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C:\Users\Usuario\Desktop\INTERVENTORIAS GRUPO 1\"/>
    </mc:Choice>
  </mc:AlternateContent>
  <xr:revisionPtr revIDLastSave="0" documentId="13_ncr:1_{E7970755-0684-4377-8CFE-272D380C637F}" xr6:coauthVersionLast="47" xr6:coauthVersionMax="47" xr10:uidLastSave="{00000000-0000-0000-0000-000000000000}"/>
  <bookViews>
    <workbookView xWindow="-103" yWindow="-103" windowWidth="22149" windowHeight="11829" activeTab="1" xr2:uid="{00000000-000D-0000-FFFF-FFFF00000000}"/>
  </bookViews>
  <sheets>
    <sheet name="Propuesta (Entidad)" sheetId="1" r:id="rId1"/>
    <sheet name="Propuesta (Proponente)" sheetId="2"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s>
  <definedNames>
    <definedName name="\a">#REF!</definedName>
    <definedName name="\L">#REF!</definedName>
    <definedName name="\P">#REF!</definedName>
    <definedName name="\s">#REF!</definedName>
    <definedName name="_______________AFC1">[1]INV!$A$25:$D$28</definedName>
    <definedName name="_______________AFC3">[1]INV!$F$25:$I$28</definedName>
    <definedName name="_______________AFC5">[1]INV!$K$25:$N$28</definedName>
    <definedName name="_______________BGC1">[1]INV!$A$5:$D$8</definedName>
    <definedName name="_______________BGC3">[1]INV!$F$5:$I$8</definedName>
    <definedName name="_______________BGC5">[1]INV!$K$5:$N$8</definedName>
    <definedName name="_______________CAC1">[1]INV!$A$19:$D$22</definedName>
    <definedName name="_______________CAC3">[1]INV!$F$19:$I$22</definedName>
    <definedName name="_______________CAC5">[1]INV!$K$19:$N$22</definedName>
    <definedName name="_______________oa55">#REF!</definedName>
    <definedName name="_______________SBC1">[1]INV!$A$12:$D$15</definedName>
    <definedName name="_______________SBC3">[1]INV!$F$12:$I$15</definedName>
    <definedName name="_______________SBC5">[1]INV!$K$12:$N$15</definedName>
    <definedName name="______________AFC1">[1]INV!$A$25:$D$28</definedName>
    <definedName name="______________AFC3">[1]INV!$F$25:$I$28</definedName>
    <definedName name="______________AFC5">[1]INV!$K$25:$N$28</definedName>
    <definedName name="______________BGC1">[1]INV!$A$5:$D$8</definedName>
    <definedName name="______________BGC3">[1]INV!$F$5:$I$8</definedName>
    <definedName name="______________BGC5">[1]INV!$K$5:$N$8</definedName>
    <definedName name="______________CAC1">[1]INV!$A$19:$D$22</definedName>
    <definedName name="______________CAC3">[1]INV!$F$19:$I$22</definedName>
    <definedName name="______________CAC5">[1]INV!$K$19:$N$22</definedName>
    <definedName name="______________oa55">#REF!</definedName>
    <definedName name="______________SBC1">[1]INV!$A$12:$D$15</definedName>
    <definedName name="______________SBC3">[1]INV!$F$12:$I$15</definedName>
    <definedName name="______________SBC5">[1]INV!$K$12:$N$15</definedName>
    <definedName name="_____________AFC1">[1]INV!$A$25:$D$28</definedName>
    <definedName name="_____________AFC3">[1]INV!$F$25:$I$28</definedName>
    <definedName name="_____________AFC5">[1]INV!$K$25:$N$28</definedName>
    <definedName name="_____________BGC1">[1]INV!$A$5:$D$8</definedName>
    <definedName name="_____________BGC3">[1]INV!$F$5:$I$8</definedName>
    <definedName name="_____________BGC5">[1]INV!$K$5:$N$8</definedName>
    <definedName name="_____________CAC1">[1]INV!$A$19:$D$22</definedName>
    <definedName name="_____________CAC3">[1]INV!$F$19:$I$22</definedName>
    <definedName name="_____________CAC5">[1]INV!$K$19:$N$22</definedName>
    <definedName name="_____________oa55">#REF!</definedName>
    <definedName name="_____________SBC1">[1]INV!$A$12:$D$15</definedName>
    <definedName name="_____________SBC3">[1]INV!$F$12:$I$15</definedName>
    <definedName name="_____________SBC5">[1]INV!$K$12:$N$15</definedName>
    <definedName name="____________AFC1">[1]INV!$A$25:$D$28</definedName>
    <definedName name="____________AFC3">[1]INV!$F$25:$I$28</definedName>
    <definedName name="____________AFC5">[1]INV!$K$25:$N$28</definedName>
    <definedName name="____________BGC1">[1]INV!$A$5:$D$8</definedName>
    <definedName name="____________BGC3">[1]INV!$F$5:$I$8</definedName>
    <definedName name="____________BGC5">[1]INV!$K$5:$N$8</definedName>
    <definedName name="____________CAC1">[1]INV!$A$19:$D$22</definedName>
    <definedName name="____________CAC3">[1]INV!$F$19:$I$22</definedName>
    <definedName name="____________CAC5">[1]INV!$K$19:$N$22</definedName>
    <definedName name="____________oa55">#REF!</definedName>
    <definedName name="____________SBC1">[1]INV!$A$12:$D$15</definedName>
    <definedName name="____________SBC3">[1]INV!$F$12:$I$15</definedName>
    <definedName name="____________SBC5">[1]INV!$K$12:$N$15</definedName>
    <definedName name="___________AFC1">[1]INV!$A$25:$D$28</definedName>
    <definedName name="___________AFC3">[1]INV!$F$25:$I$28</definedName>
    <definedName name="___________AFC5">[1]INV!$K$25:$N$28</definedName>
    <definedName name="___________BGC1">[1]INV!$A$5:$D$8</definedName>
    <definedName name="___________BGC3">[1]INV!$F$5:$I$8</definedName>
    <definedName name="___________BGC5">[1]INV!$K$5:$N$8</definedName>
    <definedName name="___________CAC1">[1]INV!$A$19:$D$22</definedName>
    <definedName name="___________CAC3">[1]INV!$F$19:$I$22</definedName>
    <definedName name="___________CAC5">[1]INV!$K$19:$N$22</definedName>
    <definedName name="___________oa55">#REF!</definedName>
    <definedName name="___________SBC1">[1]INV!$A$12:$D$15</definedName>
    <definedName name="___________SBC3">[1]INV!$F$12:$I$15</definedName>
    <definedName name="___________SBC5">[1]INV!$K$12:$N$15</definedName>
    <definedName name="__________AFC1">[1]INV!$A$25:$D$28</definedName>
    <definedName name="__________AFC3">[1]INV!$F$25:$I$28</definedName>
    <definedName name="__________AFC5">[1]INV!$K$25:$N$28</definedName>
    <definedName name="__________BGC1">[1]INV!$A$5:$D$8</definedName>
    <definedName name="__________BGC3">[1]INV!$F$5:$I$8</definedName>
    <definedName name="__________BGC5">[1]INV!$K$5:$N$8</definedName>
    <definedName name="__________CAC1">[1]INV!$A$19:$D$22</definedName>
    <definedName name="__________CAC3">[1]INV!$F$19:$I$22</definedName>
    <definedName name="__________CAC5">[1]INV!$K$19:$N$22</definedName>
    <definedName name="__________oa55">#REF!</definedName>
    <definedName name="__________PJ50">#REF!</definedName>
    <definedName name="__________SBC1">[1]INV!$A$12:$D$15</definedName>
    <definedName name="__________SBC3">[1]INV!$F$12:$I$15</definedName>
    <definedName name="__________SBC5">[1]INV!$K$12:$N$15</definedName>
    <definedName name="_________AFC1">[1]INV!$A$25:$D$28</definedName>
    <definedName name="_________AFC3">[1]INV!$F$25:$I$28</definedName>
    <definedName name="_________AFC5">[1]INV!$K$25:$N$28</definedName>
    <definedName name="_________BGC1">[1]INV!$A$5:$D$8</definedName>
    <definedName name="_________BGC3">[1]INV!$F$5:$I$8</definedName>
    <definedName name="_________BGC5">[1]INV!$K$5:$N$8</definedName>
    <definedName name="_________CAC1">[1]INV!$A$19:$D$22</definedName>
    <definedName name="_________CAC3">[1]INV!$F$19:$I$22</definedName>
    <definedName name="_________CAC5">[1]INV!$K$19:$N$22</definedName>
    <definedName name="_________oa55">#REF!</definedName>
    <definedName name="_________PJ50">#REF!</definedName>
    <definedName name="_________SBC1">[1]INV!$A$12:$D$15</definedName>
    <definedName name="_________SBC3">[1]INV!$F$12:$I$15</definedName>
    <definedName name="_________SBC5">[1]INV!$K$12:$N$15</definedName>
    <definedName name="________AFC1">[1]INV!$A$25:$D$28</definedName>
    <definedName name="________AFC3">[1]INV!$F$25:$I$28</definedName>
    <definedName name="________AFC5">[1]INV!$K$25:$N$28</definedName>
    <definedName name="________BGC1">[1]INV!$A$5:$D$8</definedName>
    <definedName name="________BGC3">[1]INV!$F$5:$I$8</definedName>
    <definedName name="________BGC5">[1]INV!$K$5:$N$8</definedName>
    <definedName name="________CAC1">[1]INV!$A$19:$D$22</definedName>
    <definedName name="________CAC3">[1]INV!$F$19:$I$22</definedName>
    <definedName name="________CAC5">[1]INV!$K$19:$N$22</definedName>
    <definedName name="________MA2">#REF!</definedName>
    <definedName name="________oa55">#REF!</definedName>
    <definedName name="________PJ50">#REF!</definedName>
    <definedName name="________SBC1">[1]INV!$A$12:$D$15</definedName>
    <definedName name="________SBC3">[1]INV!$F$12:$I$15</definedName>
    <definedName name="________SBC5">[1]INV!$K$12:$N$15</definedName>
    <definedName name="_______AFC1">[1]INV!$A$25:$D$28</definedName>
    <definedName name="_______AFC3">[1]INV!$F$25:$I$28</definedName>
    <definedName name="_______AFC5">[1]INV!$K$25:$N$28</definedName>
    <definedName name="_______BGC1">[1]INV!$A$5:$D$8</definedName>
    <definedName name="_______BGC3">[1]INV!$F$5:$I$8</definedName>
    <definedName name="_______BGC5">[1]INV!$K$5:$N$8</definedName>
    <definedName name="_______CAC1">[1]INV!$A$19:$D$22</definedName>
    <definedName name="_______CAC3">[1]INV!$F$19:$I$22</definedName>
    <definedName name="_______CAC5">[1]INV!$K$19:$N$22</definedName>
    <definedName name="_______MA2">#REF!</definedName>
    <definedName name="_______oa55">#REF!</definedName>
    <definedName name="_______PJ50">#REF!</definedName>
    <definedName name="_______SBC1">[1]INV!$A$12:$D$15</definedName>
    <definedName name="_______SBC3">[1]INV!$F$12:$I$15</definedName>
    <definedName name="_______SBC5">[1]INV!$K$12:$N$15</definedName>
    <definedName name="______AFC1">[1]INV!$A$25:$D$28</definedName>
    <definedName name="______AFC3">[1]INV!$F$25:$I$28</definedName>
    <definedName name="______AFC5">[1]INV!$K$25:$N$28</definedName>
    <definedName name="______BGC1">[1]INV!$A$5:$D$8</definedName>
    <definedName name="______BGC3">[1]INV!$F$5:$I$8</definedName>
    <definedName name="______BGC5">[1]INV!$K$5:$N$8</definedName>
    <definedName name="______CAC1">[1]INV!$A$19:$D$22</definedName>
    <definedName name="______CAC3">[1]INV!$F$19:$I$22</definedName>
    <definedName name="______CAC5">[1]INV!$K$19:$N$22</definedName>
    <definedName name="______MA2">#REF!</definedName>
    <definedName name="______oa55">#REF!</definedName>
    <definedName name="______PJ50">#REF!</definedName>
    <definedName name="______SBC1">[1]INV!$A$12:$D$15</definedName>
    <definedName name="______SBC3">[1]INV!$F$12:$I$15</definedName>
    <definedName name="______SBC5">[1]INV!$K$12:$N$15</definedName>
    <definedName name="_____AFC1">[1]INV!$A$25:$D$28</definedName>
    <definedName name="_____AFC3">[1]INV!$F$25:$I$28</definedName>
    <definedName name="_____AFC5">[1]INV!$K$25:$N$28</definedName>
    <definedName name="_____BGC1">[1]INV!$A$5:$D$8</definedName>
    <definedName name="_____BGC3">[1]INV!$F$5:$I$8</definedName>
    <definedName name="_____BGC5">[1]INV!$K$5:$N$8</definedName>
    <definedName name="_____CAC1">[1]INV!$A$19:$D$22</definedName>
    <definedName name="_____CAC3">[1]INV!$F$19:$I$22</definedName>
    <definedName name="_____CAC5">[1]INV!$K$19:$N$22</definedName>
    <definedName name="_____MA2">#REF!</definedName>
    <definedName name="_____oa55">#REF!</definedName>
    <definedName name="_____PJ50">#REF!</definedName>
    <definedName name="_____SBC1">[1]INV!$A$12:$D$15</definedName>
    <definedName name="_____SBC3">[1]INV!$F$12:$I$15</definedName>
    <definedName name="_____SBC5">[1]INV!$K$12:$N$15</definedName>
    <definedName name="____AFC1">[1]INV!$A$25:$D$28</definedName>
    <definedName name="____AFC3">[1]INV!$F$25:$I$28</definedName>
    <definedName name="____AFC5">[1]INV!$K$25:$N$28</definedName>
    <definedName name="____BGC1">[1]INV!$A$5:$D$8</definedName>
    <definedName name="____BGC3">[1]INV!$F$5:$I$8</definedName>
    <definedName name="____BGC5">[1]INV!$K$5:$N$8</definedName>
    <definedName name="____CAC1">[1]INV!$A$19:$D$22</definedName>
    <definedName name="____CAC3">[1]INV!$F$19:$I$22</definedName>
    <definedName name="____CAC5">[1]INV!$K$19:$N$22</definedName>
    <definedName name="____MA2">#REF!</definedName>
    <definedName name="____oa55">#REF!</definedName>
    <definedName name="____PJ50">#REF!</definedName>
    <definedName name="____pj51">#REF!</definedName>
    <definedName name="____SBC1">[1]INV!$A$12:$D$15</definedName>
    <definedName name="____SBC3">[1]INV!$F$12:$I$15</definedName>
    <definedName name="____SBC5">[1]INV!$K$12:$N$15</definedName>
    <definedName name="____xz2">#REF!</definedName>
    <definedName name="___A1">#N/A</definedName>
    <definedName name="___A17000">#REF!</definedName>
    <definedName name="___A20000">#REF!</definedName>
    <definedName name="___A30000">#REF!</definedName>
    <definedName name="___AFC1">[1]INV!$A$25:$D$28</definedName>
    <definedName name="___AFC3">[1]INV!$F$25:$I$28</definedName>
    <definedName name="___AFC5">[1]INV!$K$25:$N$28</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G1">#N/A</definedName>
    <definedName name="___IPC2002">#REF!</definedName>
    <definedName name="___MA2">#REF!</definedName>
    <definedName name="___oa55">#REF!</definedName>
    <definedName name="___PJ50">#REF!</definedName>
    <definedName name="___pj51">#REF!</definedName>
    <definedName name="___SBC1">[1]INV!$A$12:$D$15</definedName>
    <definedName name="___SBC3">[1]INV!$F$12:$I$15</definedName>
    <definedName name="___SBC5">[1]INV!$K$12:$N$15</definedName>
    <definedName name="___v1">#N/A</definedName>
    <definedName name="___v2">#N/A</definedName>
    <definedName name="___v4">#N/A</definedName>
    <definedName name="___v5">#N/A</definedName>
    <definedName name="___v6">#N/A</definedName>
    <definedName name="___v7" localSheetId="0">Scheduled_Payment+Extra_Payment</definedName>
    <definedName name="___v7" localSheetId="1">Scheduled_Payment+Extra_Payment</definedName>
    <definedName name="___v7">Scheduled_Payment+Extra_Payment</definedName>
    <definedName name="___v8">#N/A</definedName>
    <definedName name="___w1">#N/A</definedName>
    <definedName name="___w2">#N/A</definedName>
    <definedName name="___w3">#N/A</definedName>
    <definedName name="___w4">#N/A</definedName>
    <definedName name="___w5">#N/A</definedName>
    <definedName name="___w6" localSheetId="0">Scheduled_Payment+Extra_Payment</definedName>
    <definedName name="___w6" localSheetId="1">Scheduled_Payment+Extra_Payment</definedName>
    <definedName name="___w6">Scheduled_Payment+Extra_Payment</definedName>
    <definedName name="___w7">#N/A</definedName>
    <definedName name="___X1">#N/A</definedName>
    <definedName name="___X2">#N/A</definedName>
    <definedName name="___X3">#N/A</definedName>
    <definedName name="___X4">#N/A</definedName>
    <definedName name="___X5">#N/A</definedName>
    <definedName name="___X6" localSheetId="0">Scheduled_Payment+Extra_Payment</definedName>
    <definedName name="___X6" localSheetId="1">Scheduled_Payment+Extra_Payment</definedName>
    <definedName name="___X6">Scheduled_Payment+Extra_Payment</definedName>
    <definedName name="___X7">#N/A</definedName>
    <definedName name="___xz2">#REF!</definedName>
    <definedName name="___y1">#N/A</definedName>
    <definedName name="___y2">#N/A</definedName>
    <definedName name="___y3">#N/A</definedName>
    <definedName name="___y4">#N/A</definedName>
    <definedName name="___y5">#N/A</definedName>
    <definedName name="___y6" localSheetId="0">Scheduled_Payment+Extra_Payment</definedName>
    <definedName name="___y6" localSheetId="1">Scheduled_Payment+Extra_Payment</definedName>
    <definedName name="___y6">Scheduled_Payment+Extra_Payment</definedName>
    <definedName name="___y7">#N/A</definedName>
    <definedName name="___z1">#N/A</definedName>
    <definedName name="___z2">#N/A</definedName>
    <definedName name="___z4">#N/A</definedName>
    <definedName name="___z5">#N/A</definedName>
    <definedName name="___z6" localSheetId="0">Scheduled_Payment+Extra_Payment</definedName>
    <definedName name="___z6" localSheetId="1">Scheduled_Payment+Extra_Payment</definedName>
    <definedName name="___z6">Scheduled_Payment+Extra_Payment</definedName>
    <definedName name="___z7">#N/A</definedName>
    <definedName name="__123Graph_A" hidden="1">[2]G.G!#REF!</definedName>
    <definedName name="__123Graph_Acaja" hidden="1">[3]EVA!$D$39:$AD$39</definedName>
    <definedName name="__123Graph_ACart_AnticAdic" hidden="1">[3]EVA!$F$95:$I$95</definedName>
    <definedName name="__123Graph_AFACTURAC" hidden="1">[3]Program!$B$120:$Y$120</definedName>
    <definedName name="__123Graph_AGraph2" hidden="1">[2]G.G!#REF!</definedName>
    <definedName name="__123Graph_Bcaja" hidden="1">[3]EVA!$D$56:$AD$56</definedName>
    <definedName name="__123Graph_BCart_AnticAdic" hidden="1">[3]EVA!$F$96:$I$96</definedName>
    <definedName name="__123Graph_Ccaja" hidden="1">[3]EVA!$D$58:$AD$58</definedName>
    <definedName name="__123Graph_CCart_AnticAdic" hidden="1">[3]EVA!$F$97:$I$97</definedName>
    <definedName name="__123Graph_Dcaja" hidden="1">[3]EVA!$D$61:$AD$61</definedName>
    <definedName name="__123Graph_DCart_AnticAdic" hidden="1">[3]EVA!$F$99:$I$99</definedName>
    <definedName name="__123Graph_ECart_AnticAdic" hidden="1">[3]EVA!$F$99:$I$99</definedName>
    <definedName name="__123Graph_LBL_ACart_AnticAdic" hidden="1">[3]EVA!$J$95:$K$95</definedName>
    <definedName name="__123Graph_LBL_Ccaja" hidden="1">[3]EVA!$D$58:$AD$58</definedName>
    <definedName name="__123Graph_LBL_DCart_AnticAdic" hidden="1">[3]EVA!$F$98:$I$98</definedName>
    <definedName name="__123Graph_X" hidden="1">[2]G.G!#REF!</definedName>
    <definedName name="__123Graph_Xcaja" hidden="1">[3]EVA!$D$6:$AD$6</definedName>
    <definedName name="__A1">#N/A</definedName>
    <definedName name="__A17000">#REF!</definedName>
    <definedName name="__A20000">#REF!</definedName>
    <definedName name="__A30000">#REF!</definedName>
    <definedName name="__AFC1">[1]INV!$A$25:$D$28</definedName>
    <definedName name="__AFC3">[1]INV!$F$25:$I$28</definedName>
    <definedName name="__AFC5">[1]INV!$K$25:$N$28</definedName>
    <definedName name="__APU221">#REF!</definedName>
    <definedName name="__APU465" localSheetId="0">[4]!absc</definedName>
    <definedName name="__APU465" localSheetId="1">[4]!absc</definedName>
    <definedName name="__APU465">[4]!absc</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G1">#N/A</definedName>
    <definedName name="__IPC2002">#REF!</definedName>
    <definedName name="__MA2">#REF!</definedName>
    <definedName name="__mes1">#REF!</definedName>
    <definedName name="__Mes2">#REF!</definedName>
    <definedName name="__Mes3">#REF!</definedName>
    <definedName name="__oa55">#REF!</definedName>
    <definedName name="__PJ50">#REF!</definedName>
    <definedName name="__pj51">#REF!</definedName>
    <definedName name="__SBC1">[1]INV!$A$12:$D$15</definedName>
    <definedName name="__SBC3">[1]INV!$F$12:$I$15</definedName>
    <definedName name="__SBC5">[1]INV!$K$12:$N$15</definedName>
    <definedName name="__tab1">#REF!</definedName>
    <definedName name="__tab2">#REF!</definedName>
    <definedName name="__tab3">#REF!</definedName>
    <definedName name="__TAB4">#REF!</definedName>
    <definedName name="__v1">#N/A</definedName>
    <definedName name="__v2">#N/A</definedName>
    <definedName name="__v4">#N/A</definedName>
    <definedName name="__v5">#N/A</definedName>
    <definedName name="__v6">#N/A</definedName>
    <definedName name="__v7" localSheetId="0">Scheduled_Payment+Extra_Payment</definedName>
    <definedName name="__v7" localSheetId="1">Scheduled_Payment+Extra_Payment</definedName>
    <definedName name="__v7">Scheduled_Payment+Extra_Payment</definedName>
    <definedName name="__v8">#N/A</definedName>
    <definedName name="__w1">#N/A</definedName>
    <definedName name="__w2">#N/A</definedName>
    <definedName name="__w3">#N/A</definedName>
    <definedName name="__w4">#N/A</definedName>
    <definedName name="__w5">#N/A</definedName>
    <definedName name="__w6" localSheetId="0">Scheduled_Payment+Extra_Payment</definedName>
    <definedName name="__w6" localSheetId="1">Scheduled_Payment+Extra_Payment</definedName>
    <definedName name="__w6">Scheduled_Payment+Extra_Payment</definedName>
    <definedName name="__w7">#N/A</definedName>
    <definedName name="__X1">#N/A</definedName>
    <definedName name="__X2">#N/A</definedName>
    <definedName name="__X3">#N/A</definedName>
    <definedName name="__X4">#N/A</definedName>
    <definedName name="__X5">#N/A</definedName>
    <definedName name="__X6" localSheetId="0">Scheduled_Payment+Extra_Payment</definedName>
    <definedName name="__X6" localSheetId="1">Scheduled_Payment+Extra_Payment</definedName>
    <definedName name="__X6">Scheduled_Payment+Extra_Payment</definedName>
    <definedName name="__X7">#N/A</definedName>
    <definedName name="__xlfn.BAHTTEXT" hidden="1">#NAME?</definedName>
    <definedName name="__xz2">#REF!</definedName>
    <definedName name="__y1">#N/A</definedName>
    <definedName name="__y2">#N/A</definedName>
    <definedName name="__y3">#N/A</definedName>
    <definedName name="__y4">#N/A</definedName>
    <definedName name="__y5">#N/A</definedName>
    <definedName name="__y6" localSheetId="0">Scheduled_Payment+Extra_Payment</definedName>
    <definedName name="__y6" localSheetId="1">Scheduled_Payment+Extra_Payment</definedName>
    <definedName name="__y6">Scheduled_Payment+Extra_Payment</definedName>
    <definedName name="__y7">#N/A</definedName>
    <definedName name="__z1">#N/A</definedName>
    <definedName name="__z2">#N/A</definedName>
    <definedName name="__z3">#N/A</definedName>
    <definedName name="__z4">#N/A</definedName>
    <definedName name="__z5">#N/A</definedName>
    <definedName name="__z6" localSheetId="0">Scheduled_Payment+Extra_Payment</definedName>
    <definedName name="__z6" localSheetId="1">Scheduled_Payment+Extra_Payment</definedName>
    <definedName name="__z6">Scheduled_Payment+Extra_Payment</definedName>
    <definedName name="__z7">#N/A</definedName>
    <definedName name="_02_DER_K13_000_–_K13_650">[5]EST2!#REF!</definedName>
    <definedName name="_02_DER_K15_700_–_K16_100">[5]EST2!#REF!</definedName>
    <definedName name="_03_K15_140_–_K20_540">[5]EST2!#REF!</definedName>
    <definedName name="_04">[5]EST2!#REF!</definedName>
    <definedName name="_05_DER_K35_250_–_K35_605.41">[5]EST2!#REF!</definedName>
    <definedName name="_05_IZQ_K25_695_–_K35_327.62">[5]EST2!#REF!</definedName>
    <definedName name="_05_IZQ_K35_420_–_K36_462.29">[5]EST2!#REF!</definedName>
    <definedName name="_06_K41_785.67_–_K48_083.55">[5]EST2!#REF!</definedName>
    <definedName name="_07_DER_K48_000_–_K49_563.19">[5]EST2!#REF!</definedName>
    <definedName name="_07_IZQ_K49_320_–_K52_112.74">[5]EST2!#REF!</definedName>
    <definedName name="_08_DER_K57_040_–_K61_476.50">[5]EST2!#REF!</definedName>
    <definedName name="_08_IZQ_K52_300_–_K57_577.97">[5]EST2!#REF!</definedName>
    <definedName name="_08_K24_723__A_K55_717.28">[5]EST2!#REF!</definedName>
    <definedName name="_09_K61_520_A_K61_144">[5]EST2!#REF!</definedName>
    <definedName name="_1__123Graph_ACart_Utilidad" hidden="1">[3]EVA!$F$104:$I$104</definedName>
    <definedName name="_10_PR64_500_–_PR_69_541.49">[5]EST2!#REF!</definedName>
    <definedName name="_2__123Graph_BCart_Utilidad" hidden="1">[3]EVA!$F$105:$I$105</definedName>
    <definedName name="_3">'[6]FOR2-CONSOR'!#REF!</definedName>
    <definedName name="_3__123Graph_CCart_Utilidad" hidden="1">[3]EVA!$F$106:$I$106</definedName>
    <definedName name="_4">'[6]FOR2-CONSOR'!#REF!</definedName>
    <definedName name="_4__123Graph_LBL_ACart_Utilidad" hidden="1">[3]EVA!$F$109:$I$109</definedName>
    <definedName name="_5__123Graph_LBL_BCart_Utilidad" hidden="1">[3]EVA!$F$110:$I$110</definedName>
    <definedName name="_6__123Graph_LBL_CCart_Utilidad" hidden="1">[3]EVA!$F$111:$I$111</definedName>
    <definedName name="_7__123Graph_XCart_Utilidad" hidden="1">[3]EVA!$F$103:$I$103</definedName>
    <definedName name="_8Acti_osdeobra">#REF!</definedName>
    <definedName name="_a1" localSheetId="0" hidden="1">{"TAB1",#N/A,TRUE,"GENERAL";"TAB2",#N/A,TRUE,"GENERAL";"TAB3",#N/A,TRUE,"GENERAL";"TAB4",#N/A,TRUE,"GENERAL";"TAB5",#N/A,TRUE,"GENERAL"}</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17000">#REF!</definedName>
    <definedName name="_A20000">#REF!</definedName>
    <definedName name="_A2006" hidden="1">[2]G.G!#REF!</definedName>
    <definedName name="_a3" localSheetId="0"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30000">#REF!</definedName>
    <definedName name="_a4" localSheetId="0" hidden="1">{"via1",#N/A,TRUE,"general";"via2",#N/A,TRUE,"general";"via3",#N/A,TRUE,"general"}</definedName>
    <definedName name="_a4" localSheetId="1"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FC1">[1]INV!$A$25:$D$28</definedName>
    <definedName name="_AFC3">[1]INV!$F$25:$I$28</definedName>
    <definedName name="_AFC5">[1]INV!$K$25:$N$28</definedName>
    <definedName name="_APU221">#REF!</definedName>
    <definedName name="_APU465" localSheetId="0">[4]!absc</definedName>
    <definedName name="_APU465" localSheetId="1">[4]!absc</definedName>
    <definedName name="_APU465">[4]!absc</definedName>
    <definedName name="_b2" localSheetId="0" hidden="1">{"TAB1",#N/A,TRUE,"GENERAL";"TAB2",#N/A,TRUE,"GENERAL";"TAB3",#N/A,TRUE,"GENERAL";"TAB4",#N/A,TRUE,"GENERAL";"TAB5",#N/A,TRUE,"GENERAL"}</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localSheetId="1"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C">#N/A</definedName>
    <definedName name="_FEC5">[7]datos!$N$2,[7]datos!$N$2:$N$500</definedName>
    <definedName name="_Fill" hidden="1">#REF!</definedName>
    <definedName name="_G1">#N/A</definedName>
    <definedName name="_g2" localSheetId="0" hidden="1">{"TAB1",#N/A,TRUE,"GENERAL";"TAB2",#N/A,TRUE,"GENERAL";"TAB3",#N/A,TRUE,"GENERAL";"TAB4",#N/A,TRUE,"GENERAL";"TAB5",#N/A,TRUE,"GENERAL"}</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localSheetId="1"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localSheetId="1"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localSheetId="1"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localSheetId="1"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HUM1">[8]DATBAND!$I$3:$I$469</definedName>
    <definedName name="_HUM2">[8]DATBAND!$J$3:$J$453</definedName>
    <definedName name="_i4" localSheetId="0" hidden="1">{"via1",#N/A,TRUE,"general";"via2",#N/A,TRUE,"general";"via3",#N/A,TRUE,"general"}</definedName>
    <definedName name="_i4" localSheetId="1"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localSheetId="1"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localSheetId="1"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imp1">#REF!</definedName>
    <definedName name="_imp2">#REF!</definedName>
    <definedName name="_IPC2002">#REF!</definedName>
    <definedName name="_k3" localSheetId="0" hidden="1">{"TAB1",#N/A,TRUE,"GENERAL";"TAB2",#N/A,TRUE,"GENERAL";"TAB3",#N/A,TRUE,"GENERAL";"TAB4",#N/A,TRUE,"GENERAL";"TAB5",#N/A,TRUE,"GENERAL"}</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localSheetId="1"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localSheetId="1"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hidden="1">#REF!</definedName>
    <definedName name="_Key2" hidden="1">#REF!</definedName>
    <definedName name="_kjk6" localSheetId="0" hidden="1">{"TAB1",#N/A,TRUE,"GENERAL";"TAB2",#N/A,TRUE,"GENERAL";"TAB3",#N/A,TRUE,"GENERAL";"TAB4",#N/A,TRUE,"GENERAL";"TAB5",#N/A,TRUE,"GENERAL"}</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localSheetId="1"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localSheetId="1"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localSheetId="1"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MA2">#REF!</definedName>
    <definedName name="_mes1">#REF!</definedName>
    <definedName name="_Mes2">#REF!</definedName>
    <definedName name="_Mes3">#REF!</definedName>
    <definedName name="_n3" localSheetId="0" hidden="1">{"TAB1",#N/A,TRUE,"GENERAL";"TAB2",#N/A,TRUE,"GENERAL";"TAB3",#N/A,TRUE,"GENERAL";"TAB4",#N/A,TRUE,"GENERAL";"TAB5",#N/A,TRUE,"GENERAL"}</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localSheetId="1"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localSheetId="1"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localSheetId="1"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a55">#REF!</definedName>
    <definedName name="_Order1" hidden="1">255</definedName>
    <definedName name="_Order2" hidden="1">0</definedName>
    <definedName name="_p6" localSheetId="0" hidden="1">{"via1",#N/A,TRUE,"general";"via2",#N/A,TRUE,"general";"via3",#N/A,TRUE,"general"}</definedName>
    <definedName name="_p6" localSheetId="1"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rse_Out" hidden="1">#REF!</definedName>
    <definedName name="_PJ50">#REF!</definedName>
    <definedName name="_pj51">#REF!</definedName>
    <definedName name="_PRE1">#REF!</definedName>
    <definedName name="_r" localSheetId="0" hidden="1">{"TAB1",#N/A,TRUE,"GENERAL";"TAB2",#N/A,TRUE,"GENERAL";"TAB3",#N/A,TRUE,"GENERAL";"TAB4",#N/A,TRUE,"GENERAL";"TAB5",#N/A,TRUE,"GENERAL"}</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localSheetId="1" hidden="1">{"via1",#N/A,TRUE,"general";"via2",#N/A,TRUE,"general";"via3",#N/A,TRUE,"general"}</definedName>
    <definedName name="_r4r" hidden="1">{"via1",#N/A,TRUE,"general";"via2",#N/A,TRUE,"general";"via3",#N/A,TRUE,"general"}</definedName>
    <definedName name="_rc">#REF!</definedName>
    <definedName name="_rtu6" localSheetId="0" hidden="1">{"via1",#N/A,TRUE,"general";"via2",#N/A,TRUE,"general";"via3",#N/A,TRUE,"general"}</definedName>
    <definedName name="_rtu6" localSheetId="1"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localSheetId="1"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localSheetId="1" hidden="1">{"via1",#N/A,TRUE,"general";"via2",#N/A,TRUE,"general";"via3",#N/A,TRUE,"general"}</definedName>
    <definedName name="_s7" hidden="1">{"via1",#N/A,TRUE,"general";"via2",#N/A,TRUE,"general";"via3",#N/A,TRUE,"general"}</definedName>
    <definedName name="_SBC1">[1]INV!$A$12:$D$15</definedName>
    <definedName name="_SBC3">[1]INV!$F$12:$I$15</definedName>
    <definedName name="_SBC5">[1]INV!$K$12:$N$15</definedName>
    <definedName name="_Sort" hidden="1">#REF!</definedName>
    <definedName name="_t3" localSheetId="0" hidden="1">{"TAB1",#N/A,TRUE,"GENERAL";"TAB2",#N/A,TRUE,"GENERAL";"TAB3",#N/A,TRUE,"GENERAL";"TAB4",#N/A,TRUE,"GENERAL";"TAB5",#N/A,TRUE,"GENERAL"}</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localSheetId="1"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localSheetId="1"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localSheetId="1"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localSheetId="1"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localSheetId="1" hidden="1">{"via1",#N/A,TRUE,"general";"via2",#N/A,TRUE,"general";"via3",#N/A,TRUE,"general"}</definedName>
    <definedName name="_t99" hidden="1">{"via1",#N/A,TRUE,"general";"via2",#N/A,TRUE,"general";"via3",#N/A,TRUE,"general"}</definedName>
    <definedName name="_TA1">[8]DATBAND!$L$3:$L$652</definedName>
    <definedName name="_TA2">[8]DATBAND!$M$3:$M$570</definedName>
    <definedName name="_TA3">[8]DATBAND!$N$3:$N$446</definedName>
    <definedName name="_TA4">[8]DATBAND!$O$3:$O$678</definedName>
    <definedName name="_TA5">[8]DATBAND!$P$3:$P$601</definedName>
    <definedName name="_TA6">[8]DATBAND!$Q$3:$Q$531</definedName>
    <definedName name="_TA7">[8]DATBAND!$R$3:$R$504</definedName>
    <definedName name="_TA8">[8]DATBAND!$S$3:$S$674</definedName>
    <definedName name="_TA9">[8]DATBAND!$T$3:$T$544</definedName>
    <definedName name="_tab1">#REF!</definedName>
    <definedName name="_tab2">#REF!</definedName>
    <definedName name="_tab3">#REF!</definedName>
    <definedName name="_TAB4">#REF!</definedName>
    <definedName name="_u4" localSheetId="0" hidden="1">{"TAB1",#N/A,TRUE,"GENERAL";"TAB2",#N/A,TRUE,"GENERAL";"TAB3",#N/A,TRUE,"GENERAL";"TAB4",#N/A,TRUE,"GENERAL";"TAB5",#N/A,TRUE,"GENERAL"}</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localSheetId="1"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1">#N/A</definedName>
    <definedName name="_v2" localSheetId="0" hidden="1">{"via1",#N/A,TRUE,"general";"via2",#N/A,TRUE,"general";"via3",#N/A,TRUE,"general"}</definedName>
    <definedName name="_v2" localSheetId="1"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localSheetId="1"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localSheetId="1" hidden="1">{"via1",#N/A,TRUE,"general";"via2",#N/A,TRUE,"general";"via3",#N/A,TRUE,"general"}</definedName>
    <definedName name="_vfv4" hidden="1">{"via1",#N/A,TRUE,"general";"via2",#N/A,TRUE,"general";"via3",#N/A,TRUE,"general"}</definedName>
    <definedName name="_w1">#N/A</definedName>
    <definedName name="_w2">#N/A</definedName>
    <definedName name="_w3">#N/A</definedName>
    <definedName name="_w4">#N/A</definedName>
    <definedName name="_w5">#N/A</definedName>
    <definedName name="_w6" localSheetId="0">Scheduled_Payment+Extra_Payment</definedName>
    <definedName name="_w6" localSheetId="1">Scheduled_Payment+Extra_Payment</definedName>
    <definedName name="_w6">Scheduled_Payment+Extra_Payment</definedName>
    <definedName name="_w7">#N/A</definedName>
    <definedName name="_x1" localSheetId="0" hidden="1">{"TAB1",#N/A,TRUE,"GENERAL";"TAB2",#N/A,TRUE,"GENERAL";"TAB3",#N/A,TRUE,"GENERAL";"TAB4",#N/A,TRUE,"GENERAL";"TAB5",#N/A,TRUE,"GENERAL"}</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localSheetId="1"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localSheetId="1"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xz2">#REF!</definedName>
    <definedName name="_y1">#N/A</definedName>
    <definedName name="_y2" localSheetId="0"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localSheetId="1"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localSheetId="1"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localSheetId="1"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localSheetId="1"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_z7">#N/A</definedName>
    <definedName name="A">#REF!</definedName>
    <definedName name="A.I.U">#REF!</definedName>
    <definedName name="A_impresión_IM">#REF!</definedName>
    <definedName name="A_IMPRESIÚN_IM">#REF!</definedName>
    <definedName name="a2a" localSheetId="0" hidden="1">{"TAB1",#N/A,TRUE,"GENERAL";"TAB2",#N/A,TRUE,"GENERAL";"TAB3",#N/A,TRUE,"GENERAL";"TAB4",#N/A,TRUE,"GENERAL";"TAB5",#N/A,TRUE,"GENERAL"}</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#REF!</definedName>
    <definedName name="AAA">#REF!</definedName>
    <definedName name="AAAAA">#REF!</definedName>
    <definedName name="aaaaas" localSheetId="0" hidden="1">{"TAB1",#N/A,TRUE,"GENERAL";"TAB2",#N/A,TRUE,"GENERAL";"TAB3",#N/A,TRUE,"GENERAL";"TAB4",#N/A,TRUE,"GENERAL";"TAB5",#N/A,TRUE,"GENERAL"}</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C">[1]AASHTO!$A$14:$F$17</definedName>
    <definedName name="aas" localSheetId="0" hidden="1">{"TAB1",#N/A,TRUE,"GENERAL";"TAB2",#N/A,TRUE,"GENERAL";"TAB3",#N/A,TRUE,"GENERAL";"TAB4",#N/A,TRUE,"GENERAL";"TAB5",#N/A,TRUE,"GENERAL"}</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BFIN">[8]DATBAND!$F$3:$F$742</definedName>
    <definedName name="ABG">[1]AASHTO!$A$2:$F$5</definedName>
    <definedName name="ABIN">[8]DATBAND!$E$3:$E$465</definedName>
    <definedName name="absc" localSheetId="0">[9]!absc</definedName>
    <definedName name="absc" localSheetId="1">[9]!absc</definedName>
    <definedName name="absc">[9]!absc</definedName>
    <definedName name="absc_" localSheetId="0">[10]!absc</definedName>
    <definedName name="absc_" localSheetId="1">[10]!absc</definedName>
    <definedName name="absc_">[10]!absc</definedName>
    <definedName name="absc_1" localSheetId="0">[10]!absc</definedName>
    <definedName name="absc_1" localSheetId="1">[10]!absc</definedName>
    <definedName name="absc_1">[10]!absc</definedName>
    <definedName name="absc1" localSheetId="0">[11]!absc</definedName>
    <definedName name="absc1" localSheetId="1">[11]!absc</definedName>
    <definedName name="absc1">[11]!absc</definedName>
    <definedName name="ABSCF">'[8]DAT NUC'!$K$2:$K$521</definedName>
    <definedName name="ABSCI">'[8]DAT NUC'!$J$2:$J$1084</definedName>
    <definedName name="AC">#REF!</definedName>
    <definedName name="ACA">#REF!</definedName>
    <definedName name="AccessDatabase" hidden="1">"C:\C-314\VOLUMENES\volfin4.mdb"</definedName>
    <definedName name="ACEITES">#REF!,#REF!,#REF!,#REF!,#REF!</definedName>
    <definedName name="actas">[12]TRASMILENIO!$A$4:$F$18</definedName>
    <definedName name="actual">'[13]ESTADO RED'!#REF!</definedName>
    <definedName name="Acumulado">[14]Datos!$S$3:$S$1912</definedName>
    <definedName name="ad">#REF!</definedName>
    <definedName name="Adecueinstalacion">#REF!</definedName>
    <definedName name="ADFGSDB" localSheetId="0" hidden="1">{"via1",#N/A,TRUE,"general";"via2",#N/A,TRUE,"general";"via3",#N/A,TRUE,"general"}</definedName>
    <definedName name="ADFGSDB" localSheetId="1" hidden="1">{"via1",#N/A,TRUE,"general";"via2",#N/A,TRUE,"general";"via3",#N/A,TRUE,"general"}</definedName>
    <definedName name="ADFGSDB" hidden="1">{"via1",#N/A,TRUE,"general";"via2",#N/A,TRUE,"general";"via3",#N/A,TRUE,"general"}</definedName>
    <definedName name="ADI">#REF!</definedName>
    <definedName name="administrador">[15]Informacion!$B$15</definedName>
    <definedName name="ADMINISTRADOR_VIAL__ARMANDO_SANCHEZ_SANCHEZ">[16]INDICMICROEMP!$A$20</definedName>
    <definedName name="admon">[17]DATOS!$B$16</definedName>
    <definedName name="admon1">[18]DATOS!$B$16</definedName>
    <definedName name="adoc1" localSheetId="0">[11]!absc</definedName>
    <definedName name="adoc1" localSheetId="1">[11]!absc</definedName>
    <definedName name="adoc1">[11]!absc</definedName>
    <definedName name="adoq" localSheetId="0">[19]!absc</definedName>
    <definedName name="adoq" localSheetId="1">[19]!absc</definedName>
    <definedName name="adoq">[19]!absc</definedName>
    <definedName name="ads">#REF!</definedName>
    <definedName name="ADSAD" localSheetId="0" hidden="1">{"TAB1",#N/A,TRUE,"GENERAL";"TAB2",#N/A,TRUE,"GENERAL";"TAB3",#N/A,TRUE,"GENERAL";"TAB4",#N/A,TRUE,"GENERAL";"TAB5",#N/A,TRUE,"GENERAL"}</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localSheetId="1"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localSheetId="1" hidden="1">{"via1",#N/A,TRUE,"general";"via2",#N/A,TRUE,"general";"via3",#N/A,TRUE,"general"}</definedName>
    <definedName name="agdsgg" hidden="1">{"via1",#N/A,TRUE,"general";"via2",#N/A,TRUE,"general";"via3",#N/A,TRUE,"general"}</definedName>
    <definedName name="AGUA">'[8]DAT NUC'!$R$2:$R$485</definedName>
    <definedName name="ah">#REF!</definedName>
    <definedName name="ahe">#REF!</definedName>
    <definedName name="AIRE">'[8]DAT NUC'!$P$2:$P$401</definedName>
    <definedName name="AIU">#REF!</definedName>
    <definedName name="aj">#REF!</definedName>
    <definedName name="AjustDelAIU">#REF!</definedName>
    <definedName name="ajuste">#REF!</definedName>
    <definedName name="AJUSTES4B" hidden="1">[2]G.G!#REF!</definedName>
    <definedName name="alc" localSheetId="0">[20]!absc</definedName>
    <definedName name="alc" localSheetId="1">[20]!absc</definedName>
    <definedName name="alc">[20]!absc</definedName>
    <definedName name="alquiler">#REF!</definedName>
    <definedName name="analequipo">#REF!</definedName>
    <definedName name="ANE">'[21]ANEXO 7'!#REF!</definedName>
    <definedName name="anscount" hidden="1">1</definedName>
    <definedName name="AnsermaCartago">#REF!</definedName>
    <definedName name="AntCach">#REF!</definedName>
    <definedName name="Antic">[22]BASES!$B$33</definedName>
    <definedName name="AnticAdic">#REF!</definedName>
    <definedName name="ANTICIPO">[23]BASES!$B$33</definedName>
    <definedName name="ANTONIA">#N/A</definedName>
    <definedName name="año">'[13]ESTADO RED'!#REF!</definedName>
    <definedName name="año1">'[24]ESTADO RED'!#REF!</definedName>
    <definedName name="ao">#REF!</definedName>
    <definedName name="APU" localSheetId="0">[11]!absc</definedName>
    <definedName name="APU" localSheetId="1">[11]!absc</definedName>
    <definedName name="APU">[11]!absc</definedName>
    <definedName name="APU221.1">#REF!</definedName>
    <definedName name="APU221.2">#REF!</definedName>
    <definedName name="aqaq" localSheetId="0" hidden="1">{"TAB1",#N/A,TRUE,"GENERAL";"TAB2",#N/A,TRUE,"GENERAL";"TAB3",#N/A,TRUE,"GENERAL";"TAB4",#N/A,TRUE,"GENERAL";"TAB5",#N/A,TRUE,"GENERAL"}</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_xlnm.Print_Area" localSheetId="0">'Propuesta (Entidad)'!$A$1:$K$69</definedName>
    <definedName name="_xlnm.Print_Area" localSheetId="1">'Propuesta (Proponente)'!$A$1:$K$69</definedName>
    <definedName name="_xlnm.Print_Area">#REF!</definedName>
    <definedName name="Arrendamientos">#REF!</definedName>
    <definedName name="as">#REF!</definedName>
    <definedName name="asas">[25]formulario!$A$6:$D$37</definedName>
    <definedName name="asasasa">[25]equipos!$A$2:$E$772</definedName>
    <definedName name="asasasas">[25]MATERIALES!$A$3:$D$192</definedName>
    <definedName name="asasasasa">[25]ACARREO!$A$3:$C$26</definedName>
    <definedName name="asasasasas">[25]CUADBASI!$A$13:$F$46</definedName>
    <definedName name="asasdasd">#N/A</definedName>
    <definedName name="ASB">[1]AASHTO!$A$8:$F$11</definedName>
    <definedName name="ASD" localSheetId="0" hidden="1">{"via1",#N/A,TRUE,"general";"via2",#N/A,TRUE,"general";"via3",#N/A,TRUE,"general"}</definedName>
    <definedName name="ASD" localSheetId="1"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localSheetId="1"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eguracalidad">#REF!</definedName>
    <definedName name="ASFALTO">'[26]5.2'!$D$21</definedName>
    <definedName name="asfasd" localSheetId="0" hidden="1">{"via1",#N/A,TRUE,"general";"via2",#N/A,TRUE,"general";"via3",#N/A,TRUE,"general"}</definedName>
    <definedName name="asfasd" localSheetId="1"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localSheetId="1"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TB">#REF!</definedName>
    <definedName name="au">#REF!</definedName>
    <definedName name="aur">#REF!</definedName>
    <definedName name="av">#REF!</definedName>
    <definedName name="ax">#REF!</definedName>
    <definedName name="azaz" localSheetId="0" hidden="1">{"TAB1",#N/A,TRUE,"GENERAL";"TAB2",#N/A,TRUE,"GENERAL";"TAB3",#N/A,TRUE,"GENERAL";"TAB4",#N/A,TRUE,"GENERAL";"TAB5",#N/A,TRUE,"GENERAL"}</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localSheetId="1" hidden="1">{"via1",#N/A,TRUE,"general";"via2",#N/A,TRUE,"general";"via3",#N/A,TRUE,"general"}</definedName>
    <definedName name="B" hidden="1">{"via1",#N/A,TRUE,"general";"via2",#N/A,TRUE,"general";"via3",#N/A,TRUE,"general"}</definedName>
    <definedName name="B_impresión_IM">#REF!</definedName>
    <definedName name="base">#REF!</definedName>
    <definedName name="base_datos_t45">[27]CALIDAD!#REF!</definedName>
    <definedName name="base_VaR">#REF!</definedName>
    <definedName name="BASEDATOS">#REF!</definedName>
    <definedName name="BaseDatos_Ore1">'[28]BD100-45'!#REF!</definedName>
    <definedName name="BaseDatos_T831">'[29]BD100-45-P1'!#REF!</definedName>
    <definedName name="_xlnm.Database">#REF!</definedName>
    <definedName name="bb">#REF!</definedName>
    <definedName name="bbbbbb" localSheetId="0" hidden="1">{"via1",#N/A,TRUE,"general";"via2",#N/A,TRUE,"general";"via3",#N/A,TRUE,"general"}</definedName>
    <definedName name="bbbbbb" localSheetId="1"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localSheetId="1"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fnfv" localSheetId="0" hidden="1">{"TAB1",#N/A,TRUE,"GENERAL";"TAB2",#N/A,TRUE,"GENERAL";"TAB3",#N/A,TRUE,"GENERAL";"TAB4",#N/A,TRUE,"GENERAL";"TAB5",#N/A,TRUE,"GENERAL"}</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localSheetId="1"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h">#REF!</definedName>
    <definedName name="bgvfcdx" localSheetId="0" hidden="1">{"via1",#N/A,TRUE,"general";"via2",#N/A,TRUE,"general";"via3",#N/A,TRUE,"general"}</definedName>
    <definedName name="bgvfcdx" localSheetId="1" hidden="1">{"via1",#N/A,TRUE,"general";"via2",#N/A,TRUE,"general";"via3",#N/A,TRUE,"general"}</definedName>
    <definedName name="bgvfcdx" hidden="1">{"via1",#N/A,TRUE,"general";"via2",#N/A,TRUE,"general";"via3",#N/A,TRUE,"general"}</definedName>
    <definedName name="BHT">#REF!</definedName>
    <definedName name="bimestre">'[30]ESTADO RED'!$E$8</definedName>
    <definedName name="BJHVVHGH" localSheetId="0">DATE(YEAR([0]!Loan_Start),MONTH([0]!Loan_Start)+Payment_Number,DAY([0]!Loan_Start))</definedName>
    <definedName name="BJHVVHGH" localSheetId="1">DATE(YEAR([0]!Loan_Start),MONTH([0]!Loan_Start)+Payment_Number,DAY([0]!Loan_Start))</definedName>
    <definedName name="BJHVVHGH">DATE(YEAR(Loan_Start),MONTH(Loan_Start)+Payment_Number,DAY(Loan_Start))</definedName>
    <definedName name="bnm">#REF!</definedName>
    <definedName name="br" localSheetId="0" hidden="1">{"TAB1",#N/A,TRUE,"GENERAL";"TAB2",#N/A,TRUE,"GENERAL";"TAB3",#N/A,TRUE,"GENERAL";"TAB4",#N/A,TRUE,"GENERAL";"TAB5",#N/A,TRUE,"GENERAL"}</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RIQ">[8]DATBAND!$D$3:$D$395</definedName>
    <definedName name="bsb" localSheetId="0" hidden="1">{"via1",#N/A,TRUE,"general";"via2",#N/A,TRUE,"general";"via3",#N/A,TRUE,"general"}</definedName>
    <definedName name="bsb" localSheetId="1"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localSheetId="1"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UDGET">'[31]CALC PROD MENSUAL'!#REF!</definedName>
    <definedName name="BUDGETNORTE">'[31]CALC PROD MENSUAL'!#REF!</definedName>
    <definedName name="BUDGETSUR">'[31]CALC PROD MENSUAL'!#REF!</definedName>
    <definedName name="BUENO4006">#REF!</definedName>
    <definedName name="BUENO4006A">#REF!</definedName>
    <definedName name="BUENO40CN01">#REF!</definedName>
    <definedName name="BUENO40CNA">#REF!</definedName>
    <definedName name="BUENO40CNB">#REF!</definedName>
    <definedName name="BUENO55CN01">#REF!</definedName>
    <definedName name="BUENO55CN03">#REF!</definedName>
    <definedName name="BUENO5607">#REF!</definedName>
    <definedName name="BUENOAFIR5607">#REF!</definedName>
    <definedName name="BuiltIn_Print_Area">#REF!</definedName>
    <definedName name="BuiltIn_Print_Titles">#REF!</definedName>
    <definedName name="bvbc" localSheetId="0" hidden="1">{"TAB1",#N/A,TRUE,"GENERAL";"TAB2",#N/A,TRUE,"GENERAL";"TAB3",#N/A,TRUE,"GENERAL";"TAB4",#N/A,TRUE,"GENERAL";"TAB5",#N/A,TRUE,"GENERAL"}</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localSheetId="1"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w">#REF!</definedName>
    <definedName name="by" localSheetId="0"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_">#REF!</definedName>
    <definedName name="CALEND">'[31]CALC PROD MENSUAL'!#REF!</definedName>
    <definedName name="CALENDARIO">'[31]CALC PROD MENSUAL'!#REF!</definedName>
    <definedName name="CALENDARIO1">'[32]CALC PROD MENSUAL'!#REF!</definedName>
    <definedName name="CANT">#REF!</definedName>
    <definedName name="CAPIT">#REF!</definedName>
    <definedName name="Cargo" localSheetId="0">'Propuesta (Entidad)'!$C$65</definedName>
    <definedName name="Cargo" localSheetId="1">'Propuesta (Proponente)'!$C$65</definedName>
    <definedName name="Cargo">'[33]INTERVENTORÍA OBRA 6 meses'!$C$69</definedName>
    <definedName name="CARLOS" localSheetId="0">DATE(YEAR([0]!Loan_Start),MONTH([0]!Loan_Start)+Payment_Number,DAY([0]!Loan_Start))</definedName>
    <definedName name="CARLOS" localSheetId="1">DATE(YEAR([0]!Loan_Start),MONTH([0]!Loan_Start)+Payment_Number,DAY([0]!Loan_Start))</definedName>
    <definedName name="CARLOS">DATE(YEAR(Loan_Start),MONTH(Loan_Start)+Payment_Number,DAY(Loan_Start))</definedName>
    <definedName name="carol1">'[18]precios-básicos2002'!$C$12:$C$56</definedName>
    <definedName name="CARRETERAS">[17]DATOS!$A$9</definedName>
    <definedName name="causa">#REF!</definedName>
    <definedName name="cc">#REF!</definedName>
    <definedName name="ccccc" localSheetId="0" hidden="1">{"TAB1",#N/A,TRUE,"GENERAL";"TAB2",#N/A,TRUE,"GENERAL";"TAB3",#N/A,TRUE,"GENERAL";"TAB4",#N/A,TRUE,"GENERAL";"TAB5",#N/A,TRUE,"GENERAL"}</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CCCCC">'[34]A. P. U.'!#REF!</definedName>
    <definedName name="ccto210">#REF!</definedName>
    <definedName name="cd">[35]Hoja1!$C$81</definedName>
    <definedName name="cdcdc" localSheetId="0" hidden="1">{"via1",#N/A,TRUE,"general";"via2",#N/A,TRUE,"general";"via3",#N/A,TRUE,"general"}</definedName>
    <definedName name="cdcdc" localSheetId="1" hidden="1">{"via1",#N/A,TRUE,"general";"via2",#N/A,TRUE,"general";"via3",#N/A,TRUE,"general"}</definedName>
    <definedName name="cdcdc" hidden="1">{"via1",#N/A,TRUE,"general";"via2",#N/A,TRUE,"general";"via3",#N/A,TRUE,"general"}</definedName>
    <definedName name="CDctrl">[22]CDItem!$G$8</definedName>
    <definedName name="CDO">#REF!</definedName>
    <definedName name="ceerf" localSheetId="0" hidden="1">{"TAB1",#N/A,TRUE,"GENERAL";"TAB2",#N/A,TRUE,"GENERAL";"TAB3",#N/A,TRUE,"GENERAL";"TAB4",#N/A,TRUE,"GENERAL";"TAB5",#N/A,TRUE,"GENERAL"}</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EMENTO">[36]Insum!$A$3:$H$63</definedName>
    <definedName name="ChequeoCantidades">#REF!</definedName>
    <definedName name="CIRCUITOS">[37]Circuitos!$C$2:$C$891</definedName>
    <definedName name="clase">#REF!</definedName>
    <definedName name="co">#REF!</definedName>
    <definedName name="COMP">'[8]DAT NUC'!$M$2:$M$518</definedName>
    <definedName name="COMPROBANTE_DE_PAGO">#REF!</definedName>
    <definedName name="constante">[8]DATOS!$AO$3:$AO$483</definedName>
    <definedName name="Consultor">'[38]Datos básicos'!$B$2</definedName>
    <definedName name="Contratante">'[38]Datos básicos'!$B$1</definedName>
    <definedName name="Contrato">'[38]Datos básicos'!$B$3</definedName>
    <definedName name="Corona">#REF!</definedName>
    <definedName name="CostoAnsermaCartago">#REF!</definedName>
    <definedName name="CostoMediacanoaAnserma">#REF!</definedName>
    <definedName name="cp">#REF!</definedName>
    <definedName name="Criticos">#REF!</definedName>
    <definedName name="cuad1">#REF!</definedName>
    <definedName name="cuad2">#REF!</definedName>
    <definedName name="cuad3">#REF!</definedName>
    <definedName name="cuad4">#REF!</definedName>
    <definedName name="CUAD5">#REF!</definedName>
    <definedName name="cuado">#REF!</definedName>
    <definedName name="CUBS">[39]Hoja4!$1:$1048576</definedName>
    <definedName name="CUNET" localSheetId="0" hidden="1">{"via1",#N/A,TRUE,"general";"via2",#N/A,TRUE,"general";"via3",#N/A,TRUE,"general"}</definedName>
    <definedName name="CUNET" localSheetId="1"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 localSheetId="1" hidden="1">{"TAB1",#N/A,TRUE,"GENERAL";"TAB2",#N/A,TRUE,"GENERAL";"TAB3",#N/A,TRUE,"GENERAL";"TAB4",#N/A,TRUE,"GENERAL";"TAB5",#N/A,TRUE,"GENERAL"}</definedName>
    <definedName name="cv" hidden="1">{"TAB1",#N/A,TRUE,"GENERAL";"TAB2",#N/A,TRUE,"GENERAL";"TAB3",#N/A,TRUE,"GENERAL";"TAB4",#N/A,TRUE,"GENERAL";"TAB5",#N/A,TRUE,"GENERAL"}</definedName>
    <definedName name="cv_51">#REF!</definedName>
    <definedName name="cvfvd" localSheetId="0" hidden="1">{"via1",#N/A,TRUE,"general";"via2",#N/A,TRUE,"general";"via3",#N/A,TRUE,"general"}</definedName>
    <definedName name="cvfvd" localSheetId="1"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localSheetId="1" hidden="1">{"via1",#N/A,TRUE,"general";"via2",#N/A,TRUE,"general";"via3",#N/A,TRUE,"general"}</definedName>
    <definedName name="CVXC" hidden="1">{"via1",#N/A,TRUE,"general";"via2",#N/A,TRUE,"general";"via3",#N/A,TRUE,"general"}</definedName>
    <definedName name="cx">#REF!</definedName>
    <definedName name="d" localSheetId="0" hidden="1">{"TAB1",#N/A,TRUE,"GENERAL";"TAB2",#N/A,TRUE,"GENERAL";"TAB3",#N/A,TRUE,"GENERAL";"TAB4",#N/A,TRUE,"GENERAL";"TAB5",#N/A,TRUE,"GENERAL"}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_10">#REF!</definedName>
    <definedName name="d_percápita">[40]Sanitario!$AC$9:$AD$9</definedName>
    <definedName name="DANI">[17]ITEMS!$B$6:$B$176</definedName>
    <definedName name="dario">'[41]GPI 526'!#REF!</definedName>
    <definedName name="DASD" localSheetId="0" hidden="1">{"TAB1",#N/A,TRUE,"GENERAL";"TAB2",#N/A,TRUE,"GENERAL";"TAB3",#N/A,TRUE,"GENERAL";"TAB4",#N/A,TRUE,"GENERAL";"TAB5",#N/A,TRUE,"GENERAL"}</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AT">#REF!</definedName>
    <definedName name="Data">#REF!</definedName>
    <definedName name="Datos">#REF!</definedName>
    <definedName name="dbfdfbi" localSheetId="0" hidden="1">{"TAB1",#N/A,TRUE,"GENERAL";"TAB2",#N/A,TRUE,"GENERAL";"TAB3",#N/A,TRUE,"GENERAL";"TAB4",#N/A,TRUE,"GENERAL";"TAB5",#N/A,TRUE,"GENERAL"}</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c">#REF!</definedName>
    <definedName name="DCF">#REF!</definedName>
    <definedName name="DCSDCTV" localSheetId="0" hidden="1">{"via1",#N/A,TRUE,"general";"via2",#N/A,TRUE,"general";"via3",#N/A,TRUE,"general"}</definedName>
    <definedName name="DCSDCTV" localSheetId="1" hidden="1">{"via1",#N/A,TRUE,"general";"via2",#N/A,TRUE,"general";"via3",#N/A,TRUE,"general"}</definedName>
    <definedName name="DCSDCTV" hidden="1">{"via1",#N/A,TRUE,"general";"via2",#N/A,TRUE,"general";"via3",#N/A,TRUE,"general"}</definedName>
    <definedName name="DD">#N/A</definedName>
    <definedName name="ddd" localSheetId="0" hidden="1">{"via1",#N/A,TRUE,"general";"via2",#N/A,TRUE,"general";"via3",#N/A,TRUE,"general"}</definedName>
    <definedName name="ddd" localSheetId="1" hidden="1">{"via1",#N/A,TRUE,"general";"via2",#N/A,TRUE,"general";"via3",#N/A,TRUE,"general"}</definedName>
    <definedName name="ddd" hidden="1">{"via1",#N/A,TRUE,"general";"via2",#N/A,TRUE,"general";"via3",#N/A,TRUE,"general"}</definedName>
    <definedName name="DDDD">#N/A</definedName>
    <definedName name="ddddt" localSheetId="0" hidden="1">{"via1",#N/A,TRUE,"general";"via2",#N/A,TRUE,"general";"via3",#N/A,TRUE,"general"}</definedName>
    <definedName name="ddddt" localSheetId="1" hidden="1">{"via1",#N/A,TRUE,"general";"via2",#N/A,TRUE,"general";"via3",#N/A,TRUE,"general"}</definedName>
    <definedName name="ddddt" hidden="1">{"via1",#N/A,TRUE,"general";"via2",#N/A,TRUE,"general";"via3",#N/A,TRUE,"general"}</definedName>
    <definedName name="ddee">#REF!</definedName>
    <definedName name="ddewdw" localSheetId="0" hidden="1">{"TAB1",#N/A,TRUE,"GENERAL";"TAB2",#N/A,TRUE,"GENERAL";"TAB3",#N/A,TRUE,"GENERAL";"TAB4",#N/A,TRUE,"GENERAL";"TAB5",#N/A,TRUE,"GENERAL"}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localSheetId="1" hidden="1">{"via1",#N/A,TRUE,"general";"via2",#N/A,TRUE,"general";"via3",#N/A,TRUE,"general"}</definedName>
    <definedName name="defd" hidden="1">{"via1",#N/A,TRUE,"general";"via2",#N/A,TRUE,"general";"via3",#N/A,TRUE,"general"}</definedName>
    <definedName name="DEFLEXION_GG">TRUNC(ABS(#REF!))</definedName>
    <definedName name="DEFLEXION_ID">IF(#REF!&lt;0,"I","D")</definedName>
    <definedName name="DEFLEXION_MM" localSheetId="0">TRUNC(60*(ABS(#REF!)-DEFLEXION_GG))</definedName>
    <definedName name="DEFLEXION_MM" localSheetId="1">TRUNC(60*(ABS(#REF!)-[0]!DEFLEXION_GG))</definedName>
    <definedName name="DEFLEXION_MM">TRUNC(60*(ABS(#REF!)-DEFLEXION_GG))</definedName>
    <definedName name="DEFLEXION_SS" localSheetId="0">ROUND(3600*(ABS(#REF!)-DEFLEXION_GG-'Propuesta (Entidad)'!DEFLEXION_MM/60),0)</definedName>
    <definedName name="DEFLEXION_SS" localSheetId="1">ROUND(3600*(ABS(#REF!)-[0]!DEFLEXION_GG-'Propuesta (Proponente)'!DEFLEXION_MM/60),0)</definedName>
    <definedName name="DEFLEXION_SS">ROUND(3600*(ABS(#REF!)-DEFLEXION_GG-DEFLEXION_MM/60),0)</definedName>
    <definedName name="demanto">#REF!</definedName>
    <definedName name="demanto_51">#REF!</definedName>
    <definedName name="DER">[42]DIST!$C$7:$D$2942</definedName>
    <definedName name="deriv">#REF!</definedName>
    <definedName name="DescripcionVenta">#REF!</definedName>
    <definedName name="df">#REF!</definedName>
    <definedName name="dfa" localSheetId="0" hidden="1">{"TAB1",#N/A,TRUE,"GENERAL";"TAB2",#N/A,TRUE,"GENERAL";"TAB3",#N/A,TRUE,"GENERAL";"TAB4",#N/A,TRUE,"GENERAL";"TAB5",#N/A,TRUE,"GENERAL"}</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localSheetId="1"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localSheetId="1"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localSheetId="1"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[43]EQALT!$G$10:$BL$65</definedName>
    <definedName name="DFGDFG" localSheetId="0"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localSheetId="1"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localSheetId="1"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localSheetId="1"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localSheetId="1"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localSheetId="1" hidden="1">{"via1",#N/A,TRUE,"general";"via2",#N/A,TRUE,"general";"via3",#N/A,TRUE,"general"}</definedName>
    <definedName name="dgreg" hidden="1">{"via1",#N/A,TRUE,"general";"via2",#N/A,TRUE,"general";"via3",#N/A,TRUE,"general"}</definedName>
    <definedName name="dgsdggh">#REF!</definedName>
    <definedName name="DH" localSheetId="0"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localSheetId="1" hidden="1">{"via1",#N/A,TRUE,"general";"via2",#N/A,TRUE,"general";"via3",#N/A,TRUE,"general"}</definedName>
    <definedName name="dhgh" hidden="1">{"via1",#N/A,TRUE,"general";"via2",#N/A,TRUE,"general";"via3",#N/A,TRUE,"general"}</definedName>
    <definedName name="di">#REF!</definedName>
    <definedName name="dia24hr">#REF!</definedName>
    <definedName name="dias">#REF!</definedName>
    <definedName name="DIAS_DEL_MES">#REF!</definedName>
    <definedName name="dias_semana">#REF!</definedName>
    <definedName name="Dias_semanales">#REF!</definedName>
    <definedName name="DIAS_SEMANAS">#REF!</definedName>
    <definedName name="DIASDELMES">#REF!</definedName>
    <definedName name="Director" localSheetId="0">'Propuesta (Entidad)'!$C$64</definedName>
    <definedName name="Director" localSheetId="1">'Propuesta (Proponente)'!$C$64</definedName>
    <definedName name="Director">'[33]INTERVENTORÍA OBRA 6 meses'!$C$68</definedName>
    <definedName name="DISP">'[32]CALC PROD MENSUAL'!#REF!</definedName>
    <definedName name="DISPONIBILIDAD">'[31]CALC PROD MENSUAL'!#REF!</definedName>
    <definedName name="Diversos">#REF!</definedName>
    <definedName name="DIVISION">#N/A</definedName>
    <definedName name="dj">#REF!</definedName>
    <definedName name="djdytj" localSheetId="0" hidden="1">{"TAB1",#N/A,TRUE,"GENERAL";"TAB2",#N/A,TRUE,"GENERAL";"TAB3",#N/A,TRUE,"GENERAL";"TAB4",#N/A,TRUE,"GENERAL";"TAB5",#N/A,TRUE,"GENERAL"}</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l">#REF!</definedName>
    <definedName name="dm">#REF!</definedName>
    <definedName name="do">#REF!</definedName>
    <definedName name="DOR">#REF!</definedName>
    <definedName name="Dp">[40]Sanitario!$AC$8:$AD$8</definedName>
    <definedName name="drf">#REF!</definedName>
    <definedName name="dry" localSheetId="0" hidden="1">{"via1",#N/A,TRUE,"general";"via2",#N/A,TRUE,"general";"via3",#N/A,TRUE,"general"}</definedName>
    <definedName name="dry" localSheetId="1" hidden="1">{"via1",#N/A,TRUE,"general";"via2",#N/A,TRUE,"general";"via3",#N/A,TRUE,"general"}</definedName>
    <definedName name="dry" hidden="1">{"via1",#N/A,TRUE,"general";"via2",#N/A,TRUE,"general";"via3",#N/A,TRUE,"general"}</definedName>
    <definedName name="DSA">#REF!</definedName>
    <definedName name="DSAD" localSheetId="0" hidden="1">{"via1",#N/A,TRUE,"general";"via2",#N/A,TRUE,"general";"via3",#N/A,TRUE,"general"}</definedName>
    <definedName name="DSAD" localSheetId="1"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localSheetId="1"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localSheetId="1"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localSheetId="1"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localSheetId="1"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localSheetId="1" hidden="1">{"via1",#N/A,TRUE,"general";"via2",#N/A,TRUE,"general";"via3",#N/A,TRUE,"general"}</definedName>
    <definedName name="dsftbv" hidden="1">{"via1",#N/A,TRUE,"general";"via2",#N/A,TRUE,"general";"via3",#N/A,TRUE,"general"}</definedName>
    <definedName name="dt">#REF!</definedName>
    <definedName name="dtrhj" localSheetId="0" hidden="1">{"via1",#N/A,TRUE,"general";"via2",#N/A,TRUE,"general";"via3",#N/A,TRUE,"general"}</definedName>
    <definedName name="dtrhj" localSheetId="1" hidden="1">{"via1",#N/A,TRUE,"general";"via2",#N/A,TRUE,"general";"via3",#N/A,TRUE,"general"}</definedName>
    <definedName name="dtrhj" hidden="1">{"via1",#N/A,TRUE,"general";"via2",#N/A,TRUE,"general";"via3",#N/A,TRUE,"general"}</definedName>
    <definedName name="DTS">#REF!</definedName>
    <definedName name="Duracion" localSheetId="0">'Propuesta (Entidad)'!$J$10</definedName>
    <definedName name="Duracion" localSheetId="1">'Propuesta (Proponente)'!$J$10</definedName>
    <definedName name="Duracion">'[33]INTERVENTORÍA OBRA 6 meses'!$J$10</definedName>
    <definedName name="Dv">[40]Sanitario!$AC$7:$AD$7</definedName>
    <definedName name="dxfgg" localSheetId="0"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#REF!</definedName>
    <definedName name="E_03">#REF!</definedName>
    <definedName name="e3e33" localSheetId="0" hidden="1">{"via1",#N/A,TRUE,"general";"via2",#N/A,TRUE,"general";"via3",#N/A,TRUE,"general"}</definedName>
    <definedName name="e3e33" localSheetId="1"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localSheetId="1" hidden="1">{"via1",#N/A,TRUE,"general";"via2",#N/A,TRUE,"general";"via3",#N/A,TRUE,"general"}</definedName>
    <definedName name="edgfhmn" hidden="1">{"via1",#N/A,TRUE,"general";"via2",#N/A,TRUE,"general";"via3",#N/A,TRUE,"general"}</definedName>
    <definedName name="ee">[44]INDICMICROEMP!$A$20</definedName>
    <definedName name="eeedfr" localSheetId="0" hidden="1">{"TAB1",#N/A,TRUE,"GENERAL";"TAB2",#N/A,TRUE,"GENERAL";"TAB3",#N/A,TRUE,"GENERAL";"TAB4",#N/A,TRUE,"GENERAL";"TAB5",#N/A,TRUE,"GENERAL"}</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localSheetId="1" hidden="1">{"via1",#N/A,TRUE,"general";"via2",#N/A,TRUE,"general";"via3",#N/A,TRUE,"general"}</definedName>
    <definedName name="eeerfd" hidden="1">{"via1",#N/A,TRUE,"general";"via2",#N/A,TRUE,"general";"via3",#N/A,TRUE,"general"}</definedName>
    <definedName name="ef">#REF!</definedName>
    <definedName name="efef" localSheetId="0" hidden="1">{"TAB1",#N/A,TRUE,"GENERAL";"TAB2",#N/A,TRUE,"GENERAL";"TAB3",#N/A,TRUE,"GENERAL";"TAB4",#N/A,TRUE,"GENERAL";"TAB5",#N/A,TRUE,"GENERAL"}</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localSheetId="1"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l">#REF!</definedName>
    <definedName name="ELECTRICA">[45]anexo2!#REF!</definedName>
    <definedName name="ELECTRICAS">[45]anexo2!#REF!</definedName>
    <definedName name="emanto">#REF!</definedName>
    <definedName name="emanto_51">#REF!</definedName>
    <definedName name="End_Bal">#REF!</definedName>
    <definedName name="ENE">#N/A</definedName>
    <definedName name="EQ">#REF!</definedName>
    <definedName name="EQUI">[46]EQUIPOS!$1:$1048576</definedName>
    <definedName name="equip">#REF!</definedName>
    <definedName name="equipo">[47]Equipo!$A$7:$A$65536</definedName>
    <definedName name="equipo2">#REF!</definedName>
    <definedName name="EQUIPOS">#REF!</definedName>
    <definedName name="eqw" localSheetId="0" hidden="1">{"via1",#N/A,TRUE,"general";"via2",#N/A,TRUE,"general";"via3",#N/A,TRUE,"general"}</definedName>
    <definedName name="eqw" localSheetId="1" hidden="1">{"via1",#N/A,TRUE,"general";"via2",#N/A,TRUE,"general";"via3",#N/A,TRUE,"general"}</definedName>
    <definedName name="eqw" hidden="1">{"via1",#N/A,TRUE,"general";"via2",#N/A,TRUE,"general";"via3",#N/A,TRUE,"general"}</definedName>
    <definedName name="er">#REF!</definedName>
    <definedName name="erg" localSheetId="0" hidden="1">{"TAB1",#N/A,TRUE,"GENERAL";"TAB2",#N/A,TRUE,"GENERAL";"TAB3",#N/A,TRUE,"GENERAL";"TAB4",#N/A,TRUE,"GENERAL";"TAB5",#N/A,TRUE,"GENERAL"}</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localSheetId="1"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localSheetId="1"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localSheetId="1"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localSheetId="1"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localSheetId="1" hidden="1">{"TAB1",#N/A,TRUE,"GENERAL";"TAB2",#N/A,TRUE,"GENERAL";"TAB3",#N/A,TRUE,"GENERAL";"TAB4",#N/A,TRUE,"GENERAL";"TAB5",#N/A,TRUE,"GENERAL"}</definedName>
    <definedName name="err" hidden="1">{"TAB1",#N/A,TRUE,"GENERAL";"TAB2",#N/A,TRUE,"GENERAL";"TAB3",#N/A,TRUE,"GENERAL";"TAB4",#N/A,TRUE,"GENERAL";"TAB5",#N/A,TRUE,"GENERAL"}</definedName>
    <definedName name="ERROR">#REF!</definedName>
    <definedName name="ERROR1">#REF!</definedName>
    <definedName name="ERROR2">#REF!</definedName>
    <definedName name="ERROR3">[48]TARIF2002!#REF!</definedName>
    <definedName name="ERROR5">[48]TARIF2002!#REF!</definedName>
    <definedName name="ert" localSheetId="0" hidden="1">{"via1",#N/A,TRUE,"general";"via2",#N/A,TRUE,"general";"via3",#N/A,TRUE,"general"}</definedName>
    <definedName name="ert" localSheetId="1"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localSheetId="1"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localSheetId="1"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localSheetId="1"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localSheetId="1"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localSheetId="1"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localSheetId="1"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SPECIFICACION">#REF!</definedName>
    <definedName name="Especificación">#REF!</definedName>
    <definedName name="ESPESOR">'[8]DAT NUC'!$O$2:$O$218</definedName>
    <definedName name="Estabilidad">[8]DATOS!$AF$3:$AF$1398</definedName>
    <definedName name="Estabilidad2">[8]DATOS!$AH$3:$AH$1399</definedName>
    <definedName name="Estabilidad3">[8]DATOS!$AJ$3:$AJ$1399</definedName>
    <definedName name="etertgg" localSheetId="0" hidden="1">{"via1",#N/A,TRUE,"general";"via2",#N/A,TRUE,"general";"via3",#N/A,TRUE,"general"}</definedName>
    <definedName name="etertgg" localSheetId="1"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localSheetId="1"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localSheetId="1"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EXC">#REF!</definedName>
    <definedName name="exCEL">#REF!</definedName>
    <definedName name="exCEL_51">#REF!</definedName>
    <definedName name="Excel_BuiltIn_Print_Area_3">#REF!</definedName>
    <definedName name="Excel_BuiltIn_Print_Area_3_51">#REF!</definedName>
    <definedName name="Excel_BuiltIn_Print_Area_3_X">#REF!</definedName>
    <definedName name="Excel_BuiltIn_Print_Area_3_X_51">#REF!</definedName>
    <definedName name="Excel_BuiltIn_Print_Titles_10">[41]SKJ452!#REF!</definedName>
    <definedName name="Excel_BuiltIn_Print_Titles_10_51">#REF!</definedName>
    <definedName name="Excel_BuiltIn_Print_Titles_11">[41]ITA878!#REF!</definedName>
    <definedName name="Excel_BuiltIn_Print_Titles_11_51">#REF!</definedName>
    <definedName name="Excel_BuiltIn_Print_Titles_12">'[41]AEA-944'!#REF!</definedName>
    <definedName name="Excel_BuiltIn_Print_Titles_12_51">#REF!</definedName>
    <definedName name="Excel_BuiltIn_Print_Titles_13">'[41]DUB-823'!#REF!</definedName>
    <definedName name="Excel_BuiltIn_Print_Titles_13_51">#REF!</definedName>
    <definedName name="Excel_BuiltIn_Print_Titles_14">'[41]GPI 526'!#REF!</definedName>
    <definedName name="Excel_BuiltIn_Print_Titles_14_51">#REF!</definedName>
    <definedName name="Excel_BuiltIn_Print_Titles_15">#REF!</definedName>
    <definedName name="Excel_BuiltIn_Print_Titles_15_51">#REF!</definedName>
    <definedName name="Excel_BuiltIn_Print_Titles_16">#REF!</definedName>
    <definedName name="Excel_BuiltIn_Print_Titles_16_51">#REF!</definedName>
    <definedName name="Excel_BuiltIn_Print_Titles_17">#REF!</definedName>
    <definedName name="Excel_BuiltIn_Print_Titles_17_51">#REF!</definedName>
    <definedName name="Excel_BuiltIn_Print_Titles_18">#REF!</definedName>
    <definedName name="Excel_BuiltIn_Print_Titles_18_51">#REF!</definedName>
    <definedName name="Excel_BuiltIn_Print_Titles_19">[41]XXJ617!#REF!</definedName>
    <definedName name="Excel_BuiltIn_Print_Titles_19_51">#REF!</definedName>
    <definedName name="Excel_BuiltIn_Print_Titles_20">#REF!</definedName>
    <definedName name="Excel_BuiltIn_Print_Titles_20_51">#REF!</definedName>
    <definedName name="Excel_BuiltIn_Print_Titles_21">[41]SNG_855!#REF!</definedName>
    <definedName name="Excel_BuiltIn_Print_Titles_21_51">#REF!</definedName>
    <definedName name="Excel_BuiltIn_Print_Titles_23">#REF!</definedName>
    <definedName name="Excel_BuiltIn_Print_Titles_23_51">#REF!</definedName>
    <definedName name="Excel_BuiltIn_Print_Titles_3">#REF!</definedName>
    <definedName name="Excel_BuiltIn_Print_Titles_3_51">#REF!</definedName>
    <definedName name="Excel_BuiltIn_Print_Titles_5">'[41]VEA 374'!#REF!</definedName>
    <definedName name="Excel_BuiltIn_Print_Titles_5_51">#REF!</definedName>
    <definedName name="Excel_BuiltIn_Print_Titles_5_XX">'[41]VEA 374'!#REF!</definedName>
    <definedName name="Excel_BuiltIn_Print_Titles_5_XX_51">#REF!</definedName>
    <definedName name="Excel_BuiltIn_Print_Titles_6">#REF!</definedName>
    <definedName name="Excel_BuiltIn_Print_Titles_6_51">#REF!</definedName>
    <definedName name="Excel_BuiltIn_Print_Titles_7">[41]HFB024!#REF!</definedName>
    <definedName name="Excel_BuiltIn_Print_Titles_7_51">#REF!</definedName>
    <definedName name="Excel_BuiltIn_Print_Titles_8">#REF!</definedName>
    <definedName name="Excel_BuiltIn_Print_Titles_8_51">#REF!</definedName>
    <definedName name="Excel_BuiltIn_Print_Titles_9">[41]PAJ825!#REF!</definedName>
    <definedName name="Excel_BuiltIn_Print_Titles_9_51">#REF!</definedName>
    <definedName name="EXTRA">[8]DATBAND!$D$3:$D$549</definedName>
    <definedName name="Extra_Pay">#REF!</definedName>
    <definedName name="fa">#REF!</definedName>
    <definedName name="FABI" localSheetId="0">Scheduled_Payment+Extra_Payment</definedName>
    <definedName name="FABI" localSheetId="1">Scheduled_Payment+Extra_Payment</definedName>
    <definedName name="FABI">Scheduled_Payment+Extra_Payment</definedName>
    <definedName name="FABIAN" localSheetId="0">IF(Loan_Amount*Interest_Rate*Loan_Years*Loan_Start&gt;0,1,0)</definedName>
    <definedName name="FABIAN" localSheetId="1">IF([0]!Loan_Amount*[0]!Interest_Rate*[0]!Loan_Years*[0]!Loan_Start&gt;0,1,0)</definedName>
    <definedName name="FABIAN">IF(Loan_Amount*Interest_Rate*Loan_Years*Loan_Start&gt;0,1,0)</definedName>
    <definedName name="FAC" hidden="1">#REF!</definedName>
    <definedName name="FActor">'[33]FACTOR MULTIPLICADOR'!$F$43</definedName>
    <definedName name="factura">[12]SUAZA2!$A$1:$J$13</definedName>
    <definedName name="fb">#REF!</definedName>
    <definedName name="fd">'[34]A. P. U.'!#REF!</definedName>
    <definedName name="fda" localSheetId="0" hidden="1">{"TAB1",#N/A,TRUE,"GENERAL";"TAB2",#N/A,TRUE,"GENERAL";"TAB3",#N/A,TRUE,"GENERAL";"TAB4",#N/A,TRUE,"GENERAL";"TAB5",#N/A,TRUE,"GENERAL"}</definedName>
    <definedName name="fda" localSheetId="1" hidden="1">{"TAB1",#N/A,TRUE,"GENERAL";"TAB2",#N/A,TRUE,"GENERAL";"TAB3",#N/A,TRUE,"GENERAL";"TAB4",#N/A,TRUE,"GENERAL";"TAB5",#N/A,TRUE,"GENERAL"}</definedName>
    <definedName name="fda" hidden="1">{"TAB1",#N/A,TRUE,"GENERAL";"TAB2",#N/A,TRUE,"GENERAL";"TAB3",#N/A,TRUE,"GENERAL";"TAB4",#N/A,TRUE,"GENERAL";"TAB5",#N/A,TRUE,"GENERAL"}</definedName>
    <definedName name="fdbjp" localSheetId="0"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localSheetId="1"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localSheetId="1"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EC">'[8]DAT NUC'!$B$2:$B$472</definedName>
    <definedName name="FECH">[8]DATBAND!$B$3:$B$390</definedName>
    <definedName name="Fecha">[38]Datos!$B$5</definedName>
    <definedName name="FECHA5">[7]datos!$N$2,[7]datos!$N$2:$N$500</definedName>
    <definedName name="ferfer" localSheetId="0" hidden="1">{"via1",#N/A,TRUE,"general";"via2",#N/A,TRUE,"general";"via3",#N/A,TRUE,"general"}</definedName>
    <definedName name="ferfer" localSheetId="1" hidden="1">{"via1",#N/A,TRUE,"general";"via2",#N/A,TRUE,"general";"via3",#N/A,TRUE,"general"}</definedName>
    <definedName name="ferfer" hidden="1">{"via1",#N/A,TRUE,"general";"via2",#N/A,TRUE,"general";"via3",#N/A,TRUE,"general"}</definedName>
    <definedName name="ff">#REF!</definedName>
    <definedName name="fff" localSheetId="0" hidden="1">{"via1",#N/A,TRUE,"general";"via2",#N/A,TRUE,"general";"via3",#N/A,TRUE,"general"}</definedName>
    <definedName name="fff" localSheetId="1"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localSheetId="1"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#REF!</definedName>
    <definedName name="fgdfg" localSheetId="0" hidden="1">{"TAB1",#N/A,TRUE,"GENERAL";"TAB2",#N/A,TRUE,"GENERAL";"TAB3",#N/A,TRUE,"GENERAL";"TAB4",#N/A,TRUE,"GENERAL";"TAB5",#N/A,TRUE,"GENERAL"}</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localSheetId="1"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localSheetId="1"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localSheetId="1"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localSheetId="1"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localSheetId="1"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localSheetId="0"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localSheetId="1"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localSheetId="1"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i">#REF!</definedName>
    <definedName name="final">[8]DATOS!$F$3:$F$900</definedName>
    <definedName name="fk">#REF!</definedName>
    <definedName name="flq">#REF!</definedName>
    <definedName name="Flujo">[8]DATOS!$AG$3:$AG$1398</definedName>
    <definedName name="Flujo2">[8]DATOS!$AI$3:$AI$1399</definedName>
    <definedName name="Flujo3">[8]DATOS!$AK$3:$AK$1399</definedName>
    <definedName name="Fondo">[8]DATOS!$U$3:$U$1398</definedName>
    <definedName name="form">[49]BASE!$C$4:$H$261</definedName>
    <definedName name="formu">[49]BASE!$C$4:$H$261</definedName>
    <definedName name="frbgsd" localSheetId="0" hidden="1">{"TAB1",#N/A,TRUE,"GENERAL";"TAB2",#N/A,TRUE,"GENERAL";"TAB3",#N/A,TRUE,"GENERAL";"TAB4",#N/A,TRUE,"GENERAL";"TAB5",#N/A,TRUE,"GENERAL"}</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localSheetId="1"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u">#REF!</definedName>
    <definedName name="Fuente">[50]Datos!#REF!</definedName>
    <definedName name="Full_Print">#REF!</definedName>
    <definedName name="fv">#REF!</definedName>
    <definedName name="fwff" localSheetId="0" hidden="1">{"via1",#N/A,TRUE,"general";"via2",#N/A,TRUE,"general";"via3",#N/A,TRUE,"general"}</definedName>
    <definedName name="fwff" localSheetId="1"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fy">#REF!</definedName>
    <definedName name="g">#REF!</definedName>
    <definedName name="ga">#REF!</definedName>
    <definedName name="GAJ">#REF!</definedName>
    <definedName name="Gastosbancarios">#REF!</definedName>
    <definedName name="Gastoslegales">#REF!</definedName>
    <definedName name="Gastosviaje">#REF!</definedName>
    <definedName name="gb">#REF!</definedName>
    <definedName name="gbbfghghj" localSheetId="0" hidden="1">{"TAB1",#N/A,TRUE,"GENERAL";"TAB2",#N/A,TRUE,"GENERAL";"TAB3",#N/A,TRUE,"GENERAL";"TAB4",#N/A,TRUE,"GENERAL";"TAB5",#N/A,TRUE,"GENERAL"}</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c">#REF!</definedName>
    <definedName name="gd">#REF!</definedName>
    <definedName name="gddfgdfgdf">#REF!</definedName>
    <definedName name="gdj">#REF!</definedName>
    <definedName name="gdt" localSheetId="0" hidden="1">{"TAB1",#N/A,TRUE,"GENERAL";"TAB2",#N/A,TRUE,"GENERAL";"TAB3",#N/A,TRUE,"GENERAL";"TAB4",#N/A,TRUE,"GENERAL";"TAB5",#N/A,TRUE,"GENERAL"}</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localSheetId="1"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localSheetId="1"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localSheetId="0"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localSheetId="1"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localSheetId="1"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localSheetId="1" hidden="1">{"via1",#N/A,TRUE,"general";"via2",#N/A,TRUE,"general";"via3",#N/A,TRUE,"general"}</definedName>
    <definedName name="gfjjh" hidden="1">{"via1",#N/A,TRUE,"general";"via2",#N/A,TRUE,"general";"via3",#N/A,TRUE,"general"}</definedName>
    <definedName name="gft">#REF!</definedName>
    <definedName name="gfutyj6" localSheetId="0" hidden="1">{"via1",#N/A,TRUE,"general";"via2",#N/A,TRUE,"general";"via3",#N/A,TRUE,"general"}</definedName>
    <definedName name="gfutyj6" localSheetId="1"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 localSheetId="1" hidden="1">{"TAB1",#N/A,TRUE,"GENERAL";"TAB2",#N/A,TRUE,"GENERAL";"TAB3",#N/A,TRUE,"GENERAL";"TAB4",#N/A,TRUE,"GENERAL";"TAB5",#N/A,TRUE,"GENERAL"}</definedName>
    <definedName name="gg" hidden="1">{"TAB1",#N/A,TRUE,"GENERAL";"TAB2",#N/A,TRUE,"GENERAL";"TAB3",#N/A,TRUE,"GENERAL";"TAB4",#N/A,TRUE,"GENERAL";"TAB5",#N/A,TRUE,"GENERAL"}</definedName>
    <definedName name="ggdr" localSheetId="0" hidden="1">{"via1",#N/A,TRUE,"general";"via2",#N/A,TRUE,"general";"via3",#N/A,TRUE,"general"}</definedName>
    <definedName name="ggdr" localSheetId="1"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localSheetId="1"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localSheetId="1"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localSheetId="1"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localSheetId="1" hidden="1">{"via1",#N/A,TRUE,"general";"via2",#N/A,TRUE,"general";"via3",#N/A,TRUE,"general"}</definedName>
    <definedName name="ggtgt" hidden="1">{"via1",#N/A,TRUE,"general";"via2",#N/A,TRUE,"general";"via3",#N/A,TRUE,"general"}</definedName>
    <definedName name="GH">#N/A</definedName>
    <definedName name="ghdghuy" localSheetId="0"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localSheetId="1"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hu">#REF!</definedName>
    <definedName name="GI" localSheetId="0">MATCH(0.01,End_Bal,-1)+1</definedName>
    <definedName name="GI" localSheetId="1">MATCH(0.01,[0]!End_Bal,-1)+1</definedName>
    <definedName name="GI">MATCH(0.01,End_Bal,-1)+1</definedName>
    <definedName name="GJ">#N/A</definedName>
    <definedName name="GJHVCB" localSheetId="0" hidden="1">{"TAB1",#N/A,TRUE,"GENERAL";"TAB2",#N/A,TRUE,"GENERAL";"TAB3",#N/A,TRUE,"GENERAL";"TAB4",#N/A,TRUE,"GENERAL";"TAB5",#N/A,TRUE,"GENERAL"}</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localSheetId="1" hidden="1">{"via1",#N/A,TRUE,"general";"via2",#N/A,TRUE,"general";"via3",#N/A,TRUE,"general"}</definedName>
    <definedName name="gk" hidden="1">{"via1",#N/A,TRUE,"general";"via2",#N/A,TRUE,"general";"via3",#N/A,TRUE,"general"}</definedName>
    <definedName name="GL" localSheetId="0">Scheduled_Payment+Extra_Payment</definedName>
    <definedName name="GL" localSheetId="1">Scheduled_Payment+Extra_Payment</definedName>
    <definedName name="GL">Scheduled_Payment+Extra_Payment</definedName>
    <definedName name="GM">#N/A</definedName>
    <definedName name="gmt">#REF!</definedName>
    <definedName name="gn">#REF!</definedName>
    <definedName name="gnm">#REF!</definedName>
    <definedName name="gñ">#REF!</definedName>
    <definedName name="gp">#REF!</definedName>
    <definedName name="GRAD">'[8]DAT NUC'!$N$2:$N$514</definedName>
    <definedName name="GRADA">[8]Nucleos!$D$14</definedName>
    <definedName name="gradacion">[8]DATOS!$N$3:$AK$1203</definedName>
    <definedName name="GRAF1ANO" localSheetId="0" hidden="1">{"via1",#N/A,TRUE,"general";"via2",#N/A,TRUE,"general";"via3",#N/A,TRUE,"general"}</definedName>
    <definedName name="GRAF1ANO" localSheetId="1"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AF2">#REF!</definedName>
    <definedName name="GRAF3">#REF!</definedName>
    <definedName name="graNo">[8]DATOS!$AL$3:$AL$1328</definedName>
    <definedName name="gregds" localSheetId="0" hidden="1">{"TAB1",#N/A,TRUE,"GENERAL";"TAB2",#N/A,TRUE,"GENERAL";"TAB3",#N/A,TRUE,"GENERAL";"TAB4",#N/A,TRUE,"GENERAL";"TAB5",#N/A,TRUE,"GENERAL"}</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localSheetId="1" hidden="1">{"via1",#N/A,TRUE,"general";"via2",#N/A,TRUE,"general";"via3",#N/A,TRUE,"general"}</definedName>
    <definedName name="grggwero" hidden="1">{"via1",#N/A,TRUE,"general";"via2",#N/A,TRUE,"general";"via3",#N/A,TRUE,"general"}</definedName>
    <definedName name="grl">#REF!</definedName>
    <definedName name="grtyerh" localSheetId="0" hidden="1">{"TAB1",#N/A,TRUE,"GENERAL";"TAB2",#N/A,TRUE,"GENERAL";"TAB3",#N/A,TRUE,"GENERAL";"TAB4",#N/A,TRUE,"GENERAL";"TAB5",#N/A,TRUE,"GENERAL"}</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localSheetId="1" hidden="1">{"via1",#N/A,TRUE,"general";"via2",#N/A,TRUE,"general";"via3",#N/A,TRUE,"general"}</definedName>
    <definedName name="gsfsf" hidden="1">{"via1",#N/A,TRUE,"general";"via2",#N/A,TRUE,"general";"via3",#N/A,TRUE,"general"}</definedName>
    <definedName name="gte">#REF!</definedName>
    <definedName name="gtgt" localSheetId="0" hidden="1">{"via1",#N/A,TRUE,"general";"via2",#N/A,TRUE,"general";"via3",#N/A,TRUE,"general"}</definedName>
    <definedName name="gtgt" localSheetId="1"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y">#REF!</definedName>
    <definedName name="h">[40]perfil!$AG$10:$AG$111</definedName>
    <definedName name="h9h" localSheetId="0" hidden="1">{"via1",#N/A,TRUE,"general";"via2",#N/A,TRUE,"general";"via3",#N/A,TRUE,"general"}</definedName>
    <definedName name="h9h" localSheetId="1" hidden="1">{"via1",#N/A,TRUE,"general";"via2",#N/A,TRUE,"general";"via3",#N/A,TRUE,"general"}</definedName>
    <definedName name="h9h" hidden="1">{"via1",#N/A,TRUE,"general";"via2",#N/A,TRUE,"general";"via3",#N/A,TRUE,"general"}</definedName>
    <definedName name="ha">#REF!</definedName>
    <definedName name="hab___viv">[40]Sanitario!$AC$6:$AD$6</definedName>
    <definedName name="hbfdhrw" localSheetId="0" hidden="1">{"TAB1",#N/A,TRUE,"GENERAL";"TAB2",#N/A,TRUE,"GENERAL";"TAB3",#N/A,TRUE,"GENERAL";"TAB4",#N/A,TRUE,"GENERAL";"TAB5",#N/A,TRUE,"GENERAL"}</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localSheetId="1"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localSheetId="1"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RRADURA">#REF!</definedName>
    <definedName name="hfgh" localSheetId="0" hidden="1">{"via1",#N/A,TRUE,"general";"via2",#N/A,TRUE,"general";"via3",#N/A,TRUE,"general"}</definedName>
    <definedName name="hfgh" localSheetId="1"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localSheetId="1"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localSheetId="1"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gt">#REF!</definedName>
    <definedName name="hgu">#REF!</definedName>
    <definedName name="hh">#REF!</definedName>
    <definedName name="hhh" localSheetId="0" hidden="1">{"TAB1",#N/A,TRUE,"GENERAL";"TAB2",#N/A,TRUE,"GENERAL";"TAB3",#N/A,TRUE,"GENERAL";"TAB4",#N/A,TRUE,"GENERAL";"TAB5",#N/A,TRUE,"GENERAL"}</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localSheetId="1"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localSheetId="1"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localSheetId="1" hidden="1">{"via1",#N/A,TRUE,"general";"via2",#N/A,TRUE,"general";"via3",#N/A,TRUE,"general"}</definedName>
    <definedName name="hhtrhreh" hidden="1">{"via1",#N/A,TRUE,"general";"via2",#N/A,TRUE,"general";"via3",#N/A,TRUE,"general"}</definedName>
    <definedName name="hj">#REF!</definedName>
    <definedName name="hjfg" localSheetId="0" hidden="1">{"via1",#N/A,TRUE,"general";"via2",#N/A,TRUE,"general";"via3",#N/A,TRUE,"general"}</definedName>
    <definedName name="hjfg" localSheetId="1"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localSheetId="0" hidden="1">{"via1",#N/A,TRUE,"general";"via2",#N/A,TRUE,"general";"via3",#N/A,TRUE,"general"}</definedName>
    <definedName name="HJKH" localSheetId="1"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l">#REF!</definedName>
    <definedName name="hn" localSheetId="0" hidden="1">{"TAB1",#N/A,TRUE,"GENERAL";"TAB2",#N/A,TRUE,"GENERAL";"TAB3",#N/A,TRUE,"GENERAL";"TAB4",#N/A,TRUE,"GENERAL";"TAB5",#N/A,TRUE,"GENERAL"}</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nt">#REF!</definedName>
    <definedName name="HOJA" localSheetId="0">DATE(YEAR([0]!Loan_Start),MONTH([0]!Loan_Start)+Payment_Number,DAY([0]!Loan_Start))</definedName>
    <definedName name="HOJA" localSheetId="1">DATE(YEAR([0]!Loan_Start),MONTH([0]!Loan_Start)+Payment_Number,DAY([0]!Loan_Start))</definedName>
    <definedName name="HOJA">DATE(YEAR([0]!Loan_Start),MONTH([0]!Loan_Start)+Payment_Number,DAY([0]!Loan_Start))</definedName>
    <definedName name="HOJA1">#REF!</definedName>
    <definedName name="HOJA444" localSheetId="0">DATE(YEAR([0]!Loan_Start),MONTH([0]!Loan_Start)+Payment_Number,DAY([0]!Loan_Start))</definedName>
    <definedName name="HOJA444" localSheetId="1">DATE(YEAR([0]!Loan_Start),MONTH([0]!Loan_Start)+Payment_Number,DAY([0]!Loan_Start))</definedName>
    <definedName name="HOJA444">DATE(YEAR([0]!Loan_Start),MONTH([0]!Loan_Start)+Payment_Number,DAY([0]!Loan_Start))</definedName>
    <definedName name="Honorarios">#REF!</definedName>
    <definedName name="HOR">[8]DATBAND!$C$3:$C$410</definedName>
    <definedName name="HORA">[8]DATOS!$C$3:$C$318</definedName>
    <definedName name="HORALL">'[8]DAT NUC'!$E$2:$E$477</definedName>
    <definedName name="HORAS">'[8]DAT NUC'!$D$2:$D$493</definedName>
    <definedName name="HORAS_DIAS">#REF!</definedName>
    <definedName name="horas_lluvia">#REF!</definedName>
    <definedName name="HORAS_LLUVIAS">#REF!</definedName>
    <definedName name="HORASLLUVIA">#REF!</definedName>
    <definedName name="hp">#REF!</definedName>
    <definedName name="hqi">#REF!</definedName>
    <definedName name="hreer" localSheetId="0" hidden="1">{"TAB1",#N/A,TRUE,"GENERAL";"TAB2",#N/A,TRUE,"GENERAL";"TAB3",#N/A,TRUE,"GENERAL";"TAB4",#N/A,TRUE,"GENERAL";"TAB5",#N/A,TRUE,"GENERAL"}</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localSheetId="1" hidden="1">{"via1",#N/A,TRUE,"general";"via2",#N/A,TRUE,"general";"via3",#N/A,TRUE,"general"}</definedName>
    <definedName name="hsfg" hidden="1">{"via1",#N/A,TRUE,"general";"via2",#N/A,TRUE,"general";"via3",#N/A,TRUE,"general"}</definedName>
    <definedName name="ht">#REF!</definedName>
    <definedName name="hthdrf" localSheetId="0" hidden="1">{"TAB1",#N/A,TRUE,"GENERAL";"TAB2",#N/A,TRUE,"GENERAL";"TAB3",#N/A,TRUE,"GENERAL";"TAB4",#N/A,TRUE,"GENERAL";"TAB5",#N/A,TRUE,"GENERAL"}</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k">#REF!</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localSheetId="1" hidden="1">{"via1",#N/A,TRUE,"general";"via2",#N/A,TRUE,"general";"via3",#N/A,TRUE,"general"}</definedName>
    <definedName name="htryrt7" hidden="1">{"via1",#N/A,TRUE,"general";"via2",#N/A,TRUE,"general";"via3",#N/A,TRUE,"general"}</definedName>
    <definedName name="HU">#REF!</definedName>
    <definedName name="hyhjop" localSheetId="0" hidden="1">{"TAB1",#N/A,TRUE,"GENERAL";"TAB2",#N/A,TRUE,"GENERAL";"TAB3",#N/A,TRUE,"GENERAL";"TAB4",#N/A,TRUE,"GENERAL";"TAB5",#N/A,TRUE,"GENERAL"}</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#REF!</definedName>
    <definedName name="hytirs" localSheetId="0" hidden="1">{"via1",#N/A,TRUE,"general";"via2",#N/A,TRUE,"general";"via3",#N/A,TRUE,"general"}</definedName>
    <definedName name="hytirs" localSheetId="1" hidden="1">{"via1",#N/A,TRUE,"general";"via2",#N/A,TRUE,"general";"via3",#N/A,TRUE,"general"}</definedName>
    <definedName name="hytirs" hidden="1">{"via1",#N/A,TRUE,"general";"via2",#N/A,TRUE,"general";"via3",#N/A,TRUE,"general"}</definedName>
    <definedName name="I">#REF!</definedName>
    <definedName name="i8i" localSheetId="0" hidden="1">{"TAB1",#N/A,TRUE,"GENERAL";"TAB2",#N/A,TRUE,"GENERAL";"TAB3",#N/A,TRUE,"GENERAL";"TAB4",#N/A,TRUE,"GENERAL";"TAB5",#N/A,TRUE,"GENERAL"}</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ccp">#REF!</definedName>
    <definedName name="id">#REF!</definedName>
    <definedName name="IF">'[51]A. P. U.'!#REF!</definedName>
    <definedName name="ig">#REF!</definedName>
    <definedName name="ii" localSheetId="0" hidden="1">{"TAB1",#N/A,TRUE,"GENERAL";"TAB2",#N/A,TRUE,"GENERAL";"TAB3",#N/A,TRUE,"GENERAL";"TAB4",#N/A,TRUE,"GENERAL";"TAB5",#N/A,TRUE,"GENERAL"}</definedName>
    <definedName name="ii" localSheetId="1" hidden="1">{"TAB1",#N/A,TRUE,"GENERAL";"TAB2",#N/A,TRUE,"GENERAL";"TAB3",#N/A,TRUE,"GENERAL";"TAB4",#N/A,TRUE,"GENERAL";"TAB5",#N/A,TRUE,"GENERAL"}</definedName>
    <definedName name="ii" hidden="1">{"TAB1",#N/A,TRUE,"GENERAL";"TAB2",#N/A,TRUE,"GENERAL";"TAB3",#N/A,TRUE,"GENERAL";"TAB4",#N/A,TRUE,"GENERAL";"TAB5",#N/A,TRUE,"GENERAL"}</definedName>
    <definedName name="iii" localSheetId="0" hidden="1">{"via1",#N/A,TRUE,"general";"via2",#N/A,TRUE,"general";"via3",#N/A,TRUE,"general"}</definedName>
    <definedName name="iii" localSheetId="1"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#REF!</definedName>
    <definedName name="ikj">#REF!</definedName>
    <definedName name="iktgvfmu" localSheetId="0"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M">#REF!</definedName>
    <definedName name="imprevistos">[17]DATOS!$B$17</definedName>
    <definedName name="IN">#REF!</definedName>
    <definedName name="IND">[52]items!$C$4:$J$247</definedName>
    <definedName name="INDI">[53]Indice!$1:$1048576</definedName>
    <definedName name="INDICE">'[46]INDICE ALFABETICO'!$1:$1048576</definedName>
    <definedName name="INDICES">#REF!</definedName>
    <definedName name="inf">#REF!</definedName>
    <definedName name="inicial">[8]DATOS!$E$3:$E$1655</definedName>
    <definedName name="Inicio">[22]BASES!$E$26</definedName>
    <definedName name="INMEL">[54]ELECTRICO!$A$6:$G$101</definedName>
    <definedName name="Int">#REF!</definedName>
    <definedName name="Interest_Rate">#REF!</definedName>
    <definedName name="INV">#REF!</definedName>
    <definedName name="INV_11">'[55]PR 1'!$A$2:$N$655</definedName>
    <definedName name="Io">#REF!</definedName>
    <definedName name="io0ioprhyi0i90ryi90">#REF!</definedName>
    <definedName name="ir">#REF!</definedName>
    <definedName name="it.">#REF!</definedName>
    <definedName name="Item">#REF!</definedName>
    <definedName name="ITEM1">#REF!</definedName>
    <definedName name="ITEM1_133">#REF!</definedName>
    <definedName name="ITEM1_149">#REF!</definedName>
    <definedName name="ITEM1_186">#REF!</definedName>
    <definedName name="ITEM1_187">#REF!</definedName>
    <definedName name="ITEM15">#REF!</definedName>
    <definedName name="ITEM15_133">#REF!</definedName>
    <definedName name="ITEM15_149">#REF!</definedName>
    <definedName name="ITEM15_186">#REF!</definedName>
    <definedName name="ITEM15_187">#REF!</definedName>
    <definedName name="item1a">#REF!</definedName>
    <definedName name="ITEM2">#REF!</definedName>
    <definedName name="ITEM2_133">#REF!</definedName>
    <definedName name="ITEM2_149">#REF!</definedName>
    <definedName name="ITEM2_186">#REF!</definedName>
    <definedName name="ITEM2_187">#REF!</definedName>
    <definedName name="item210.3">#REF!</definedName>
    <definedName name="item230.1">#REF!</definedName>
    <definedName name="item2a">#REF!</definedName>
    <definedName name="ITEM3">#REF!</definedName>
    <definedName name="ITEM3_133">#REF!</definedName>
    <definedName name="ITEM3_149">#REF!</definedName>
    <definedName name="ITEM3_186">#REF!</definedName>
    <definedName name="ITEM3_187">#REF!</definedName>
    <definedName name="item310">#REF!</definedName>
    <definedName name="item320.2">#REF!</definedName>
    <definedName name="item330.1">#REF!</definedName>
    <definedName name="item420">#REF!</definedName>
    <definedName name="item450.2P">#REF!</definedName>
    <definedName name="item5">#REF!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ES">[56]todos!$A$7:$D$38</definedName>
    <definedName name="items">[17]ITEMS!$B$6:$B$176</definedName>
    <definedName name="IUI" localSheetId="0" hidden="1">{"TAB1",#N/A,TRUE,"GENERAL";"TAB2",#N/A,TRUE,"GENERAL";"TAB3",#N/A,TRUE,"GENERAL";"TAB4",#N/A,TRUE,"GENERAL";"TAB5",#N/A,TRUE,"GENERAL"}</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localSheetId="1"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VA">#REF!</definedName>
    <definedName name="iyuiuyi" localSheetId="0" hidden="1">{"via1",#N/A,TRUE,"general";"via2",#N/A,TRUE,"general";"via3",#N/A,TRUE,"general"}</definedName>
    <definedName name="iyuiuyi" localSheetId="1" hidden="1">{"via1",#N/A,TRUE,"general";"via2",#N/A,TRUE,"general";"via3",#N/A,TRUE,"general"}</definedName>
    <definedName name="iyuiuyi" hidden="1">{"via1",#N/A,TRUE,"general";"via2",#N/A,TRUE,"general";"via3",#N/A,TRUE,"general"}</definedName>
    <definedName name="IZQ">[42]DIST!$G$7:$H$2413</definedName>
    <definedName name="j" localSheetId="0" hidden="1">{"TAB1",#N/A,TRUE,"GENERAL";"TAB2",#N/A,TRUE,"GENERAL";"TAB3",#N/A,TRUE,"GENERAL";"TAB4",#N/A,TRUE,"GENERAL";"TAB5",#N/A,TRUE,"GENERAL"}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A">#REF!</definedName>
    <definedName name="jd" localSheetId="0" hidden="1">{"via1",#N/A,TRUE,"general";"via2",#N/A,TRUE,"general";"via3",#N/A,TRUE,"general"}</definedName>
    <definedName name="jd" localSheetId="1"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v">'[57]Desmonte y Limpieza'!$J$4</definedName>
    <definedName name="jeytj" localSheetId="0"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localSheetId="1"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localSheetId="0"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localSheetId="1"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 localSheetId="1" hidden="1">{"via1",#N/A,TRUE,"general";"via2",#N/A,TRUE,"general";"via3",#N/A,TRUE,"general"}</definedName>
    <definedName name="jj" hidden="1">{"via1",#N/A,TRUE,"general";"via2",#N/A,TRUE,"general";"via3",#N/A,TRUE,"general"}</definedName>
    <definedName name="jjfq" localSheetId="0" hidden="1">{"via1",#N/A,TRUE,"general";"via2",#N/A,TRUE,"general";"via3",#N/A,TRUE,"general"}</definedName>
    <definedName name="jjfq" localSheetId="1"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localSheetId="1"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localSheetId="1" hidden="1">{"via1",#N/A,TRUE,"general";"via2",#N/A,TRUE,"general";"via3",#N/A,TRUE,"general"}</definedName>
    <definedName name="jjyjy" hidden="1">{"via1",#N/A,TRUE,"general";"via2",#N/A,TRUE,"general";"via3",#N/A,TRUE,"general"}</definedName>
    <definedName name="jk">#REF!</definedName>
    <definedName name="jkk" localSheetId="0" hidden="1">{"TAB1",#N/A,TRUE,"GENERAL";"TAB2",#N/A,TRUE,"GENERAL";"TAB3",#N/A,TRUE,"GENERAL";"TAB4",#N/A,TRUE,"GENERAL";"TAB5",#N/A,TRUE,"GENERAL"}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localSheetId="1" hidden="1">{"TAB1",#N/A,TRUE,"GENERAL";"TAB2",#N/A,TRUE,"GENERAL";"TAB3",#N/A,TRUE,"GENERAL";"TAB4",#N/A,TRUE,"GENERAL";"TAB5",#N/A,TRUE,"GENERAL"}</definedName>
    <definedName name="jkl" hidden="1">{"TAB1",#N/A,TRUE,"GENERAL";"TAB2",#N/A,TRUE,"GENERAL";"TAB3",#N/A,TRUE,"GENERAL";"TAB4",#N/A,TRUE,"GENERAL";"TAB5",#N/A,TRUE,"GENERAL"}</definedName>
    <definedName name="jn">#REF!</definedName>
    <definedName name="jñ">#REF!</definedName>
    <definedName name="jo">#REF!</definedName>
    <definedName name="JOTA">#N/A</definedName>
    <definedName name="JRYJ" localSheetId="0" hidden="1">{"via1",#N/A,TRUE,"general";"via2",#N/A,TRUE,"general";"via3",#N/A,TRUE,"general"}</definedName>
    <definedName name="JRYJ" localSheetId="1" hidden="1">{"via1",#N/A,TRUE,"general";"via2",#N/A,TRUE,"general";"via3",#N/A,TRUE,"general"}</definedName>
    <definedName name="JRYJ" hidden="1">{"via1",#N/A,TRUE,"general";"via2",#N/A,TRUE,"general";"via3",#N/A,TRUE,"general"}</definedName>
    <definedName name="jt">#REF!</definedName>
    <definedName name="jtyj" localSheetId="0" hidden="1">{"TAB1",#N/A,TRUE,"GENERAL";"TAB2",#N/A,TRUE,"GENERAL";"TAB3",#N/A,TRUE,"GENERAL";"TAB4",#N/A,TRUE,"GENERAL";"TAB5",#N/A,TRUE,"GENERAL"}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i">#REF!</definedName>
    <definedName name="juj" localSheetId="0" hidden="1">{"via1",#N/A,TRUE,"general";"via2",#N/A,TRUE,"general";"via3",#N/A,TRUE,"general"}</definedName>
    <definedName name="juj" localSheetId="1"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n">#REF!</definedName>
    <definedName name="juuuhb" localSheetId="0"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uy">#REF!</definedName>
    <definedName name="jyjt7" localSheetId="0" hidden="1">{"via1",#N/A,TRUE,"general";"via2",#N/A,TRUE,"general";"via3",#N/A,TRUE,"general"}</definedName>
    <definedName name="jyjt7" localSheetId="1"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HGGH" localSheetId="0" hidden="1">{"via1",#N/A,TRUE,"general";"via2",#N/A,TRUE,"general";"via3",#N/A,TRUE,"general"}</definedName>
    <definedName name="KHGGH" localSheetId="1"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localSheetId="1" hidden="1">{"via1",#N/A,TRUE,"general";"via2",#N/A,TRUE,"general";"via3",#N/A,TRUE,"general"}</definedName>
    <definedName name="kikik" hidden="1">{"via1",#N/A,TRUE,"general";"via2",#N/A,TRUE,"general";"via3",#N/A,TRUE,"general"}</definedName>
    <definedName name="kio">#REF!</definedName>
    <definedName name="kip">#REF!</definedName>
    <definedName name="KJH">#REF!</definedName>
    <definedName name="kjhkd" localSheetId="0" hidden="1">{"via1",#N/A,TRUE,"general";"via2",#N/A,TRUE,"general";"via3",#N/A,TRUE,"general"}</definedName>
    <definedName name="kjhkd" localSheetId="1"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localSheetId="1"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kki" localSheetId="0" hidden="1">{"via1",#N/A,TRUE,"general";"via2",#N/A,TRUE,"general";"via3",#N/A,TRUE,"general"}</definedName>
    <definedName name="kkkki" localSheetId="1"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l">#REF!</definedName>
    <definedName name="kñy">#REF!</definedName>
    <definedName name="ko">[58]items!$C$4:$J$247</definedName>
    <definedName name="krtrk" localSheetId="0" hidden="1">{"via1",#N/A,TRUE,"general";"via2",#N/A,TRUE,"general";"via3",#N/A,TRUE,"general"}</definedName>
    <definedName name="krtrk" localSheetId="1" hidden="1">{"via1",#N/A,TRUE,"general";"via2",#N/A,TRUE,"general";"via3",#N/A,TRUE,"general"}</definedName>
    <definedName name="krtrk" hidden="1">{"via1",#N/A,TRUE,"general";"via2",#N/A,TRUE,"general";"via3",#N/A,TRUE,"general"}</definedName>
    <definedName name="kuh">#REF!</definedName>
    <definedName name="kuy">#REF!</definedName>
    <definedName name="kyr" localSheetId="0" hidden="1">{"TAB1",#N/A,TRUE,"GENERAL";"TAB2",#N/A,TRUE,"GENERAL";"TAB3",#N/A,TRUE,"GENERAL";"TAB4",#N/A,TRUE,"GENERAL";"TAB5",#N/A,TRUE,"GENERAL"}</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#REF!</definedName>
    <definedName name="L_L">#N/A</definedName>
    <definedName name="LAD">[8]DATBAND!$G$3:$G$795</definedName>
    <definedName name="LADO">'[8]DAT NUC'!$L$2:$L$143</definedName>
    <definedName name="Last_Row">#N/A</definedName>
    <definedName name="LENCY">#REF!</definedName>
    <definedName name="LICITACION">#REF!</definedName>
    <definedName name="LINEA">[59]CONT_ADI!#REF!</definedName>
    <definedName name="lista">#REF!</definedName>
    <definedName name="LISTA_DE_EQUIPOS">[60]EQUIPOS!$A$1:$C$28</definedName>
    <definedName name="listaaguas">#REF!</definedName>
    <definedName name="listado">#REF!</definedName>
    <definedName name="LISTADO_DE_MATERIALES">[60]MATERIALES!$A$1:$C$273</definedName>
    <definedName name="LISTADO_MANO_DE_OBRA">'[60]MANO DE OBRA'!$A$32:$G$43</definedName>
    <definedName name="listados">#REF!</definedName>
    <definedName name="listaelec">#REF!</definedName>
    <definedName name="liuoo" localSheetId="0" hidden="1">{"TAB1",#N/A,TRUE,"GENERAL";"TAB2",#N/A,TRUE,"GENERAL";"TAB3",#N/A,TRUE,"GENERAL";"TAB4",#N/A,TRUE,"GENERAL";"TAB5",#N/A,TRUE,"GENERAL"}</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localSheetId="1"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#REF!</definedName>
    <definedName name="lllllh" localSheetId="0" hidden="1">{"via1",#N/A,TRUE,"general";"via2",#N/A,TRUE,"general";"via3",#N/A,TRUE,"general"}</definedName>
    <definedName name="lllllh" localSheetId="1"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LUVIA">#REF!</definedName>
    <definedName name="LÑP">#REF!</definedName>
    <definedName name="Loan_Amount">#REF!</definedName>
    <definedName name="Loan_Start">#REF!</definedName>
    <definedName name="Loan_Years">#REF!</definedName>
    <definedName name="LOCA" localSheetId="0">[61]!absc</definedName>
    <definedName name="LOCA" localSheetId="1">[61]!absc</definedName>
    <definedName name="LOCA">[61]!absc</definedName>
    <definedName name="LOCA1" localSheetId="0">[11]!absc</definedName>
    <definedName name="LOCA1" localSheetId="1">[11]!absc</definedName>
    <definedName name="LOCA1">[11]!absc</definedName>
    <definedName name="LOI">#REF!</definedName>
    <definedName name="lolol" localSheetId="0" hidden="1">{"TAB1",#N/A,TRUE,"GENERAL";"TAB2",#N/A,TRUE,"GENERAL";"TAB3",#N/A,TRUE,"GENERAL";"TAB4",#N/A,TRUE,"GENERAL";"TAB5",#N/A,TRUE,"GENERAL"}</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ongitud" localSheetId="0">'Propuesta (Entidad)'!$H$9</definedName>
    <definedName name="Longitud" localSheetId="1">'Propuesta (Proponente)'!$H$9</definedName>
    <definedName name="Longitud">'[33]INTERVENTORÍA OBRA 6 meses'!$H$9</definedName>
    <definedName name="Longitud1">#REF!</definedName>
    <definedName name="Longitud2">#REF!</definedName>
    <definedName name="LongitudTubo">IF(COUNT([62]GENERAL!$A$8)=0,0,ABS([62]GENERAL!$A$8))</definedName>
    <definedName name="lplpl" localSheetId="0" hidden="1">{"via1",#N/A,TRUE,"general";"via2",#N/A,TRUE,"general";"via3",#N/A,TRUE,"general"}</definedName>
    <definedName name="lplpl" localSheetId="1" hidden="1">{"via1",#N/A,TRUE,"general";"via2",#N/A,TRUE,"general";"via3",#N/A,TRUE,"general"}</definedName>
    <definedName name="lplpl" hidden="1">{"via1",#N/A,TRUE,"general";"via2",#N/A,TRUE,"general";"via3",#N/A,TRUE,"general"}</definedName>
    <definedName name="LUCY">#N/A</definedName>
    <definedName name="MA">#REF!</definedName>
    <definedName name="mafdsf" localSheetId="0" hidden="1">{"via1",#N/A,TRUE,"general";"via2",#N/A,TRUE,"general";"via3",#N/A,TRUE,"general"}</definedName>
    <definedName name="mafdsf" localSheetId="1" hidden="1">{"via1",#N/A,TRUE,"general";"via2",#N/A,TRUE,"general";"via3",#N/A,TRUE,"general"}</definedName>
    <definedName name="mafdsf" hidden="1">{"via1",#N/A,TRUE,"general";"via2",#N/A,TRUE,"general";"via3",#N/A,TRUE,"general"}</definedName>
    <definedName name="MALO4006">#REF!</definedName>
    <definedName name="MALO4006A">#REF!</definedName>
    <definedName name="MALO40CN01">#REF!</definedName>
    <definedName name="MALO40CNA">#REF!</definedName>
    <definedName name="MALO40CNB">#REF!</definedName>
    <definedName name="MALO55CN01">#REF!</definedName>
    <definedName name="MALO55CN03">#REF!</definedName>
    <definedName name="MALO5607">#REF!</definedName>
    <definedName name="MALOAFIR5607">#REF!</definedName>
    <definedName name="Mantenyreparacion">#REF!</definedName>
    <definedName name="mao" localSheetId="0" hidden="1">{"TAB1",#N/A,TRUE,"GENERAL";"TAB2",#N/A,TRUE,"GENERAL";"TAB3",#N/A,TRUE,"GENERAL";"TAB4",#N/A,TRUE,"GENERAL";"TAB5",#N/A,TRUE,"GENERAL"}</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localSheetId="1" hidden="1">{"via1",#N/A,TRUE,"general";"via2",#N/A,TRUE,"general";"via3",#N/A,TRUE,"general"}</definedName>
    <definedName name="maow" hidden="1">{"via1",#N/A,TRUE,"general";"via2",#N/A,TRUE,"general";"via3",#N/A,TRUE,"general"}</definedName>
    <definedName name="MAQUINAR">[36]Insum!$A$68:$H$98</definedName>
    <definedName name="Maquinaria">[63]Insum!$A$76:$E$99</definedName>
    <definedName name="margen">[8]DATOS!$G$3:$G$900</definedName>
    <definedName name="MARTA" localSheetId="0">IF(Loan_Amount*Interest_Rate*Loan_Years*Loan_Start&gt;0,1,0)</definedName>
    <definedName name="MARTA" localSheetId="1">IF([0]!Loan_Amount*[0]!Interest_Rate*[0]!Loan_Years*[0]!Loan_Start&gt;0,1,0)</definedName>
    <definedName name="MARTA">IF(Loan_Amount*Interest_Rate*Loan_Years*Loan_Start&gt;0,1,0)</definedName>
    <definedName name="MARTHA">[17]DATOS!$A$9</definedName>
    <definedName name="masor" localSheetId="0" hidden="1">{"via1",#N/A,TRUE,"general";"via2",#N/A,TRUE,"general";"via3",#N/A,TRUE,"general"}</definedName>
    <definedName name="masor" localSheetId="1" hidden="1">{"via1",#N/A,TRUE,"general";"via2",#N/A,TRUE,"general";"via3",#N/A,TRUE,"general"}</definedName>
    <definedName name="masor" hidden="1">{"via1",#N/A,TRUE,"general";"via2",#N/A,TRUE,"general";"via3",#N/A,TRUE,"general"}</definedName>
    <definedName name="MAT">#REF!</definedName>
    <definedName name="mate">[46]MATERIALES!$1:$1048576</definedName>
    <definedName name="materiales">[64]Materiales!$A$2:$D$1190</definedName>
    <definedName name="MatProdesional" localSheetId="0">'Propuesta (Entidad)'!$C$66</definedName>
    <definedName name="MatProdesional" localSheetId="1">'Propuesta (Proponente)'!$C$66</definedName>
    <definedName name="MatProdesional">'[33]INTERVENTORÍA OBRA 6 meses'!$C$70</definedName>
    <definedName name="MATRIZRICS">'[65]RICS NUEVA HOJA DIARIA'!$A$1:$AB$42</definedName>
    <definedName name="MAX">[66]INDICE!$A$1:$IV$65536</definedName>
    <definedName name="mdd" localSheetId="0" hidden="1">{"via1",#N/A,TRUE,"general";"via2",#N/A,TRUE,"general";"via3",#N/A,TRUE,"general"}</definedName>
    <definedName name="mdd" localSheetId="1" hidden="1">{"via1",#N/A,TRUE,"general";"via2",#N/A,TRUE,"general";"via3",#N/A,TRUE,"general"}</definedName>
    <definedName name="mdd" hidden="1">{"via1",#N/A,TRUE,"general";"via2",#N/A,TRUE,"general";"via3",#N/A,TRUE,"general"}</definedName>
    <definedName name="MediacanoaAnserma">#REF!</definedName>
    <definedName name="meg" localSheetId="0" hidden="1">{"TAB1",#N/A,TRUE,"GENERAL";"TAB2",#N/A,TRUE,"GENERAL";"TAB3",#N/A,TRUE,"GENERAL";"TAB4",#N/A,TRUE,"GENERAL";"TAB5",#N/A,TRUE,"GENERAL"}</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ES">#REF!</definedName>
    <definedName name="MESES">#REF!</definedName>
    <definedName name="MesIn">#REF!</definedName>
    <definedName name="MEZCLA">#REF!</definedName>
    <definedName name="mf">#REF!</definedName>
    <definedName name="mfgjrdt" localSheetId="0" hidden="1">{"TAB1",#N/A,TRUE,"GENERAL";"TAB2",#N/A,TRUE,"GENERAL";"TAB3",#N/A,TRUE,"GENERAL";"TAB4",#N/A,TRUE,"GENERAL";"TAB5",#N/A,TRUE,"GENERAL"}</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localSheetId="1" hidden="1">{"via1",#N/A,TRUE,"general";"via2",#N/A,TRUE,"general";"via3",#N/A,TRUE,"general"}</definedName>
    <definedName name="mghm" hidden="1">{"via1",#N/A,TRUE,"general";"via2",#N/A,TRUE,"general";"via3",#N/A,TRUE,"general"}</definedName>
    <definedName name="mhg">#REF!</definedName>
    <definedName name="mht">#REF!</definedName>
    <definedName name="mhy">#REF!</definedName>
    <definedName name="Minimo">#REF!</definedName>
    <definedName name="MIO">[39]INDICE!$1:$1048576</definedName>
    <definedName name="MIU">#REF!</definedName>
    <definedName name="mjmj" localSheetId="0" hidden="1">{"via1",#N/A,TRUE,"general";"via2",#N/A,TRUE,"general";"via3",#N/A,TRUE,"general"}</definedName>
    <definedName name="mjmj" localSheetId="1"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ju">#REF!</definedName>
    <definedName name="mku">#REF!</definedName>
    <definedName name="mm">#REF!</definedName>
    <definedName name="mmjmjh" localSheetId="0" hidden="1">{"TAB1",#N/A,TRUE,"GENERAL";"TAB2",#N/A,TRUE,"GENERAL";"TAB3",#N/A,TRUE,"GENERAL";"TAB4",#N/A,TRUE,"GENERAL";"TAB5",#N/A,TRUE,"GENERAL"}</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localSheetId="1" hidden="1">{"TAB1",#N/A,TRUE,"GENERAL";"TAB2",#N/A,TRUE,"GENERAL";"TAB3",#N/A,TRUE,"GENERAL";"TAB4",#N/A,TRUE,"GENERAL";"TAB5",#N/A,TRUE,"GENERAL"}</definedName>
    <definedName name="mmm" hidden="1">{"TAB1",#N/A,TRUE,"GENERAL";"TAB2",#N/A,TRUE,"GENERAL";"TAB3",#N/A,TRUE,"GENERAL";"TAB4",#N/A,TRUE,"GENERAL";"TAB5",#N/A,TRUE,"GENERAL"}</definedName>
    <definedName name="mmmh" localSheetId="0" hidden="1">{"via1",#N/A,TRUE,"general";"via2",#N/A,TRUE,"general";"via3",#N/A,TRUE,"general"}</definedName>
    <definedName name="mmmh" localSheetId="1"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localSheetId="1"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localSheetId="1" hidden="1">{"via1",#N/A,TRUE,"general";"via2",#N/A,TRUE,"general";"via3",#N/A,TRUE,"general"}</definedName>
    <definedName name="MN" hidden="1">{"via1",#N/A,TRUE,"general";"via2",#N/A,TRUE,"general";"via3",#N/A,TRUE,"general"}</definedName>
    <definedName name="MO">#REF!</definedName>
    <definedName name="mr">#REF!</definedName>
    <definedName name="MUEST">'[67]Mezclas asfálticas'!$G$6</definedName>
    <definedName name="MuestNo">[68]DATOS!$AI$3:$AI$1127</definedName>
    <definedName name="muestra">[8]Proc0009m!$G$6</definedName>
    <definedName name="MuestraNo">[8]DATOS!$A$3:$A$1398</definedName>
    <definedName name="n" localSheetId="0" hidden="1">{"via1",#N/A,TRUE,"general";"via2",#N/A,TRUE,"general";"via3",#N/A,TRUE,"general"}</definedName>
    <definedName name="n" localSheetId="1" hidden="1">{"via1",#N/A,TRUE,"general";"via2",#N/A,TRUE,"general";"via3",#N/A,TRUE,"general"}</definedName>
    <definedName name="n" hidden="1">{"via1",#N/A,TRUE,"general";"via2",#N/A,TRUE,"general";"via3",#N/A,TRUE,"general"}</definedName>
    <definedName name="nb">#REF!</definedName>
    <definedName name="nbv">#REF!</definedName>
    <definedName name="nbvnv" localSheetId="0" hidden="1">{"via1",#N/A,TRUE,"general";"via2",#N/A,TRUE,"general";"via3",#N/A,TRUE,"general"}</definedName>
    <definedName name="nbvnv" localSheetId="1"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ece.cab">#REF!</definedName>
    <definedName name="nf" localSheetId="0"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localSheetId="1"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localSheetId="1" hidden="1">{"via1",#N/A,TRUE,"general";"via2",#N/A,TRUE,"general";"via3",#N/A,TRUE,"general"}</definedName>
    <definedName name="ngfh" hidden="1">{"via1",#N/A,TRUE,"general";"via2",#N/A,TRUE,"general";"via3",#N/A,TRUE,"general"}</definedName>
    <definedName name="NHG">#REF!</definedName>
    <definedName name="nhn" localSheetId="0" hidden="1">{"via1",#N/A,TRUE,"general";"via2",#N/A,TRUE,"general";"via3",#N/A,TRUE,"general"}</definedName>
    <definedName name="nhn" localSheetId="1"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localSheetId="1" hidden="1">{"via1",#N/A,TRUE,"general";"via2",#N/A,TRUE,"general";"via3",#N/A,TRUE,"general"}</definedName>
    <definedName name="nhndr" hidden="1">{"via1",#N/A,TRUE,"general";"via2",#N/A,TRUE,"general";"via3",#N/A,TRUE,"general"}</definedName>
    <definedName name="NJH">#REF!</definedName>
    <definedName name="nm">#REF!</definedName>
    <definedName name="nmmmm" localSheetId="0" hidden="1">{"via1",#N/A,TRUE,"general";"via2",#N/A,TRUE,"general";"via3",#N/A,TRUE,"general"}</definedName>
    <definedName name="nmmmm" localSheetId="1"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 localSheetId="1" hidden="1">{"TAB1",#N/A,TRUE,"GENERAL";"TAB2",#N/A,TRUE,"GENERAL";"TAB3",#N/A,TRUE,"GENERAL";"TAB4",#N/A,TRUE,"GENERAL";"TAB5",#N/A,TRUE,"GENERAL"}</definedName>
    <definedName name="nnn" hidden="1">{"TAB1",#N/A,TRUE,"GENERAL";"TAB2",#N/A,TRUE,"GENERAL";"TAB3",#N/A,TRUE,"GENERAL";"TAB4",#N/A,TRUE,"GENERAL";"TAB5",#N/A,TRUE,"GENERAL"}</definedName>
    <definedName name="nnnhd" localSheetId="0" hidden="1">{"via1",#N/A,TRUE,"general";"via2",#N/A,TRUE,"general";"via3",#N/A,TRUE,"general"}</definedName>
    <definedName name="nnnhd" localSheetId="1"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localSheetId="1" hidden="1">{"via1",#N/A,TRUE,"general";"via2",#N/A,TRUE,"general";"via3",#N/A,TRUE,"general"}</definedName>
    <definedName name="nnnnnh" hidden="1">{"via1",#N/A,TRUE,"general";"via2",#N/A,TRUE,"general";"via3",#N/A,TRUE,"general"}</definedName>
    <definedName name="NOMBRE">#REF!</definedName>
    <definedName name="nr">#REF!</definedName>
    <definedName name="nt">#REF!</definedName>
    <definedName name="NUCLEO">'[8]DAT NUC'!$A$2:$A$830</definedName>
    <definedName name="NUCNUM">[8]Nucleos!$I$5</definedName>
    <definedName name="NUEVO">#REF!</definedName>
    <definedName name="NÚM">'[8]Proc 0009h'!$G$4</definedName>
    <definedName name="Num_Pmt_Per_Year">#REF!</definedName>
    <definedName name="Number_of_Payments" localSheetId="0">MATCH(0.01,End_Bal,-1)+1</definedName>
    <definedName name="Number_of_Payments" localSheetId="1">MATCH(0.01,[0]!End_Bal,-1)+1</definedName>
    <definedName name="Number_of_Payments">MATCH(0.01,End_Bal,-1)+1</definedName>
    <definedName name="NUMERAL">#REF!</definedName>
    <definedName name="NÚMERO">[8]DATBAND!$A$3:$A$422</definedName>
    <definedName name="NUNI">#REF!</definedName>
    <definedName name="nxn" localSheetId="0" hidden="1">{"via1",#N/A,TRUE,"general";"via2",#N/A,TRUE,"general";"via3",#N/A,TRUE,"general"}</definedName>
    <definedName name="nxn" localSheetId="1" hidden="1">{"via1",#N/A,TRUE,"general";"via2",#N/A,TRUE,"general";"via3",#N/A,TRUE,"general"}</definedName>
    <definedName name="nxn" hidden="1">{"via1",#N/A,TRUE,"general";"via2",#N/A,TRUE,"general";"via3",#N/A,TRUE,"general"}</definedName>
    <definedName name="ñl">#REF!</definedName>
    <definedName name="ññ">#REF!</definedName>
    <definedName name="ñok">#REF!</definedName>
    <definedName name="ñp">#REF!</definedName>
    <definedName name="ñpñpñ" localSheetId="0"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ñpo">#REF!</definedName>
    <definedName name="O">#REF!</definedName>
    <definedName name="o9o9" localSheetId="0" hidden="1">{"via1",#N/A,TRUE,"general";"via2",#N/A,TRUE,"general";"via3",#N/A,TRUE,"general"}</definedName>
    <definedName name="o9o9" localSheetId="1" hidden="1">{"via1",#N/A,TRUE,"general";"via2",#N/A,TRUE,"general";"via3",#N/A,TRUE,"general"}</definedName>
    <definedName name="o9o9" hidden="1">{"via1",#N/A,TRUE,"general";"via2",#N/A,TRUE,"general";"via3",#N/A,TRUE,"general"}</definedName>
    <definedName name="Objeto">'[38]Datos básicos'!$B$4</definedName>
    <definedName name="Obra">#REF!</definedName>
    <definedName name="observaciones">[8]DATOS!$I$3:$I$834</definedName>
    <definedName name="OF">#REF!</definedName>
    <definedName name="oferta">[69]Hoja1!$A$3:$I$9</definedName>
    <definedName name="oiret" localSheetId="0" hidden="1">{"TAB1",#N/A,TRUE,"GENERAL";"TAB2",#N/A,TRUE,"GENERAL";"TAB3",#N/A,TRUE,"GENERAL";"TAB4",#N/A,TRUE,"GENERAL";"TAB5",#N/A,TRUE,"GENERAL"}</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localSheetId="1" hidden="1">{"via1",#N/A,TRUE,"general";"via2",#N/A,TRUE,"general";"via3",#N/A,TRUE,"general"}</definedName>
    <definedName name="OIUOIU" hidden="1">{"via1",#N/A,TRUE,"general";"via2",#N/A,TRUE,"general";"via3",#N/A,TRUE,"general"}</definedName>
    <definedName name="oo">#REF!</definedName>
    <definedName name="ooo" localSheetId="0" hidden="1">{"via1",#N/A,TRUE,"general";"via2",#N/A,TRUE,"general";"via3",#N/A,TRUE,"general"}</definedName>
    <definedName name="ooo" localSheetId="1" hidden="1">{"via1",#N/A,TRUE,"general";"via2",#N/A,TRUE,"general";"via3",#N/A,TRUE,"general"}</definedName>
    <definedName name="ooo" hidden="1">{"via1",#N/A,TRUE,"general";"via2",#N/A,TRUE,"general";"via3",#N/A,TRUE,"general"}</definedName>
    <definedName name="ooooiii" localSheetId="0" hidden="1">{"TAB1",#N/A,TRUE,"GENERAL";"TAB2",#N/A,TRUE,"GENERAL";"TAB3",#N/A,TRUE,"GENERAL";"TAB4",#N/A,TRUE,"GENERAL";"TAB5",#N/A,TRUE,"GENERAL"}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localSheetId="1" hidden="1">{"via1",#N/A,TRUE,"general";"via2",#N/A,TRUE,"general";"via3",#N/A,TRUE,"general"}</definedName>
    <definedName name="oooos" hidden="1">{"via1",#N/A,TRUE,"general";"via2",#N/A,TRUE,"general";"via3",#N/A,TRUE,"general"}</definedName>
    <definedName name="OR">#REF!</definedName>
    <definedName name="os">#REF!</definedName>
    <definedName name="OTR">[70]Otros!#REF!</definedName>
    <definedName name="OTRO">[46]OTROS!$1:$1048576</definedName>
    <definedName name="otros">[47]otros!$A$6:$A$1235</definedName>
    <definedName name="P">#REF!</definedName>
    <definedName name="p0p0" localSheetId="0" hidden="1">{"via1",#N/A,TRUE,"general";"via2",#N/A,TRUE,"general";"via3",#N/A,TRUE,"general"}</definedName>
    <definedName name="p0p0" localSheetId="1" hidden="1">{"via1",#N/A,TRUE,"general";"via2",#N/A,TRUE,"general";"via3",#N/A,TRUE,"general"}</definedName>
    <definedName name="p0p0" hidden="1">{"via1",#N/A,TRUE,"general";"via2",#N/A,TRUE,"general";"via3",#N/A,TRUE,"general"}</definedName>
    <definedName name="PÁGINA_DOS">#REF!</definedName>
    <definedName name="PÁGINA_UNO">#REF!</definedName>
    <definedName name="PARAFINA">'[8]DAT NUC'!$Q$2:$Q$550</definedName>
    <definedName name="Pay_Date">#REF!</definedName>
    <definedName name="Pay_Num">#REF!</definedName>
    <definedName name="Payment_Date" localSheetId="0">DATE(YEAR([0]!Loan_Start),MONTH([0]!Loan_Start)+Payment_Number,DAY([0]!Loan_Start))</definedName>
    <definedName name="Payment_Date" localSheetId="1">DATE(YEAR([0]!Loan_Start),MONTH([0]!Loan_Start)+Payment_Number,DAY([0]!Loan_Start))</definedName>
    <definedName name="Payment_Date">DATE(YEAR(Loan_Start),MONTH(Loan_Start)+Payment_Number,DAY(Loan_Start))</definedName>
    <definedName name="PAZ">#REF!</definedName>
    <definedName name="pedro">#REF!</definedName>
    <definedName name="PERIODO">[71]CUMPLIMIENTO!$M$5</definedName>
    <definedName name="PERRD">#REF!</definedName>
    <definedName name="Personal">#REF!</definedName>
    <definedName name="Peso1A">[8]DATOS!$J$3:$J$1398</definedName>
    <definedName name="Peso2A">[8]DATOS!$K$3:$K$1398</definedName>
    <definedName name="Pesoagua2">[8]DATOS!$AB$3:$AB$1399</definedName>
    <definedName name="Pesoagua3">[8]DATOS!$AE$3:$AE$1399</definedName>
    <definedName name="PesoAire">[8]DATOS!$W$3:$W$1438</definedName>
    <definedName name="PesoAire2">[8]DATOS!$Z$3:$Z$1399</definedName>
    <definedName name="Pesoaire3">[8]DATOS!$AC$3:$AC$1399</definedName>
    <definedName name="Pesoenagua">[8]DATOS!$Y$3:$Y$1398</definedName>
    <definedName name="Pesoparaf3">[8]DATOS!$AD$3:$AD$1399</definedName>
    <definedName name="Pesoparafinada">[8]DATOS!$X$3:$X$1398</definedName>
    <definedName name="PesoParf2">[8]DATOS!$AA$3:$AA$1399</definedName>
    <definedName name="PKHK" localSheetId="0" hidden="1">{"TAB1",#N/A,TRUE,"GENERAL";"TAB2",#N/A,TRUE,"GENERAL";"TAB3",#N/A,TRUE,"GENERAL";"TAB4",#N/A,TRUE,"GENERAL";"TAB5",#N/A,TRUE,"GENERAL"}</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an">#REF!</definedName>
    <definedName name="planta">[8]DATOS!$AN$3:$AN$2313</definedName>
    <definedName name="Plaz">[72]BASES!$E$27</definedName>
    <definedName name="PlazAIU">#REF!</definedName>
    <definedName name="Plazo">[22]BASES!$E$27</definedName>
    <definedName name="PlazoAIU">#REF!</definedName>
    <definedName name="plena">#REF!</definedName>
    <definedName name="PLPLUNN" localSheetId="0" hidden="1">{"TAB1",#N/A,TRUE,"GENERAL";"TAB2",#N/A,TRUE,"GENERAL";"TAB3",#N/A,TRUE,"GENERAL";"TAB4",#N/A,TRUE,"GENERAL";"TAB5",#N/A,TRUE,"GENERAL"}</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ñ">#REF!</definedName>
    <definedName name="po">#REF!</definedName>
    <definedName name="poi">#REF!</definedName>
    <definedName name="POIUP" localSheetId="0" hidden="1">{"via1",#N/A,TRUE,"general";"via2",#N/A,TRUE,"general";"via3",#N/A,TRUE,"general"}</definedName>
    <definedName name="POIUP" localSheetId="1" hidden="1">{"via1",#N/A,TRUE,"general";"via2",#N/A,TRUE,"general";"via3",#N/A,TRUE,"general"}</definedName>
    <definedName name="POIUP" hidden="1">{"via1",#N/A,TRUE,"general";"via2",#N/A,TRUE,"general";"via3",#N/A,TRUE,"general"}</definedName>
    <definedName name="POO">#REF!</definedName>
    <definedName name="popop" localSheetId="0"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RCE">[23]BASES!$E$26</definedName>
    <definedName name="pouig" localSheetId="0" hidden="1">{"via1",#N/A,TRUE,"general";"via2",#N/A,TRUE,"general";"via3",#N/A,TRUE,"general"}</definedName>
    <definedName name="pouig" localSheetId="1" hidden="1">{"via1",#N/A,TRUE,"general";"via2",#N/A,TRUE,"general";"via3",#N/A,TRUE,"general"}</definedName>
    <definedName name="pouig" hidden="1">{"via1",#N/A,TRUE,"general";"via2",#N/A,TRUE,"general";"via3",#N/A,TRUE,"general"}</definedName>
    <definedName name="pp">#REF!</definedName>
    <definedName name="ppppp9" localSheetId="0" hidden="1">{"via1",#N/A,TRUE,"general";"via2",#N/A,TRUE,"general";"via3",#N/A,TRUE,"general"}</definedName>
    <definedName name="ppppp9" localSheetId="1"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localSheetId="1" hidden="1">{"via1",#N/A,TRUE,"general";"via2",#N/A,TRUE,"general";"via3",#N/A,TRUE,"general"}</definedName>
    <definedName name="pqroj" hidden="1">{"via1",#N/A,TRUE,"general";"via2",#N/A,TRUE,"general";"via3",#N/A,TRUE,"general"}</definedName>
    <definedName name="PRE">#REF!</definedName>
    <definedName name="PRECIO">[73]PRECIOS!$A$5:$M$150</definedName>
    <definedName name="precios">#REF!</definedName>
    <definedName name="PREMIR">#REF!</definedName>
    <definedName name="PREST">#REF!</definedName>
    <definedName name="Prestaciones">[74]Datos!$B$14</definedName>
    <definedName name="PRESUPNORTE">'[32]CALC PROD MENSUAL'!#REF!</definedName>
    <definedName name="PRESUPSUR">'[32]CALC PROD MENSUAL'!#REF!</definedName>
    <definedName name="PRESUPUESTO">'[32]CALC PROD MENSUAL'!#REF!</definedName>
    <definedName name="PRIMER" localSheetId="0" hidden="1">{"via1",#N/A,TRUE,"general";"via2",#N/A,TRUE,"general";"via3",#N/A,TRUE,"general"}</definedName>
    <definedName name="PRIMER" localSheetId="1" hidden="1">{"via1",#N/A,TRUE,"general";"via2",#N/A,TRUE,"general";"via3",#N/A,TRUE,"general"}</definedName>
    <definedName name="PRIMER" hidden="1">{"via1",#N/A,TRUE,"general";"via2",#N/A,TRUE,"general";"via3",#N/A,TRUE,"general"}</definedName>
    <definedName name="PRIMERO">#REF!</definedName>
    <definedName name="PRIMET" localSheetId="0" hidden="1">{"TAB1",#N/A,TRUE,"GENERAL";"TAB2",#N/A,TRUE,"GENERAL";"TAB3",#N/A,TRUE,"GENERAL";"TAB4",#N/A,TRUE,"GENERAL";"TAB5",#N/A,TRUE,"GENERAL"}</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#REF!</definedName>
    <definedName name="Print_Area_Reset" localSheetId="0">OFFSET(Full_Print,0,0,Last_Row)</definedName>
    <definedName name="Print_Area_Reset" localSheetId="1">OFFSET([0]!Full_Print,0,0,[0]!Last_Row)</definedName>
    <definedName name="Print_Area_Reset">OFFSET(Full_Print,0,0,Last_Row)</definedName>
    <definedName name="Print_j">#N/A</definedName>
    <definedName name="PRINT_TITLES">#N/A</definedName>
    <definedName name="PRINT_TITLES_MI">#N/A</definedName>
    <definedName name="PRODUCTCARB">'[31]CALC PROD MENSUAL'!#REF!</definedName>
    <definedName name="PRODUCTEST">'[31]CALC PROD MENSUAL'!#REF!</definedName>
    <definedName name="PRODUCTOCARBON">'[32]CALC PROD MENSUAL'!#REF!</definedName>
    <definedName name="PRODUCTOTEST">'[32]CALC PROD MENSUAL'!#REF!</definedName>
    <definedName name="PrOfic">[22]BASES!$B$31</definedName>
    <definedName name="PROG" hidden="1">#REF!</definedName>
    <definedName name="propiedad">#REF!</definedName>
    <definedName name="propieRep">#REF!</definedName>
    <definedName name="Proponente">#REF!</definedName>
    <definedName name="PRUEBA" localSheetId="0">[75]!absc</definedName>
    <definedName name="PRUEBA" localSheetId="1">[75]!absc</definedName>
    <definedName name="PRUEBA">[75]!absc</definedName>
    <definedName name="prueba1" localSheetId="0">[75]!absc</definedName>
    <definedName name="prueba1" localSheetId="1">[75]!absc</definedName>
    <definedName name="prueba1">[75]!absc</definedName>
    <definedName name="PRUEBA2">#REF!</definedName>
    <definedName name="PRUNIT">#REF!</definedName>
    <definedName name="ptope" localSheetId="0" hidden="1">{"TAB1",#N/A,TRUE,"GENERAL";"TAB2",#N/A,TRUE,"GENERAL";"TAB3",#N/A,TRUE,"GENERAL";"TAB4",#N/A,TRUE,"GENERAL";"TAB5",#N/A,TRUE,"GENERAL"}</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localSheetId="1"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 localSheetId="1" hidden="1">{"via1",#N/A,TRUE,"general";"via2",#N/A,TRUE,"general";"via3",#N/A,TRUE,"general"}</definedName>
    <definedName name="q" hidden="1">{"via1",#N/A,TRUE,"general";"via2",#N/A,TRUE,"general";"via3",#N/A,TRUE,"general"}</definedName>
    <definedName name="q1q1q" localSheetId="0" hidden="1">{"via1",#N/A,TRUE,"general";"via2",#N/A,TRUE,"general";"via3",#N/A,TRUE,"general"}</definedName>
    <definedName name="q1q1q" localSheetId="1"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E">[48]TARIF2002!#REF!</definedName>
    <definedName name="QE_TE">[48]TARIF2002!#REF!</definedName>
    <definedName name="qedcd" localSheetId="0" hidden="1">{"via1",#N/A,TRUE,"general";"via2",#N/A,TRUE,"general";"via3",#N/A,TRUE,"general"}</definedName>
    <definedName name="qedcd" localSheetId="1"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localSheetId="1" hidden="1">{"via1",#N/A,TRUE,"general";"via2",#N/A,TRUE,"general";"via3",#N/A,TRUE,"general"}</definedName>
    <definedName name="qewj" hidden="1">{"via1",#N/A,TRUE,"general";"via2",#N/A,TRUE,"general";"via3",#N/A,TRUE,"general"}</definedName>
    <definedName name="QI">[48]TARIF2002!#REF!</definedName>
    <definedName name="QI_TI">[48]TARIF2002!#REF!</definedName>
    <definedName name="QN">[48]TARIF2002!#REF!</definedName>
    <definedName name="QN_QI">[48]TARIF2002!#REF!</definedName>
    <definedName name="QNS">[76]TARIF2002!#REF!</definedName>
    <definedName name="qq">#REF!</definedName>
    <definedName name="QQQ" localSheetId="0">DATE(YEAR([0]!Loan_Start),MONTH([0]!Loan_Start)+Payment_Number,DAY([0]!Loan_Start))</definedName>
    <definedName name="QQQ" localSheetId="1">DATE(YEAR([0]!Loan_Start),MONTH([0]!Loan_Start)+Payment_Number,DAY([0]!Loan_Start))</definedName>
    <definedName name="QQQ">DATE(YEAR(Loan_Start),MONTH(Loan_Start)+Payment_Number,DAY(Loan_Start))</definedName>
    <definedName name="qqqqqw" localSheetId="0" hidden="1">{"via1",#N/A,TRUE,"general";"via2",#N/A,TRUE,"general";"via3",#N/A,TRUE,"general"}</definedName>
    <definedName name="qqqqqw" localSheetId="1"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 localSheetId="1" hidden="1">{"via1",#N/A,TRUE,"general";"via2",#N/A,TRUE,"general";"via3",#N/A,TRUE,"general"}</definedName>
    <definedName name="qw" hidden="1">{"via1",#N/A,TRUE,"general";"via2",#N/A,TRUE,"general";"via3",#N/A,TRUE,"general"}</definedName>
    <definedName name="qwdas2" localSheetId="0"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adios">[5]Hoja2!#REF!</definedName>
    <definedName name="rango1">#REF!</definedName>
    <definedName name="rangofin">#REF!,#REF!</definedName>
    <definedName name="rds">#REF!</definedName>
    <definedName name="RE">#N/A</definedName>
    <definedName name="RE4NTA">[28]EQUIPOS!$D$8</definedName>
    <definedName name="RED">[5]EST2!$AQ$2</definedName>
    <definedName name="REG">#REF!</definedName>
    <definedName name="rege" localSheetId="0" hidden="1">{"TAB1",#N/A,TRUE,"GENERAL";"TAB2",#N/A,TRUE,"GENERAL";"TAB3",#N/A,TRUE,"GENERAL";"TAB4",#N/A,TRUE,"GENERAL";"TAB5",#N/A,TRUE,"GENERAL"}</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ional">[30]CARRETERAS!$A$2</definedName>
    <definedName name="regresd" localSheetId="0" hidden="1">{"TAB1",#N/A,TRUE,"GENERAL";"TAB2",#N/A,TRUE,"GENERAL";"TAB3",#N/A,TRUE,"GENERAL";"TAB4",#N/A,TRUE,"GENERAL";"TAB5",#N/A,TRUE,"GENERAL"}</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GULAR">#REF!</definedName>
    <definedName name="REGULAR4006">#REF!</definedName>
    <definedName name="REGULAR4006A">#REF!</definedName>
    <definedName name="REGULAR40CN01">#REF!</definedName>
    <definedName name="REGULAR40CNA">#REF!</definedName>
    <definedName name="REGULAR40CNB">#REF!</definedName>
    <definedName name="REGULAR55CN01">#REF!</definedName>
    <definedName name="REGULAR55CN03">#REF!</definedName>
    <definedName name="REGULAR5607">#REF!</definedName>
    <definedName name="REGULARAFIR5607">#REF!</definedName>
    <definedName name="REJHE" localSheetId="0" hidden="1">{"via1",#N/A,TRUE,"general";"via2",#N/A,TRUE,"general";"via3",#N/A,TRUE,"general"}</definedName>
    <definedName name="REJHE" localSheetId="1" hidden="1">{"via1",#N/A,TRUE,"general";"via2",#N/A,TRUE,"general";"via3",#N/A,TRUE,"general"}</definedName>
    <definedName name="REJHE" hidden="1">{"via1",#N/A,TRUE,"general";"via2",#N/A,TRUE,"general";"via3",#N/A,TRUE,"general"}</definedName>
    <definedName name="rell">#REF!</definedName>
    <definedName name="Renoai">#REF!</definedName>
    <definedName name="reparacion">#REF!</definedName>
    <definedName name="reparaciones">#REF!</definedName>
    <definedName name="REPROGRAMACION">#REF!</definedName>
    <definedName name="rer" localSheetId="0" hidden="1">{"via1",#N/A,TRUE,"general";"via2",#N/A,TRUE,"general";"via3",#N/A,TRUE,"general"}</definedName>
    <definedName name="rer" localSheetId="1"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sidente">'[30]GENERALIDADES '!$E$9</definedName>
    <definedName name="resul">#REF!</definedName>
    <definedName name="Retenc">[22]BASES!$E$31</definedName>
    <definedName name="Retenido100">[8]DATOS!$S$3:$S$1398</definedName>
    <definedName name="Retenido200">[8]DATOS!$T$3:$T$1398</definedName>
    <definedName name="Retenido30">[8]DATOS!$Q$3:$Q$1398</definedName>
    <definedName name="Retenido34">[8]DATOS!$M$3:$M$1400</definedName>
    <definedName name="Retenido38">[8]DATOS!$N$3:$N$1398</definedName>
    <definedName name="Retenido4">[8]DATOS!$O$3:$O$1398</definedName>
    <definedName name="Retenido50">[8]DATOS!$R$3:$R$1398</definedName>
    <definedName name="Retenido8">[8]DATOS!$P$3:$P$1398</definedName>
    <definedName name="RETTRE" localSheetId="0" hidden="1">{"via1",#N/A,TRUE,"general";"via2",#N/A,TRUE,"general";"via3",#N/A,TRUE,"general"}</definedName>
    <definedName name="RETTRE" localSheetId="1"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localSheetId="1"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localSheetId="1"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localSheetId="1"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localSheetId="1"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CO" localSheetId="0">IF(Loan_Amount*Interest_Rate*Loan_Years*Loan_Start&gt;0,1,0)</definedName>
    <definedName name="RICO" localSheetId="1">IF([0]!Loan_Amount*[0]!Interest_Rate*[0]!Loan_Years*[0]!Loan_Start&gt;0,1,0)</definedName>
    <definedName name="RICO">IF(Loan_Amount*Interest_Rate*Loan_Years*Loan_Start&gt;0,1,0)</definedName>
    <definedName name="rj" localSheetId="0" hidden="1">{"TAB1",#N/A,TRUE,"GENERAL";"TAB2",#N/A,TRUE,"GENERAL";"TAB3",#N/A,TRUE,"GENERAL";"TAB4",#N/A,TRUE,"GENERAL";"TAB5",#N/A,TRUE,"GENERAL"}</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localSheetId="1"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localSheetId="1"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l">#REF!</definedName>
    <definedName name="rlo">#REF!</definedName>
    <definedName name="rm">#REF!</definedName>
    <definedName name="rñ">#REF!</definedName>
    <definedName name="rr">#REF!</definedName>
    <definedName name="rrr" localSheetId="0" hidden="1">{"via1",#N/A,TRUE,"general";"via2",#N/A,TRUE,"general";"via3",#N/A,TRUE,"general"}</definedName>
    <definedName name="rrr" localSheetId="1"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localSheetId="1"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localSheetId="1"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 localSheetId="1" hidden="1">{"TAB1",#N/A,TRUE,"GENERAL";"TAB2",#N/A,TRUE,"GENERAL";"TAB3",#N/A,TRUE,"GENERAL";"TAB4",#N/A,TRUE,"GENERAL";"TAB5",#N/A,TRUE,"GENERAL"}</definedName>
    <definedName name="rt" hidden="1">{"TAB1",#N/A,TRUE,"GENERAL";"TAB2",#N/A,TRUE,"GENERAL";"TAB3",#N/A,TRUE,"GENERAL";"TAB4",#N/A,TRUE,"GENERAL";"TAB5",#N/A,TRUE,"GENERAL"}</definedName>
    <definedName name="rte" localSheetId="0" hidden="1">{"TAB1",#N/A,TRUE,"GENERAL";"TAB2",#N/A,TRUE,"GENERAL";"TAB3",#N/A,TRUE,"GENERAL";"TAB4",#N/A,TRUE,"GENERAL";"TAB5",#N/A,TRUE,"GENERAL"}</definedName>
    <definedName name="rte" localSheetId="1" hidden="1">{"TAB1",#N/A,TRUE,"GENERAL";"TAB2",#N/A,TRUE,"GENERAL";"TAB3",#N/A,TRUE,"GENERAL";"TAB4",#N/A,TRUE,"GENERAL";"TAB5",#N/A,TRUE,"GENERAL"}</definedName>
    <definedName name="rte" hidden="1">{"TAB1",#N/A,TRUE,"GENERAL";"TAB2",#N/A,TRUE,"GENERAL";"TAB3",#N/A,TRUE,"GENERAL";"TAB4",#N/A,TRUE,"GENERAL";"TAB5",#N/A,TRUE,"GENERAL"}</definedName>
    <definedName name="rteg" localSheetId="0" hidden="1">{"via1",#N/A,TRUE,"general";"via2",#N/A,TRUE,"general";"via3",#N/A,TRUE,"general"}</definedName>
    <definedName name="rteg" localSheetId="1"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localSheetId="1"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localSheetId="1"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localSheetId="1"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#REF!</definedName>
    <definedName name="rtyhr" localSheetId="0" hidden="1">{"TAB1",#N/A,TRUE,"GENERAL";"TAB2",#N/A,TRUE,"GENERAL";"TAB3",#N/A,TRUE,"GENERAL";"TAB4",#N/A,TRUE,"GENERAL";"TAB5",#N/A,TRUE,"GENERAL"}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localSheetId="1"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localSheetId="1"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localSheetId="1"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A" localSheetId="0">DATE(YEAR([0]!Loan_Start),MONTH([0]!Loan_Start)+Payment_Number,DAY([0]!Loan_Start))</definedName>
    <definedName name="RUTA" localSheetId="1">DATE(YEAR([0]!Loan_Start),MONTH([0]!Loan_Start)+Payment_Number,DAY([0]!Loan_Start))</definedName>
    <definedName name="RUTA">DATE(YEAR([0]!Loan_Start),MONTH([0]!Loan_Start)+Payment_Number,DAY([0]!Loan_Start))</definedName>
    <definedName name="rutu" localSheetId="0" hidden="1">{"via1",#N/A,TRUE,"general";"via2",#N/A,TRUE,"general";"via3",#N/A,TRUE,"general"}</definedName>
    <definedName name="rutu" localSheetId="1" hidden="1">{"via1",#N/A,TRUE,"general";"via2",#N/A,TRUE,"general";"via3",#N/A,TRUE,"general"}</definedName>
    <definedName name="rutu" hidden="1">{"via1",#N/A,TRUE,"general";"via2",#N/A,TRUE,"general";"via3",#N/A,TRUE,"general"}</definedName>
    <definedName name="RW">[77]items!$C$4:$J$248</definedName>
    <definedName name="rwt" localSheetId="0"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 localSheetId="1" hidden="1">{"via1",#N/A,TRUE,"general";"via2",#N/A,TRUE,"general";"via3",#N/A,TRUE,"general"}</definedName>
    <definedName name="ry" hidden="1">{"via1",#N/A,TRUE,"general";"via2",#N/A,TRUE,"general";"via3",#N/A,TRUE,"general"}</definedName>
    <definedName name="ryeryb" localSheetId="0" hidden="1">{"TAB1",#N/A,TRUE,"GENERAL";"TAB2",#N/A,TRUE,"GENERAL";"TAB3",#N/A,TRUE,"GENERAL";"TAB4",#N/A,TRUE,"GENERAL";"TAB5",#N/A,TRUE,"GENERAL"}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localSheetId="1" hidden="1">{"via1",#N/A,TRUE,"general";"via2",#N/A,TRUE,"general";"via3",#N/A,TRUE,"general"}</definedName>
    <definedName name="rytrsdg" hidden="1">{"via1",#N/A,TRUE,"general";"via2",#N/A,TRUE,"general";"via3",#N/A,TRUE,"general"}</definedName>
    <definedName name="s">#REF!</definedName>
    <definedName name="SA">[5]Hoja2!#REF!</definedName>
    <definedName name="saa" localSheetId="0" hidden="1">{"via1",#N/A,TRUE,"general";"via2",#N/A,TRUE,"general";"via3",#N/A,TRUE,"general"}</definedName>
    <definedName name="saa" localSheetId="1"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localSheetId="1"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alMinimo">[22]BASES!$E$41</definedName>
    <definedName name="sbe">#REF!</definedName>
    <definedName name="sbgfbgdr" localSheetId="0" hidden="1">{"via1",#N/A,TRUE,"general";"via2",#N/A,TRUE,"general";"via3",#N/A,TRUE,"general"}</definedName>
    <definedName name="sbgfbgdr" localSheetId="1" hidden="1">{"via1",#N/A,TRUE,"general";"via2",#N/A,TRUE,"general";"via3",#N/A,TRUE,"general"}</definedName>
    <definedName name="sbgfbgdr" hidden="1">{"via1",#N/A,TRUE,"general";"via2",#N/A,TRUE,"general";"via3",#N/A,TRUE,"general"}</definedName>
    <definedName name="sc">#REF!</definedName>
    <definedName name="Sched_Pay">#REF!</definedName>
    <definedName name="SCHEDULE">'[32]CALC PROD MENSUAL'!#REF!</definedName>
    <definedName name="Scheduled_Extra_Payments">#REF!</definedName>
    <definedName name="Scheduled_Interest_Rate">#REF!</definedName>
    <definedName name="Scheduled_Monthly_Payment">#REF!</definedName>
    <definedName name="sd" localSheetId="0" hidden="1">{"TAB1",#N/A,TRUE,"GENERAL";"TAB2",#N/A,TRUE,"GENERAL";"TAB3",#N/A,TRUE,"GENERAL";"TAB4",#N/A,TRUE,"GENERAL";"TAB5",#N/A,TRUE,"GENERAL"}</definedName>
    <definedName name="sd" localSheetId="1" hidden="1">{"TAB1",#N/A,TRUE,"GENERAL";"TAB2",#N/A,TRUE,"GENERAL";"TAB3",#N/A,TRUE,"GENERAL";"TAB4",#N/A,TRUE,"GENERAL";"TAB5",#N/A,TRUE,"GENERAL"}</definedName>
    <definedName name="sd" hidden="1">{"TAB1",#N/A,TRUE,"GENERAL";"TAB2",#N/A,TRUE,"GENERAL";"TAB3",#N/A,TRUE,"GENERAL";"TAB4",#N/A,TRUE,"GENERAL";"TAB5",#N/A,TRUE,"GENERAL"}</definedName>
    <definedName name="sdaf" localSheetId="0" hidden="1">{"via1",#N/A,TRUE,"general";"via2",#N/A,TRUE,"general";"via3",#N/A,TRUE,"general"}</definedName>
    <definedName name="sdaf" localSheetId="1"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E">#REF!</definedName>
    <definedName name="SDFCE" localSheetId="0" hidden="1">{"TAB1",#N/A,TRUE,"GENERAL";"TAB2",#N/A,TRUE,"GENERAL";"TAB3",#N/A,TRUE,"GENERAL";"TAB4",#N/A,TRUE,"GENERAL";"TAB5",#N/A,TRUE,"GENERAL"}</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localSheetId="1"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localSheetId="1"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localSheetId="1"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localSheetId="1"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localSheetId="1"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localSheetId="1"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localSheetId="1"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localSheetId="1"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#REF!</definedName>
    <definedName name="sdsdfh" localSheetId="0" hidden="1">{"via1",#N/A,TRUE,"general";"via2",#N/A,TRUE,"general";"via3",#N/A,TRUE,"general"}</definedName>
    <definedName name="sdsdfh" localSheetId="1" hidden="1">{"via1",#N/A,TRUE,"general";"via2",#N/A,TRUE,"general";"via3",#N/A,TRUE,"general"}</definedName>
    <definedName name="sdsdfh" hidden="1">{"via1",#N/A,TRUE,"general";"via2",#N/A,TRUE,"general";"via3",#N/A,TRUE,"general"}</definedName>
    <definedName name="SE">[78]Datos!$B$3:$D$72</definedName>
    <definedName name="seccion1">#REF!</definedName>
    <definedName name="seccion2">#REF!</definedName>
    <definedName name="SECTOR">#REF!</definedName>
    <definedName name="SEGUNDO">#REF!</definedName>
    <definedName name="Segurambiensalud">#REF!</definedName>
    <definedName name="SEM_DEL_MES">#REF!</definedName>
    <definedName name="Semanas_mes">#REF!</definedName>
    <definedName name="Servicios">#REF!</definedName>
    <definedName name="setrj" localSheetId="0" hidden="1">{"via1",#N/A,TRUE,"general";"via2",#N/A,TRUE,"general";"via3",#N/A,TRUE,"general"}</definedName>
    <definedName name="setrj" localSheetId="1"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localSheetId="1"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i">#REF!</definedName>
    <definedName name="sk">#REF!</definedName>
    <definedName name="sm">#REF!</definedName>
    <definedName name="sn">#REF!</definedName>
    <definedName name="snw">#REF!</definedName>
    <definedName name="sñ">#REF!</definedName>
    <definedName name="so">#REF!</definedName>
    <definedName name="SOBREANCHO">[5]Hoja2!#REF!</definedName>
    <definedName name="SOL">#REF!</definedName>
    <definedName name="Spanner_Auto_File">"F:\Proyectos\CEI\Tunja-Barbosa\tra2b.x2a"</definedName>
    <definedName name="Spanner_Auto_Select">'[79]A-HOR'!#REF!</definedName>
    <definedName name="sr">#REF!</definedName>
    <definedName name="srwrwr" localSheetId="0" hidden="1">{"TAB1",#N/A,TRUE,"GENERAL";"TAB2",#N/A,TRUE,"GENERAL";"TAB3",#N/A,TRUE,"GENERAL";"TAB4",#N/A,TRUE,"GENERAL";"TAB5",#N/A,TRUE,"GENERAL"}</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#REF!</definedName>
    <definedName name="sssss7" localSheetId="0" hidden="1">{"via1",#N/A,TRUE,"general";"via2",#N/A,TRUE,"general";"via3",#N/A,TRUE,"general"}</definedName>
    <definedName name="sssss7" localSheetId="1"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SS" localSheetId="0">IF(Loan_Amount*Interest_Rate*Loan_Years*Loan_Start&gt;0,1,0)</definedName>
    <definedName name="SSSSSSS" localSheetId="1">IF([0]!Loan_Amount*[0]!Interest_Rate*[0]!Loan_Years*[0]!Loan_Start&gt;0,1,0)</definedName>
    <definedName name="SSSSSSS">IF(Loan_Amount*Interest_Rate*Loan_Years*Loan_Start&gt;0,1,0)</definedName>
    <definedName name="sssssy" localSheetId="0" hidden="1">{"via1",#N/A,TRUE,"general";"via2",#N/A,TRUE,"general";"via3",#N/A,TRUE,"general"}</definedName>
    <definedName name="sssssy" localSheetId="1"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localSheetId="1" hidden="1">{"via1",#N/A,TRUE,"general";"via2",#N/A,TRUE,"general";"via3",#N/A,TRUE,"general"}</definedName>
    <definedName name="stt" hidden="1">{"via1",#N/A,TRUE,"general";"via2",#N/A,TRUE,"general";"via3",#N/A,TRUE,"general"}</definedName>
    <definedName name="SUELDOS">[80]SALARIOS!$A$9:$I$200</definedName>
    <definedName name="suma">[35]Hoja1!$F$60</definedName>
    <definedName name="swsw" localSheetId="0" hidden="1">{"via1",#N/A,TRUE,"general";"via2",#N/A,TRUE,"general";"via3",#N/A,TRUE,"general"}</definedName>
    <definedName name="swsw" localSheetId="1"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 localSheetId="0">[4]!absc</definedName>
    <definedName name="t" localSheetId="1">[4]!absc</definedName>
    <definedName name="t">[4]!absc</definedName>
    <definedName name="t5t5" localSheetId="0" hidden="1">{"TAB1",#N/A,TRUE,"GENERAL";"TAB2",#N/A,TRUE,"GENERAL";"TAB3",#N/A,TRUE,"GENERAL";"TAB4",#N/A,TRUE,"GENERAL";"TAB5",#N/A,TRUE,"GENERAL"}</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ABLA">#REF!</definedName>
    <definedName name="tabla2">#REF!</definedName>
    <definedName name="TablaBello">#REF!</definedName>
    <definedName name="TablaElDorado">[12]ELDORADO!$A$2:$H$15</definedName>
    <definedName name="TablaIbague">[12]IBAGUE!$A$2:$G$18</definedName>
    <definedName name="TablaIndicConstPes">#REF!</definedName>
    <definedName name="TablaIndices1">#REF!</definedName>
    <definedName name="TablaIndicesI">#REF!</definedName>
    <definedName name="TablaIPC">#REF!</definedName>
    <definedName name="TablaLaMata">#REF!</definedName>
    <definedName name="TablaStarosa">'[12]STA ROSA'!$A$6:$I$23</definedName>
    <definedName name="TablaSuaza">#REF!</definedName>
    <definedName name="tarifas">[81]Equipo!$A$4:$E$72</definedName>
    <definedName name="tarifas1">#REF!</definedName>
    <definedName name="tarifas2">#REF!</definedName>
    <definedName name="tarifas3">#REF!</definedName>
    <definedName name="tarifas4">#REF!</definedName>
    <definedName name="TASA">#REF!</definedName>
    <definedName name="tb">#REF!</definedName>
    <definedName name="tdy" localSheetId="0" hidden="1">{"TAB1",#N/A,TRUE,"GENERAL";"TAB2",#N/A,TRUE,"GENERAL";"TAB3",#N/A,TRUE,"GENERAL";"TAB4",#N/A,TRUE,"GENERAL";"TAB5",#N/A,TRUE,"GENERAL"}</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[48]TARIF2002!#REF!</definedName>
    <definedName name="TECN" localSheetId="0">DATE(YEAR([0]!Loan_Start),MONTH([0]!Loan_Start)+Payment_Number,DAY([0]!Loan_Start))</definedName>
    <definedName name="TECN" localSheetId="1">DATE(YEAR([0]!Loan_Start),MONTH([0]!Loan_Start)+Payment_Number,DAY([0]!Loan_Start))</definedName>
    <definedName name="TECN">DATE(YEAR(Loan_Start),MONTH(Loan_Start)+Payment_Number,DAY(Loan_Start))</definedName>
    <definedName name="TEMPLL">'[8]DAT NUC'!$G$2:$G$532</definedName>
    <definedName name="TEMPS">'[8]DAT NUC'!$F$2:$F$444</definedName>
    <definedName name="tewst" localSheetId="0" hidden="1">{"TAB1",#N/A,TRUE,"GENERAL";"TAB2",#N/A,TRUE,"GENERAL";"TAB3",#N/A,TRUE,"GENERAL";"TAB4",#N/A,TRUE,"GENERAL";"TAB5",#N/A,TRUE,"GENERAL"}</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localSheetId="1" hidden="1">{"via1",#N/A,TRUE,"general";"via2",#N/A,TRUE,"general";"via3",#N/A,TRUE,"general"}</definedName>
    <definedName name="teytrh" hidden="1">{"via1",#N/A,TRUE,"general";"via2",#N/A,TRUE,"general";"via3",#N/A,TRUE,"general"}</definedName>
    <definedName name="th">#REF!</definedName>
    <definedName name="thdh" localSheetId="0" hidden="1">{"TAB1",#N/A,TRUE,"GENERAL";"TAB2",#N/A,TRUE,"GENERAL";"TAB3",#N/A,TRUE,"GENERAL";"TAB4",#N/A,TRUE,"GENERAL";"TAB5",#N/A,TRUE,"GENERAL"}</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localSheetId="1" hidden="1">{"via1",#N/A,TRUE,"general";"via2",#N/A,TRUE,"general";"via3",#N/A,TRUE,"general"}</definedName>
    <definedName name="thtj" hidden="1">{"via1",#N/A,TRUE,"general";"via2",#N/A,TRUE,"general";"via3",#N/A,TRUE,"general"}</definedName>
    <definedName name="TI">[48]TARIF2002!#REF!</definedName>
    <definedName name="TIEMPO">[23]BASES!$E$27</definedName>
    <definedName name="tipoint">#REF!</definedName>
    <definedName name="tipov">#REF!</definedName>
    <definedName name="titi" localSheetId="0">IF(Loan_Amount*Interest_Rate*Loan_Years*Loan_Start&gt;0,1,0)</definedName>
    <definedName name="titi" localSheetId="1">IF([0]!Loan_Amount*[0]!Interest_Rate*[0]!Loan_Years*[0]!Loan_Start&gt;0,1,0)</definedName>
    <definedName name="titi">IF(Loan_Amount*Interest_Rate*Loan_Years*Loan_Start&gt;0,1,0)</definedName>
    <definedName name="TITO" localSheetId="0">IF('Propuesta (Entidad)'!RICO,Header_Row+'Propuesta (Entidad)'!TUPI,Header_Row)</definedName>
    <definedName name="TITO" localSheetId="1">IF('Propuesta (Proponente)'!RICO,[0]!Header_Row+'Propuesta (Proponente)'!TUPI,[0]!Header_Row)</definedName>
    <definedName name="TITO">IF(RICO,Header_Row+TUPI,Header_Row)</definedName>
    <definedName name="TITOF" localSheetId="0">IF('Propuesta (Entidad)'!RICO,Header_Row+'Propuesta (Entidad)'!TUPI,Header_Row)</definedName>
    <definedName name="TITOF" localSheetId="1">IF('Propuesta (Proponente)'!RICO,[0]!Header_Row+'Propuesta (Proponente)'!TUPI,[0]!Header_Row)</definedName>
    <definedName name="TITOF">IF(RICO,Header_Row+TUPI,Header_Row)</definedName>
    <definedName name="TITU">#REF!</definedName>
    <definedName name="TITULO">#REF!</definedName>
    <definedName name="_xlnm.Print_Titles">#N/A</definedName>
    <definedName name="Títulos_a_imprimir_IM">#REF!</definedName>
    <definedName name="tj">#REF!</definedName>
    <definedName name="tl">#REF!</definedName>
    <definedName name="tn">#REF!</definedName>
    <definedName name="To">#REF!</definedName>
    <definedName name="todo">#REF!</definedName>
    <definedName name="TOMADO">'[8]DAT NUC'!$H$2:$H$902</definedName>
    <definedName name="tortas" localSheetId="0" hidden="1">{"TAB1",#N/A,TRUE,"GENERAL";"TAB2",#N/A,TRUE,"GENERAL";"TAB3",#N/A,TRUE,"GENERAL";"TAB4",#N/A,TRUE,"GENERAL";"TAB5",#N/A,TRUE,"GENERAL"}</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localSheetId="1" hidden="1">{"via1",#N/A,TRUE,"general";"via2",#N/A,TRUE,"general";"via3",#N/A,TRUE,"general"}</definedName>
    <definedName name="tortas2" hidden="1">{"via1",#N/A,TRUE,"general";"via2",#N/A,TRUE,"general";"via3",#N/A,TRUE,"general"}</definedName>
    <definedName name="TOT">#REF!</definedName>
    <definedName name="Total">#REF!</definedName>
    <definedName name="Total_Interest">#REF!</definedName>
    <definedName name="Total_Pay">#REF!</definedName>
    <definedName name="Total_Payment" localSheetId="0">Scheduled_Payment+Extra_Payment</definedName>
    <definedName name="Total_Payment" localSheetId="1">Scheduled_Payment+Extra_Payment</definedName>
    <definedName name="Total_Payment">Scheduled_Payment+Extra_Payment</definedName>
    <definedName name="TOTALAFIR4006">#REF!</definedName>
    <definedName name="TOTALAFIR4006A">#REF!</definedName>
    <definedName name="TOTALAFIR40CN01">#REF!</definedName>
    <definedName name="TOTALAFIR55CN01">#REF!</definedName>
    <definedName name="TOTALAFIR55CN03">#REF!</definedName>
    <definedName name="TOTALAFIR5607">#REF!</definedName>
    <definedName name="totales">#REF!</definedName>
    <definedName name="Totalgastosvarios">#REF!</definedName>
    <definedName name="TOTALPAV4006">#REF!</definedName>
    <definedName name="TOTALPAV4006A">#REF!</definedName>
    <definedName name="TOTALPAV40CN01">#REF!</definedName>
    <definedName name="TOTALPAV40CNA">#REF!</definedName>
    <definedName name="TOTALPAV40CNB">#REF!</definedName>
    <definedName name="TOTALPAV55CN01">#REF!</definedName>
    <definedName name="TOTALPAV55CN03">#REF!</definedName>
    <definedName name="TOTALPAV55CNO3">#REF!</definedName>
    <definedName name="TOTALPAV5607">#REF!</definedName>
    <definedName name="tr" localSheetId="0" hidden="1">{"TAB1",#N/A,TRUE,"GENERAL";"TAB2",#N/A,TRUE,"GENERAL";"TAB3",#N/A,TRUE,"GENERAL";"TAB4",#N/A,TRUE,"GENERAL";"TAB5",#N/A,TRUE,"GENERAL"}</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ANS">[5]Hoja2!#REF!</definedName>
    <definedName name="TRAT">[82]desmonte!$E$48</definedName>
    <definedName name="trest" localSheetId="0" hidden="1">{"TAB1",#N/A,TRUE,"GENERAL";"TAB2",#N/A,TRUE,"GENERAL";"TAB3",#N/A,TRUE,"GENERAL";"TAB4",#N/A,TRUE,"GENERAL";"TAB5",#N/A,TRUE,"GENERAL"}</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localSheetId="1"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imestre1">'[24]ESTADO RED'!$E$8</definedName>
    <definedName name="trjfgjh" localSheetId="0" hidden="1">{"via1",#N/A,TRUE,"general";"via2",#N/A,TRUE,"general";"via3",#N/A,TRUE,"general"}</definedName>
    <definedName name="trjfgjh" localSheetId="1" hidden="1">{"via1",#N/A,TRUE,"general";"via2",#N/A,TRUE,"general";"via3",#N/A,TRUE,"general"}</definedName>
    <definedName name="trjfgjh" hidden="1">{"via1",#N/A,TRUE,"general";"via2",#N/A,TRUE,"general";"via3",#N/A,TRUE,"general"}</definedName>
    <definedName name="TRM">[83]VrEqpBasica!$I$2</definedName>
    <definedName name="tru" localSheetId="0" hidden="1">{"via1",#N/A,TRUE,"general";"via2",#N/A,TRUE,"general";"via3",#N/A,TRUE,"general"}</definedName>
    <definedName name="tru" localSheetId="1"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localSheetId="1"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#REF!</definedName>
    <definedName name="TtCD">#REF!</definedName>
    <definedName name="TTR" localSheetId="0" hidden="1">{"via1",#N/A,TRUE,"general";"via2",#N/A,TRUE,"general";"via3",#N/A,TRUE,"general"}</definedName>
    <definedName name="TTR" localSheetId="1"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localSheetId="1"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localSheetId="1"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localSheetId="1" hidden="1">{"via1",#N/A,TRUE,"general";"via2",#N/A,TRUE,"general";"via3",#N/A,TRUE,"general"}</definedName>
    <definedName name="tu" hidden="1">{"via1",#N/A,TRUE,"general";"via2",#N/A,TRUE,"general";"via3",#N/A,TRUE,"general"}</definedName>
    <definedName name="TUPI" localSheetId="0">MATCH(0.01,End_Bal,-1)+1</definedName>
    <definedName name="TUPI" localSheetId="1">MATCH(0.01,[0]!End_Bal,-1)+1</definedName>
    <definedName name="TUPI">MATCH(0.01,End_Bal,-1)+1</definedName>
    <definedName name="tur" localSheetId="0" hidden="1">{"TAB1",#N/A,TRUE,"GENERAL";"TAB2",#N/A,TRUE,"GENERAL";"TAB3",#N/A,TRUE,"GENERAL";"TAB4",#N/A,TRUE,"GENERAL";"TAB5",#N/A,TRUE,"GENERAL"}</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NOS">#REF!</definedName>
    <definedName name="turu" localSheetId="0"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 localSheetId="1" hidden="1">{"via1",#N/A,TRUE,"general";"via2",#N/A,TRUE,"general";"via3",#N/A,TRUE,"general"}</definedName>
    <definedName name="ty" hidden="1">{"via1",#N/A,TRUE,"general";"via2",#N/A,TRUE,"general";"via3",#N/A,TRUE,"general"}</definedName>
    <definedName name="tyery" localSheetId="0"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localSheetId="1"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localSheetId="0"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localSheetId="1"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#REF!</definedName>
    <definedName name="u3u" localSheetId="0" hidden="1">{"TAB1",#N/A,TRUE,"GENERAL";"TAB2",#N/A,TRUE,"GENERAL";"TAB3",#N/A,TRUE,"GENERAL";"TAB4",#N/A,TRUE,"GENERAL";"TAB5",#N/A,TRUE,"GENERAL"}</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I" localSheetId="0" hidden="1">{"via1",#N/A,TRUE,"general";"via2",#N/A,TRUE,"general";"via3",#N/A,TRUE,"general"}</definedName>
    <definedName name="UI" localSheetId="1" hidden="1">{"via1",#N/A,TRUE,"general";"via2",#N/A,TRUE,"general";"via3",#N/A,TRUE,"general"}</definedName>
    <definedName name="UI" hidden="1">{"via1",#N/A,TRUE,"general";"via2",#N/A,TRUE,"general";"via3",#N/A,TRUE,"general"}</definedName>
    <definedName name="uijhj" localSheetId="0" hidden="1">{"via1",#N/A,TRUE,"general";"via2",#N/A,TRUE,"general";"via3",#N/A,TRUE,"general"}</definedName>
    <definedName name="uijhj" localSheetId="1"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localSheetId="1"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localSheetId="1"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NITARIO">[84]Unitarios!$A$3:$D$13</definedName>
    <definedName name="Unitarios">#REF!</definedName>
    <definedName name="UOUIV" localSheetId="0" hidden="1">{"TAB1",#N/A,TRUE,"GENERAL";"TAB2",#N/A,TRUE,"GENERAL";"TAB3",#N/A,TRUE,"GENERAL";"TAB4",#N/A,TRUE,"GENERAL";"TAB5",#N/A,TRUE,"GENERAL"}</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t">#REF!</definedName>
    <definedName name="util">'[85]Resumen APU'!$E$74</definedName>
    <definedName name="utilidad">[17]DATOS!$B$18</definedName>
    <definedName name="uu" localSheetId="0" hidden="1">{"TAB1",#N/A,TRUE,"GENERAL";"TAB2",#N/A,TRUE,"GENERAL";"TAB3",#N/A,TRUE,"GENERAL";"TAB4",#N/A,TRUE,"GENERAL";"TAB5",#N/A,TRUE,"GENERAL"}</definedName>
    <definedName name="uu" localSheetId="1" hidden="1">{"TAB1",#N/A,TRUE,"GENERAL";"TAB2",#N/A,TRUE,"GENERAL";"TAB3",#N/A,TRUE,"GENERAL";"TAB4",#N/A,TRUE,"GENERAL";"TAB5",#N/A,TRUE,"GENERAL"}</definedName>
    <definedName name="uu" hidden="1">{"TAB1",#N/A,TRUE,"GENERAL";"TAB2",#N/A,TRUE,"GENERAL";"TAB3",#N/A,TRUE,"GENERAL";"TAB4",#N/A,TRUE,"GENERAL";"TAB5",#N/A,TRUE,"GENERAL"}</definedName>
    <definedName name="uuu" localSheetId="0"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localSheetId="1"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xd">#REF!</definedName>
    <definedName name="uy">#REF!</definedName>
    <definedName name="uyiyiy" localSheetId="0"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localSheetId="1"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alor1">#REF!</definedName>
    <definedName name="valor2">#REF!</definedName>
    <definedName name="VALOR3">#REF!</definedName>
    <definedName name="Values_Entered" localSheetId="0">IF(Loan_Amount*Interest_Rate*Loan_Years*Loan_Start&gt;0,1,0)</definedName>
    <definedName name="Values_Entered" localSheetId="1">IF([0]!Loan_Amount*[0]!Interest_Rate*[0]!Loan_Years*[0]!Loan_Start&gt;0,1,0)</definedName>
    <definedName name="Values_Entered">IF(Loan_Amount*Interest_Rate*Loan_Years*Loan_Start&gt;0,1,0)</definedName>
    <definedName name="vb">#REF!</definedName>
    <definedName name="vbvbvbvb" localSheetId="0" hidden="1">{"TAB1",#N/A,TRUE,"GENERAL";"TAB2",#N/A,TRUE,"GENERAL";"TAB3",#N/A,TRUE,"GENERAL";"TAB4",#N/A,TRUE,"GENERAL";"TAB5",#N/A,TRUE,"GENERAL"}</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k">#REF!</definedName>
    <definedName name="vd">#REF!</definedName>
    <definedName name="vdfvuio" localSheetId="0" hidden="1">{"via1",#N/A,TRUE,"general";"via2",#N/A,TRUE,"general";"via3",#N/A,TRUE,"general"}</definedName>
    <definedName name="vdfvuio" localSheetId="1"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entaAiu">#REF!</definedName>
    <definedName name="VentaAnsermaCartago">#REF!</definedName>
    <definedName name="VentaMediacanoaAnserma">#REF!</definedName>
    <definedName name="VentaVenta">#REF!</definedName>
    <definedName name="vfbgnhyt" localSheetId="0" hidden="1">{"via1",#N/A,TRUE,"general";"via2",#N/A,TRUE,"general";"via3",#N/A,TRUE,"general"}</definedName>
    <definedName name="vfbgnhyt" localSheetId="1" hidden="1">{"via1",#N/A,TRUE,"general";"via2",#N/A,TRUE,"general";"via3",#N/A,TRUE,"general"}</definedName>
    <definedName name="vfbgnhyt" hidden="1">{"via1",#N/A,TRUE,"general";"via2",#N/A,TRUE,"general";"via3",#N/A,TRUE,"general"}</definedName>
    <definedName name="vfn">#REF!</definedName>
    <definedName name="vfvdv" localSheetId="0" hidden="1">{"TAB1",#N/A,TRUE,"GENERAL";"TAB2",#N/A,TRUE,"GENERAL";"TAB3",#N/A,TRUE,"GENERAL";"TAB4",#N/A,TRUE,"GENERAL";"TAB5",#N/A,TRUE,"GENERAL"}</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IA_PITAL___LA_PLATA">#REF!</definedName>
    <definedName name="VIAJ">[8]DATOS!$D$3:$D$365</definedName>
    <definedName name="VIAJE">'[8]DAT NUC'!$C$2:$C$361</definedName>
    <definedName name="vias">[78]Datos!$H$2:$H$6</definedName>
    <definedName name="victor">'[86]ARMENIA-CLUB DE TIRO'!$A$59:$Q$114</definedName>
    <definedName name="villa">#REF!</definedName>
    <definedName name="vk" localSheetId="0" hidden="1">{"via1",#N/A,TRUE,"general";"via2",#N/A,TRUE,"general";"via3",#N/A,TRUE,"general"}</definedName>
    <definedName name="vk" localSheetId="1" hidden="1">{"via1",#N/A,TRUE,"general";"via2",#N/A,TRUE,"general";"via3",#N/A,TRUE,"general"}</definedName>
    <definedName name="vk" hidden="1">{"via1",#N/A,TRUE,"general";"via2",#N/A,TRUE,"general";"via3",#N/A,TRUE,"general"}</definedName>
    <definedName name="vm">#REF!</definedName>
    <definedName name="vnbvxb" localSheetId="0"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olumen">[8]DATOS!$AM$3:$AM$2292</definedName>
    <definedName name="vsdfj" localSheetId="0" hidden="1">{"via1",#N/A,TRUE,"general";"via2",#N/A,TRUE,"general";"via3",#N/A,TRUE,"general"}</definedName>
    <definedName name="vsdfj" localSheetId="1"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localSheetId="1" hidden="1">{"via1",#N/A,TRUE,"general";"via2",#N/A,TRUE,"general";"via3",#N/A,TRUE,"general"}</definedName>
    <definedName name="vt" hidden="1">{"via1",#N/A,TRUE,"general";"via2",#N/A,TRUE,"general";"via3",#N/A,TRUE,"general"}</definedName>
    <definedName name="VUELTA">[54]Vuelta!$C$6:$J$500</definedName>
    <definedName name="vv">#REF!</definedName>
    <definedName name="vvcxv" localSheetId="0" hidden="1">{"TAB1",#N/A,TRUE,"GENERAL";"TAB2",#N/A,TRUE,"GENERAL";"TAB3",#N/A,TRUE,"GENERAL";"TAB4",#N/A,TRUE,"GENERAL";"TAB5",#N/A,TRUE,"GENERAL"}</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V">#REF!</definedName>
    <definedName name="vvvvt" localSheetId="0" hidden="1">{"via1",#N/A,TRUE,"general";"via2",#N/A,TRUE,"general";"via3",#N/A,TRUE,"general"}</definedName>
    <definedName name="vvvvt" localSheetId="1"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 localSheetId="0">Scheduled_Payment+Extra_Payment</definedName>
    <definedName name="w" localSheetId="1">Scheduled_Payment+Extra_Payment</definedName>
    <definedName name="w">Scheduled_Payment+Extra_Payment</definedName>
    <definedName name="w2w2w" localSheetId="0" hidden="1">{"via1",#N/A,TRUE,"general";"via2",#N/A,TRUE,"general";"via3",#N/A,TRUE,"general"}</definedName>
    <definedName name="w2w2w" localSheetId="1" hidden="1">{"via1",#N/A,TRUE,"general";"via2",#N/A,TRUE,"general";"via3",#N/A,TRUE,"general"}</definedName>
    <definedName name="w2w2w" hidden="1">{"via1",#N/A,TRUE,"general";"via2",#N/A,TRUE,"general";"via3",#N/A,TRUE,"general"}</definedName>
    <definedName name="WE">#N/A</definedName>
    <definedName name="werew" localSheetId="0" hidden="1">{"TAB1",#N/A,TRUE,"GENERAL";"TAB2",#N/A,TRUE,"GENERAL";"TAB3",#N/A,TRUE,"GENERAL";"TAB4",#N/A,TRUE,"GENERAL";"TAB5",#N/A,TRUE,"GENERAL"}</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localSheetId="1"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localSheetId="1"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localSheetId="1"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j">#REF!</definedName>
    <definedName name="wl">#REF!</definedName>
    <definedName name="WQEEWQ" localSheetId="0" hidden="1">{"TAB1",#N/A,TRUE,"GENERAL";"TAB2",#N/A,TRUE,"GENERAL";"TAB3",#N/A,TRUE,"GENERAL";"TAB4",#N/A,TRUE,"GENERAL";"TAB5",#N/A,TRUE,"GENERAL"}</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GENERAL." localSheetId="0" hidden="1">{"TAB1",#N/A,TRUE,"GENERAL";"TAB2",#N/A,TRUE,"GENERAL";"TAB3",#N/A,TRUE,"GENERAL";"TAB4",#N/A,TRUE,"GENERAL";"TAB5",#N/A,TRUE,"GENERAL"}</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via." localSheetId="0" hidden="1">{"via1",#N/A,TRUE,"general";"via2",#N/A,TRUE,"general";"via3",#N/A,TRUE,"general"}</definedName>
    <definedName name="wrn.via." localSheetId="1" hidden="1">{"via1",#N/A,TRUE,"general";"via2",#N/A,TRUE,"general";"via3",#N/A,TRUE,"general"}</definedName>
    <definedName name="wrn.via." hidden="1">{"via1",#N/A,TRUE,"general";"via2",#N/A,TRUE,"general";"via3",#N/A,TRUE,"general"}</definedName>
    <definedName name="ws">#REF!</definedName>
    <definedName name="wsnhed" localSheetId="0"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#REF!</definedName>
    <definedName name="wwded3" localSheetId="0" hidden="1">{"via1",#N/A,TRUE,"general";"via2",#N/A,TRUE,"general";"via3",#N/A,TRUE,"general"}</definedName>
    <definedName name="wwded3" localSheetId="1" hidden="1">{"via1",#N/A,TRUE,"general";"via2",#N/A,TRUE,"general";"via3",#N/A,TRUE,"general"}</definedName>
    <definedName name="wwded3" hidden="1">{"via1",#N/A,TRUE,"general";"via2",#N/A,TRUE,"general";"via3",#N/A,TRUE,"general"}</definedName>
    <definedName name="www">[87]INDICE!$1:$1048576</definedName>
    <definedName name="WWWW">#REF!</definedName>
    <definedName name="wwwwe" localSheetId="0" hidden="1">{"TAB1",#N/A,TRUE,"GENERAL";"TAB2",#N/A,TRUE,"GENERAL";"TAB3",#N/A,TRUE,"GENERAL";"TAB4",#N/A,TRUE,"GENERAL";"TAB5",#N/A,TRUE,"GENERAL"}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yty" localSheetId="0" hidden="1">{"via1",#N/A,TRUE,"general";"via2",#N/A,TRUE,"general";"via3",#N/A,TRUE,"general"}</definedName>
    <definedName name="wyty" localSheetId="1" hidden="1">{"via1",#N/A,TRUE,"general";"via2",#N/A,TRUE,"general";"via3",#N/A,TRUE,"general"}</definedName>
    <definedName name="wyty" hidden="1">{"via1",#N/A,TRUE,"general";"via2",#N/A,TRUE,"general";"via3",#N/A,TRUE,"general"}</definedName>
    <definedName name="xb">#REF!</definedName>
    <definedName name="xcbvbs" localSheetId="0" hidden="1">{"TAB1",#N/A,TRUE,"GENERAL";"TAB2",#N/A,TRUE,"GENERAL";"TAB3",#N/A,TRUE,"GENERAL";"TAB4",#N/A,TRUE,"GENERAL";"TAB5",#N/A,TRUE,"GENERAL"}</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o">#REF!</definedName>
    <definedName name="xsxs" localSheetId="0" hidden="1">{"TAB1",#N/A,TRUE,"GENERAL";"TAB2",#N/A,TRUE,"GENERAL";"TAB3",#N/A,TRUE,"GENERAL";"TAB4",#N/A,TRUE,"GENERAL";"TAB5",#N/A,TRUE,"GENERAL"}</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#REF!</definedName>
    <definedName name="XX_51">#REF!</definedName>
    <definedName name="xxfg" localSheetId="0" hidden="1">{"via1",#N/A,TRUE,"general";"via2",#N/A,TRUE,"general";"via3",#N/A,TRUE,"general"}</definedName>
    <definedName name="xxfg" localSheetId="1" hidden="1">{"via1",#N/A,TRUE,"general";"via2",#N/A,TRUE,"general";"via3",#N/A,TRUE,"general"}</definedName>
    <definedName name="xxfg" hidden="1">{"via1",#N/A,TRUE,"general";"via2",#N/A,TRUE,"general";"via3",#N/A,TRUE,"general"}</definedName>
    <definedName name="xxx">#REF!</definedName>
    <definedName name="XXXX">#REF!</definedName>
    <definedName name="xxxxx" localSheetId="0">[88]!absc</definedName>
    <definedName name="xxxxx" localSheetId="1">[88]!absc</definedName>
    <definedName name="xxxxx">[88]!absc</definedName>
    <definedName name="xxxxxds" localSheetId="0" hidden="1">{"via1",#N/A,TRUE,"general";"via2",#N/A,TRUE,"general";"via3",#N/A,TRUE,"general"}</definedName>
    <definedName name="xxxxxds" localSheetId="1" hidden="1">{"via1",#N/A,TRUE,"general";"via2",#N/A,TRUE,"general";"via3",#N/A,TRUE,"general"}</definedName>
    <definedName name="xxxxxds" hidden="1">{"via1",#N/A,TRUE,"general";"via2",#N/A,TRUE,"general";"via3",#N/A,TRUE,"general"}</definedName>
    <definedName name="XXXXXXXXXX">#REF!</definedName>
    <definedName name="xxxxxxxxxx29" localSheetId="0" hidden="1">{"via1",#N/A,TRUE,"general";"via2",#N/A,TRUE,"general";"via3",#N/A,TRUE,"general"}</definedName>
    <definedName name="xxxxxxxxxx29" localSheetId="1" hidden="1">{"via1",#N/A,TRUE,"general";"via2",#N/A,TRUE,"general";"via3",#N/A,TRUE,"general"}</definedName>
    <definedName name="xxxxxxxxxx29" hidden="1">{"via1",#N/A,TRUE,"general";"via2",#N/A,TRUE,"general";"via3",#N/A,TRUE,"general"}</definedName>
    <definedName name="XXXXXXXXXXXX">#REF!</definedName>
    <definedName name="XZXZV" localSheetId="0" hidden="1">{"via1",#N/A,TRUE,"general";"via2",#N/A,TRUE,"general";"via3",#N/A,TRUE,"general"}</definedName>
    <definedName name="XZXZV" localSheetId="1" hidden="1">{"via1",#N/A,TRUE,"general";"via2",#N/A,TRUE,"general";"via3",#N/A,TRUE,"general"}</definedName>
    <definedName name="XZXZV" hidden="1">{"via1",#N/A,TRUE,"general";"via2",#N/A,TRUE,"general";"via3",#N/A,TRUE,"general"}</definedName>
    <definedName name="Y" localSheetId="0">[61]!absc</definedName>
    <definedName name="Y" localSheetId="1">[61]!absc</definedName>
    <definedName name="Y">[61]!absc</definedName>
    <definedName name="y6y6" localSheetId="0" hidden="1">{"via1",#N/A,TRUE,"general";"via2",#N/A,TRUE,"general";"via3",#N/A,TRUE,"general"}</definedName>
    <definedName name="y6y6" localSheetId="1"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localSheetId="1"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olombo">'[89]cant y precios'!$A$11:$J$56</definedName>
    <definedName name="yrey" localSheetId="0" hidden="1">{"via1",#N/A,TRUE,"general";"via2",#N/A,TRUE,"general";"via3",#N/A,TRUE,"general"}</definedName>
    <definedName name="yrey" localSheetId="1"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localSheetId="1"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localSheetId="1"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localSheetId="1"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localSheetId="1"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localSheetId="1" hidden="1">{"TAB1",#N/A,TRUE,"GENERAL";"TAB2",#N/A,TRUE,"GENERAL";"TAB3",#N/A,TRUE,"GENERAL";"TAB4",#N/A,TRUE,"GENERAL";"TAB5",#N/A,TRUE,"GENERAL"}</definedName>
    <definedName name="yu" hidden="1">{"TAB1",#N/A,TRUE,"GENERAL";"TAB2",#N/A,TRUE,"GENERAL";"TAB3",#N/A,TRUE,"GENERAL";"TAB4",#N/A,TRUE,"GENERAL";"TAB5",#N/A,TRUE,"GENERAL"}</definedName>
    <definedName name="yudre54" localSheetId="0"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localSheetId="0" hidden="1">{"via1",#N/A,TRUE,"general";"via2",#N/A,TRUE,"general";"via3",#N/A,TRUE,"general"}</definedName>
    <definedName name="yutu" localSheetId="1"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localSheetId="1" hidden="1">{"via1",#N/A,TRUE,"general";"via2",#N/A,TRUE,"general";"via3",#N/A,TRUE,"general"}</definedName>
    <definedName name="yy" hidden="1">{"via1",#N/A,TRUE,"general";"via2",#N/A,TRUE,"general";"via3",#N/A,TRUE,"general"}</definedName>
    <definedName name="yyy" localSheetId="0" hidden="1">{"TAB1",#N/A,TRUE,"GENERAL";"TAB2",#N/A,TRUE,"GENERAL";"TAB3",#N/A,TRUE,"GENERAL";"TAB4",#N/A,TRUE,"GENERAL";"TAB5",#N/A,TRUE,"GENERAL"}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localSheetId="1" hidden="1">{"via1",#N/A,TRUE,"general";"via2",#N/A,TRUE,"general";"via3",#N/A,TRUE,"general"}</definedName>
    <definedName name="yyyyyf" hidden="1">{"via1",#N/A,TRUE,"general";"via2",#N/A,TRUE,"general";"via3",#N/A,TRUE,"general"}</definedName>
    <definedName name="zc">#REF!</definedName>
    <definedName name="zd">#REF!</definedName>
    <definedName name="zdervr" localSheetId="0" hidden="1">{"via1",#N/A,TRUE,"general";"via2",#N/A,TRUE,"general";"via3",#N/A,TRUE,"general"}</definedName>
    <definedName name="zdervr" localSheetId="1" hidden="1">{"via1",#N/A,TRUE,"general";"via2",#N/A,TRUE,"general";"via3",#N/A,TRUE,"general"}</definedName>
    <definedName name="zdervr" hidden="1">{"via1",#N/A,TRUE,"general";"via2",#N/A,TRUE,"general";"via3",#N/A,TRUE,"general"}</definedName>
    <definedName name="zdr">#REF!</definedName>
    <definedName name="zx">#REF!</definedName>
    <definedName name="zxczds" localSheetId="0" hidden="1">{"TAB1",#N/A,TRUE,"GENERAL";"TAB2",#N/A,TRUE,"GENERAL";"TAB3",#N/A,TRUE,"GENERAL";"TAB4",#N/A,TRUE,"GENERAL";"TAB5",#N/A,TRUE,"GENERAL"}</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localSheetId="1"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 name="ZZ" localSheetId="0">MATCH(0.01,End_Bal,-1)+1</definedName>
    <definedName name="ZZ" localSheetId="1">MATCH(0.01,[0]!End_Bal,-1)+1</definedName>
    <definedName name="ZZ">MATCH(0.01,End_Bal,-1)+1</definedName>
    <definedName name="ZZZZZZZZZZZ">'[34]A.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51" i="2" l="1"/>
  <c r="J51" i="2" s="1"/>
  <c r="J52" i="2" s="1"/>
  <c r="G46" i="2"/>
  <c r="J46" i="2" s="1"/>
  <c r="G45" i="2"/>
  <c r="J45" i="2" s="1"/>
  <c r="G44" i="2"/>
  <c r="J44" i="2" s="1"/>
  <c r="G43" i="2"/>
  <c r="J43" i="2" s="1"/>
  <c r="J42" i="2"/>
  <c r="J36" i="2"/>
  <c r="H36" i="2"/>
  <c r="J35" i="2"/>
  <c r="H35" i="2"/>
  <c r="J34" i="2"/>
  <c r="H34" i="2"/>
  <c r="H30" i="2"/>
  <c r="H27" i="2"/>
  <c r="J26" i="2"/>
  <c r="H26" i="2"/>
  <c r="H24" i="2"/>
  <c r="J20" i="2"/>
  <c r="H20" i="2"/>
  <c r="J19" i="2"/>
  <c r="H19" i="2"/>
  <c r="I18" i="2"/>
  <c r="I19" i="2" s="1"/>
  <c r="I20" i="2" s="1"/>
  <c r="I21" i="2" s="1"/>
  <c r="H17" i="2"/>
  <c r="J17" i="2" s="1"/>
  <c r="G44" i="1"/>
  <c r="H24" i="1"/>
  <c r="G51" i="1"/>
  <c r="J51" i="1" s="1"/>
  <c r="J52" i="1" s="1"/>
  <c r="G46" i="1"/>
  <c r="J46" i="1" s="1"/>
  <c r="G45" i="1"/>
  <c r="J45" i="1" s="1"/>
  <c r="J44" i="1"/>
  <c r="G43" i="1"/>
  <c r="J43" i="1" s="1"/>
  <c r="J42" i="1"/>
  <c r="J36" i="1"/>
  <c r="H36" i="1"/>
  <c r="D36" i="1"/>
  <c r="J35" i="1"/>
  <c r="H35" i="1"/>
  <c r="D35" i="1"/>
  <c r="J34" i="1"/>
  <c r="H34" i="1"/>
  <c r="H30" i="1"/>
  <c r="H27" i="1"/>
  <c r="J26" i="1"/>
  <c r="H26" i="1"/>
  <c r="J20" i="1"/>
  <c r="H20" i="1"/>
  <c r="J19" i="1"/>
  <c r="H19" i="1"/>
  <c r="I18" i="1"/>
  <c r="I19" i="1" s="1"/>
  <c r="I20" i="1" s="1"/>
  <c r="I21" i="1" s="1"/>
  <c r="H17" i="1"/>
  <c r="J17" i="1" s="1"/>
  <c r="J47" i="2" l="1"/>
  <c r="I22" i="2"/>
  <c r="J21" i="2"/>
  <c r="J18" i="2"/>
  <c r="J18" i="1"/>
  <c r="I22" i="1"/>
  <c r="I23" i="1" s="1"/>
  <c r="J23" i="1" s="1"/>
  <c r="J21" i="1"/>
  <c r="J47" i="1"/>
  <c r="I24" i="2" l="1"/>
  <c r="J22" i="2"/>
  <c r="I27" i="2"/>
  <c r="I23" i="2"/>
  <c r="J23" i="2" s="1"/>
  <c r="I27" i="1"/>
  <c r="I24" i="1"/>
  <c r="J22" i="1"/>
  <c r="J27" i="2" l="1"/>
  <c r="I30" i="2"/>
  <c r="I25" i="2"/>
  <c r="J24" i="2"/>
  <c r="I25" i="1"/>
  <c r="J24" i="1"/>
  <c r="I26" i="2" l="1"/>
  <c r="J25" i="2"/>
  <c r="I31" i="2"/>
  <c r="J30" i="2"/>
  <c r="J25" i="1"/>
  <c r="I26" i="1"/>
  <c r="J31" i="2" l="1"/>
  <c r="I32" i="2"/>
  <c r="J27" i="1"/>
  <c r="I30" i="1"/>
  <c r="J32" i="2" l="1"/>
  <c r="I33" i="2"/>
  <c r="I31" i="1"/>
  <c r="J30" i="1"/>
  <c r="I34" i="2" l="1"/>
  <c r="I35" i="2" s="1"/>
  <c r="I36" i="2" s="1"/>
  <c r="I37" i="2" s="1"/>
  <c r="J37" i="2" s="1"/>
  <c r="J33" i="2"/>
  <c r="I32" i="1"/>
  <c r="J31" i="1"/>
  <c r="J38" i="2" l="1"/>
  <c r="J55" i="2" s="1"/>
  <c r="I33" i="1"/>
  <c r="J32" i="1"/>
  <c r="J56" i="2" l="1"/>
  <c r="J58" i="2" s="1"/>
  <c r="J33" i="1"/>
  <c r="I34" i="1"/>
  <c r="I35" i="1" s="1"/>
  <c r="I36" i="1" s="1"/>
  <c r="I37" i="1" s="1"/>
  <c r="J37" i="1" s="1"/>
  <c r="J38" i="1" l="1"/>
  <c r="J55" i="1" s="1"/>
  <c r="J56" i="1" s="1"/>
  <c r="J58" i="1" s="1"/>
</calcChain>
</file>

<file path=xl/sharedStrings.xml><?xml version="1.0" encoding="utf-8"?>
<sst xmlns="http://schemas.openxmlformats.org/spreadsheetml/2006/main" count="190" uniqueCount="65">
  <si>
    <t>INSTITUTO DE INFRAESTRUCTURA Y CONCESIONES DE CUNDINAMARCA</t>
  </si>
  <si>
    <t>Longitud Total:</t>
  </si>
  <si>
    <t>Duración en meses de interventoria</t>
  </si>
  <si>
    <t>Municipio:</t>
  </si>
  <si>
    <t xml:space="preserve">Frentes </t>
  </si>
  <si>
    <t>COSTOS DE PERSONAL</t>
  </si>
  <si>
    <t>CLASIFICACIÓN</t>
  </si>
  <si>
    <t>REMUNERACIÓN MENSUAL</t>
  </si>
  <si>
    <t>CAT</t>
  </si>
  <si>
    <t>CANTIDAD</t>
  </si>
  <si>
    <t>% DE DEDICACIÓN
 TOTAL</t>
  </si>
  <si>
    <t>Tiempo en  Meses</t>
  </si>
  <si>
    <t>Factor Multiplicador</t>
  </si>
  <si>
    <t xml:space="preserve">VALOR TOTAL </t>
  </si>
  <si>
    <t>PERSONAL PROFESIONAL</t>
  </si>
  <si>
    <t>Director de interventoria</t>
  </si>
  <si>
    <t>-</t>
  </si>
  <si>
    <t>Especialista Pavimentos</t>
  </si>
  <si>
    <t>Especialista en Tránsito y Transporte</t>
  </si>
  <si>
    <t>Especialista en Seguridad Víal</t>
  </si>
  <si>
    <t>Especialista en Geotecnia</t>
  </si>
  <si>
    <t>Especialista en Estructuras</t>
  </si>
  <si>
    <t xml:space="preserve">Profesional Gestor Social </t>
  </si>
  <si>
    <t>Profesional SISO</t>
  </si>
  <si>
    <t>Economista</t>
  </si>
  <si>
    <t>II-5</t>
  </si>
  <si>
    <t>Ingeniero Residente de interventoria</t>
  </si>
  <si>
    <t>PERSONAL TECNICO</t>
  </si>
  <si>
    <t>Profesional Ingeniero Apoyo</t>
  </si>
  <si>
    <t>Inspector de interventoria</t>
  </si>
  <si>
    <t>Topógrafo</t>
  </si>
  <si>
    <t>Cadenero 1</t>
  </si>
  <si>
    <t>Cadenero 2</t>
  </si>
  <si>
    <t>Dibujante 1</t>
  </si>
  <si>
    <t>Aforadores</t>
  </si>
  <si>
    <t>Secretaria</t>
  </si>
  <si>
    <t xml:space="preserve">TOTAL COSTOS DE PERSONAL  (A) * (B) = (3) </t>
  </si>
  <si>
    <t>2. OTROS COSTOS</t>
  </si>
  <si>
    <t>DESCRIPCIÓN</t>
  </si>
  <si>
    <t>UNIDAD</t>
  </si>
  <si>
    <t>No. de Meses</t>
  </si>
  <si>
    <t>VR. UNITARIO</t>
  </si>
  <si>
    <t>Alquiler Vehículos (Vehículo tipo Pickup 4x4 o camioneta cuyo modelo no puede ser inferior a el año 2010, con capacidad mínima para cinco (5) pasajeros (incluye peajes y conductor))</t>
  </si>
  <si>
    <t>Mes</t>
  </si>
  <si>
    <t>Alquiler de equipos de oficina, software, licencias.</t>
  </si>
  <si>
    <t>Alquiler equipo completo de topografía y elementos complementarios</t>
  </si>
  <si>
    <t>Oficina (incluye servicios)</t>
  </si>
  <si>
    <t>Edición de informes, papelería, reproducciòn de documentos,  planos, fotografías</t>
  </si>
  <si>
    <t xml:space="preserve">Subtotal Otros Costos (2) </t>
  </si>
  <si>
    <t>Ensayos de Labortario</t>
  </si>
  <si>
    <t>Laboratorio (a monto agotable previo aprobacion de la entidad)</t>
  </si>
  <si>
    <t>Subtotal Otros Costo (3)</t>
  </si>
  <si>
    <t>Presupuesto para Inteventoria</t>
  </si>
  <si>
    <t>TOTAL COSTOS (1) + (2) + (3)= (4)</t>
  </si>
  <si>
    <t xml:space="preserve">IVA  (4) * 19% = (5) </t>
  </si>
  <si>
    <t>AJUSTE AL PESO</t>
  </si>
  <si>
    <t>COSTO TOTAL POR EL TIEMPO DE LA INTERVENTORÍA</t>
  </si>
  <si>
    <t>Nota 1: El presente formato de propuesta economica es inmodificable.</t>
  </si>
  <si>
    <t>Nota 2: El Factor Multiplicador máximo a reconocer por la entidad será de 2,3. 
Este Factor Multiplicador (FM) tendrá dos componentes: 1. Factor Prestacional equivalente a 1,6. y 2. Gastos de administración, Legalización, Perfeccionamiento, Imprevistos y Honorarios equivalente a 0,7</t>
  </si>
  <si>
    <t>Nota 3: El valor de 0,7 correspondiente al componente 2 del FM, será el máximo a reconocer por parte de la Entidad.</t>
  </si>
  <si>
    <t>Nota 4. El Factor Prestacional correspondiente al componente 1 del FM debe ser ajustado según la modalidad de vinculación del personal a contratar. En todo caso, la Entidad solo reconocerá las prestaciones imputables a la modalidad de vinculación del personal.</t>
  </si>
  <si>
    <t>Nota 5. Durante la ejecución, se debe presentar una relación mensual de los profesionales que han hecho parte de las actividades ejecutadas dentro del periodo del reporte, indicando el tipo de vinculación, prestaciones sociales pagadas y su valor.</t>
  </si>
  <si>
    <t>Arbelaez y San Bernardo</t>
  </si>
  <si>
    <t>Especialista Ambiental</t>
  </si>
  <si>
    <t>INTERVENTORÍA TÉCNICA, ADMINISTRATIVA, FINANCIERA, AMBIENTAL Y LEGAL AL PROYECTO "MEJORAMIENTO DE LA VÍA LA SHELL - ARBELAEZ - SAN BERNARDO, DEPARTAMENTO DE CUNDINAMARCA - CONVENIO INVIAS 5095 DE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</si>
</sst>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2" formatCode="_-&quot;$&quot;\ * #,##0_-;\-&quot;$&quot;\ * #,##0_-;_-&quot;$&quot;\ * &quot;-&quot;_-;_-@_-"/>
    <numFmt numFmtId="164" formatCode="#,##0.00\ &quot;m&quot;"/>
    <numFmt numFmtId="165" formatCode="_-&quot;$&quot;\ * #,##0.00_-;\-&quot;$&quot;\ * #,##0.00_-;_-&quot;$&quot;\ * &quot;-&quot;_-;_-@_-"/>
    <numFmt numFmtId="166" formatCode="0.0"/>
    <numFmt numFmtId="167" formatCode="_-[$$-240A]\ * #,##0.00_-;\-[$$-240A]\ * #,##0.00_-;_-[$$-240A]\ * &quot;-&quot;??_-;_-@_-"/>
    <numFmt numFmtId="168" formatCode="_(&quot;$&quot;\ * #,##0.00_);_(&quot;$&quot;\ * \(#,##0.00\);_(&quot;$&quot;\ * &quot;-&quot;??_);_(@_)"/>
    <numFmt numFmtId="169" formatCode="_-&quot;$&quot;\ * #,##0.0000000_-;\-&quot;$&quot;\ * #,##0.0000000_-;_-&quot;$&quot;\ * &quot;-&quot;_-;_-@_-"/>
    <numFmt numFmtId="170" formatCode="_-&quot;$&quot;\ * #,##0_-;\-&quot;$&quot;\ * #,##0_-;_-&quot;$&quot;\ * &quot;-&quot;??_-;_-@_-"/>
  </numFmts>
  <fonts count="19" x14ac:knownFonts="1">
    <font>
      <sz val="11"/>
      <color theme="1"/>
      <name val="Calibri"/>
      <family val="2"/>
      <scheme val="minor"/>
    </font>
    <font>
      <b/>
      <sz val="11"/>
      <color theme="1"/>
      <name val="Arial"/>
      <family val="2"/>
    </font>
    <font>
      <sz val="11"/>
      <color theme="0"/>
      <name val="Arial"/>
      <family val="2"/>
    </font>
    <font>
      <sz val="11"/>
      <color theme="1"/>
      <name val="Calibri"/>
      <family val="2"/>
      <scheme val="minor"/>
    </font>
    <font>
      <sz val="10"/>
      <color theme="1"/>
      <name val="Arial"/>
      <family val="2"/>
    </font>
    <font>
      <sz val="10"/>
      <name val="Arial"/>
      <family val="2"/>
    </font>
    <font>
      <b/>
      <i/>
      <sz val="14"/>
      <name val="Arial"/>
      <family val="2"/>
    </font>
    <font>
      <sz val="9"/>
      <color theme="1"/>
      <name val="Arial"/>
      <family val="2"/>
    </font>
    <font>
      <b/>
      <sz val="14"/>
      <color theme="0"/>
      <name val="Arial"/>
      <family val="2"/>
    </font>
    <font>
      <i/>
      <sz val="10"/>
      <color rgb="FF0000FF"/>
      <name val="Arial"/>
      <family val="2"/>
    </font>
    <font>
      <b/>
      <sz val="10"/>
      <color theme="1"/>
      <name val="Arial"/>
      <family val="2"/>
    </font>
    <font>
      <sz val="12"/>
      <color theme="0"/>
      <name val="Arial"/>
      <family val="2"/>
    </font>
    <font>
      <sz val="10"/>
      <color theme="0"/>
      <name val="Arial"/>
      <family val="2"/>
    </font>
    <font>
      <sz val="11"/>
      <color theme="0" tint="-4.9989318521683403E-2"/>
      <name val="Arial"/>
      <family val="2"/>
    </font>
    <font>
      <b/>
      <i/>
      <sz val="10"/>
      <color theme="1"/>
      <name val="Arial"/>
      <family val="2"/>
    </font>
    <font>
      <sz val="12"/>
      <color theme="0" tint="-4.9989318521683403E-2"/>
      <name val="Arial"/>
      <family val="2"/>
    </font>
    <font>
      <b/>
      <sz val="10"/>
      <color theme="0" tint="-4.9989318521683403E-2"/>
      <name val="Arial"/>
      <family val="2"/>
    </font>
    <font>
      <b/>
      <sz val="10"/>
      <color theme="0"/>
      <name val="Arial"/>
      <family val="2"/>
    </font>
    <font>
      <i/>
      <sz val="10"/>
      <color theme="1"/>
      <name val="Times New Roman"/>
      <family val="1"/>
    </font>
  </fonts>
  <fills count="7">
    <fill>
      <patternFill patternType="none"/>
    </fill>
    <fill>
      <patternFill patternType="gray125"/>
    </fill>
    <fill>
      <patternFill patternType="solid">
        <fgColor theme="0"/>
        <bgColor indexed="64"/>
      </patternFill>
    </fill>
    <fill>
      <patternFill patternType="solid">
        <fgColor theme="8" tint="-0.499984740745262"/>
        <bgColor indexed="64"/>
      </patternFill>
    </fill>
    <fill>
      <patternFill patternType="solid">
        <fgColor rgb="FF002060"/>
        <bgColor indexed="64"/>
      </patternFill>
    </fill>
    <fill>
      <patternFill patternType="solid">
        <fgColor theme="0" tint="-0.34998626667073579"/>
        <bgColor indexed="64"/>
      </patternFill>
    </fill>
    <fill>
      <patternFill patternType="solid">
        <fgColor theme="0" tint="-0.14999847407452621"/>
        <bgColor indexed="64"/>
      </patternFill>
    </fill>
  </fills>
  <borders count="51">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right/>
      <top style="thin">
        <color indexed="64"/>
      </top>
      <bottom style="thin">
        <color indexed="64"/>
      </bottom>
      <diagonal/>
    </border>
    <border>
      <left/>
      <right style="medium">
        <color indexed="64"/>
      </right>
      <top/>
      <bottom style="thin">
        <color indexed="64"/>
      </bottom>
      <diagonal/>
    </border>
    <border>
      <left/>
      <right/>
      <top/>
      <bottom style="medium">
        <color indexed="64"/>
      </bottom>
      <diagonal/>
    </border>
    <border>
      <left style="medium">
        <color indexed="64"/>
      </left>
      <right style="thin">
        <color theme="0"/>
      </right>
      <top style="medium">
        <color indexed="64"/>
      </top>
      <bottom style="thin">
        <color theme="0"/>
      </bottom>
      <diagonal/>
    </border>
    <border>
      <left style="thin">
        <color theme="0"/>
      </left>
      <right style="thin">
        <color theme="0"/>
      </right>
      <top style="medium">
        <color indexed="64"/>
      </top>
      <bottom style="thin">
        <color theme="0"/>
      </bottom>
      <diagonal/>
    </border>
    <border>
      <left style="thin">
        <color theme="0"/>
      </left>
      <right style="medium">
        <color indexed="64"/>
      </right>
      <top style="medium">
        <color indexed="64"/>
      </top>
      <bottom style="thin">
        <color theme="0"/>
      </bottom>
      <diagonal/>
    </border>
    <border>
      <left style="medium">
        <color indexed="64"/>
      </left>
      <right/>
      <top style="thin">
        <color theme="0"/>
      </top>
      <bottom/>
      <diagonal/>
    </border>
    <border>
      <left/>
      <right style="thin">
        <color theme="0"/>
      </right>
      <top style="thin">
        <color theme="0"/>
      </top>
      <bottom/>
      <diagonal/>
    </border>
    <border>
      <left style="thin">
        <color theme="0"/>
      </left>
      <right style="thin">
        <color theme="0"/>
      </right>
      <top style="thin">
        <color theme="0"/>
      </top>
      <bottom/>
      <diagonal/>
    </border>
    <border>
      <left style="thin">
        <color theme="0"/>
      </left>
      <right style="medium">
        <color indexed="64"/>
      </right>
      <top style="thin">
        <color theme="0"/>
      </top>
      <bottom/>
      <diagonal/>
    </border>
    <border>
      <left style="medium">
        <color indexed="64"/>
      </left>
      <right/>
      <top/>
      <bottom style="thin">
        <color theme="0"/>
      </bottom>
      <diagonal/>
    </border>
    <border>
      <left/>
      <right style="thin">
        <color theme="0"/>
      </right>
      <top/>
      <bottom style="thin">
        <color theme="0"/>
      </bottom>
      <diagonal/>
    </border>
    <border>
      <left style="thin">
        <color theme="0"/>
      </left>
      <right style="thin">
        <color theme="0"/>
      </right>
      <top/>
      <bottom style="thin">
        <color theme="0"/>
      </bottom>
      <diagonal/>
    </border>
    <border>
      <left style="thin">
        <color theme="0"/>
      </left>
      <right style="medium">
        <color indexed="64"/>
      </right>
      <top/>
      <bottom style="thin">
        <color theme="0"/>
      </bottom>
      <diagonal/>
    </border>
    <border>
      <left style="medium">
        <color indexed="64"/>
      </left>
      <right/>
      <top style="thin">
        <color theme="0"/>
      </top>
      <bottom style="medium">
        <color indexed="64"/>
      </bottom>
      <diagonal/>
    </border>
    <border>
      <left/>
      <right/>
      <top style="thin">
        <color theme="0"/>
      </top>
      <bottom style="medium">
        <color indexed="64"/>
      </bottom>
      <diagonal/>
    </border>
    <border>
      <left/>
      <right style="medium">
        <color indexed="64"/>
      </right>
      <top style="thin">
        <color theme="0"/>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theme="0"/>
      </right>
      <top style="thin">
        <color theme="0"/>
      </top>
      <bottom/>
      <diagonal/>
    </border>
    <border>
      <left style="thin">
        <color theme="0"/>
      </left>
      <right/>
      <top style="thin">
        <color theme="0"/>
      </top>
      <bottom style="thin">
        <color indexed="64"/>
      </bottom>
      <diagonal/>
    </border>
    <border>
      <left/>
      <right style="thin">
        <color theme="0"/>
      </right>
      <top style="thin">
        <color theme="0"/>
      </top>
      <bottom style="thin">
        <color indexed="64"/>
      </bottom>
      <diagonal/>
    </border>
    <border>
      <left style="thin">
        <color indexed="64"/>
      </left>
      <right style="medium">
        <color indexed="64"/>
      </right>
      <top/>
      <bottom style="medium">
        <color indexed="64"/>
      </bottom>
      <diagonal/>
    </border>
    <border>
      <left style="medium">
        <color indexed="64"/>
      </left>
      <right style="thin">
        <color theme="0"/>
      </right>
      <top style="thin">
        <color theme="0"/>
      </top>
      <bottom style="medium">
        <color indexed="64"/>
      </bottom>
      <diagonal/>
    </border>
    <border>
      <left style="thin">
        <color theme="0"/>
      </left>
      <right style="thin">
        <color theme="0"/>
      </right>
      <top style="thin">
        <color theme="0"/>
      </top>
      <bottom style="medium">
        <color indexed="64"/>
      </bottom>
      <diagonal/>
    </border>
    <border>
      <left style="thin">
        <color theme="0"/>
      </left>
      <right/>
      <top style="thin">
        <color theme="0"/>
      </top>
      <bottom style="medium">
        <color indexed="64"/>
      </bottom>
      <diagonal/>
    </border>
    <border>
      <left/>
      <right style="thin">
        <color theme="0"/>
      </right>
      <top style="thin">
        <color theme="0"/>
      </top>
      <bottom style="medium">
        <color indexed="64"/>
      </bottom>
      <diagonal/>
    </border>
    <border>
      <left style="thin">
        <color theme="0"/>
      </left>
      <right style="medium">
        <color indexed="64"/>
      </right>
      <top style="thin">
        <color theme="0"/>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s>
  <cellStyleXfs count="4">
    <xf numFmtId="0" fontId="0" fillId="0" borderId="0"/>
    <xf numFmtId="42" fontId="3" fillId="0" borderId="0" applyFont="0" applyFill="0" applyBorder="0" applyAlignment="0" applyProtection="0"/>
    <xf numFmtId="9" fontId="3" fillId="0" borderId="0" applyFont="0" applyFill="0" applyBorder="0" applyAlignment="0" applyProtection="0"/>
    <xf numFmtId="0" fontId="5" fillId="0" borderId="0"/>
  </cellStyleXfs>
  <cellXfs count="143">
    <xf numFmtId="0" fontId="0" fillId="0" borderId="0" xfId="0"/>
    <xf numFmtId="0" fontId="4" fillId="0" borderId="0" xfId="0" applyFont="1" applyAlignment="1">
      <alignment horizontal="center"/>
    </xf>
    <xf numFmtId="0" fontId="4" fillId="2" borderId="0" xfId="0" applyFont="1" applyFill="1" applyAlignment="1">
      <alignment horizontal="center"/>
    </xf>
    <xf numFmtId="0" fontId="7" fillId="0" borderId="0" xfId="3" applyFont="1" applyAlignment="1">
      <alignment horizontal="center" vertical="center"/>
    </xf>
    <xf numFmtId="0" fontId="7" fillId="0" borderId="0" xfId="3" applyFont="1" applyAlignment="1">
      <alignment vertical="center"/>
    </xf>
    <xf numFmtId="0" fontId="4" fillId="2" borderId="4" xfId="0" applyFont="1" applyFill="1" applyBorder="1" applyAlignment="1">
      <alignment horizontal="center"/>
    </xf>
    <xf numFmtId="0" fontId="4" fillId="2" borderId="5" xfId="0" applyFont="1" applyFill="1" applyBorder="1" applyAlignment="1">
      <alignment horizontal="center"/>
    </xf>
    <xf numFmtId="0" fontId="10" fillId="2" borderId="5" xfId="0" applyFont="1" applyFill="1" applyBorder="1" applyAlignment="1">
      <alignment horizontal="center" wrapText="1"/>
    </xf>
    <xf numFmtId="0" fontId="10" fillId="2" borderId="4" xfId="0" applyFont="1" applyFill="1" applyBorder="1" applyAlignment="1">
      <alignment horizontal="left" indent="1"/>
    </xf>
    <xf numFmtId="2" fontId="9" fillId="2" borderId="15" xfId="0" applyNumberFormat="1" applyFont="1" applyFill="1" applyBorder="1" applyAlignment="1">
      <alignment horizontal="center"/>
    </xf>
    <xf numFmtId="0" fontId="4" fillId="2" borderId="7" xfId="0" applyFont="1" applyFill="1" applyBorder="1" applyAlignment="1">
      <alignment horizontal="center"/>
    </xf>
    <xf numFmtId="0" fontId="4" fillId="2" borderId="16" xfId="0" applyFont="1" applyFill="1" applyBorder="1" applyAlignment="1">
      <alignment horizontal="center"/>
    </xf>
    <xf numFmtId="0" fontId="4" fillId="2" borderId="8" xfId="0" applyFont="1" applyFill="1" applyBorder="1" applyAlignment="1">
      <alignment horizontal="center"/>
    </xf>
    <xf numFmtId="0" fontId="4" fillId="2" borderId="0" xfId="0" applyFont="1" applyFill="1" applyAlignment="1">
      <alignment horizontal="left"/>
    </xf>
    <xf numFmtId="0" fontId="4" fillId="2" borderId="0" xfId="0" applyFont="1" applyFill="1" applyAlignment="1">
      <alignment horizontal="right"/>
    </xf>
    <xf numFmtId="0" fontId="4" fillId="2" borderId="0" xfId="0" applyFont="1" applyFill="1"/>
    <xf numFmtId="0" fontId="4" fillId="2" borderId="0" xfId="0" applyFont="1" applyFill="1" applyAlignment="1">
      <alignment horizontal="center" vertical="center"/>
    </xf>
    <xf numFmtId="0" fontId="2" fillId="4" borderId="28" xfId="0" applyFont="1" applyFill="1" applyBorder="1" applyAlignment="1">
      <alignment vertical="center"/>
    </xf>
    <xf numFmtId="0" fontId="2" fillId="4" borderId="29" xfId="0" applyFont="1" applyFill="1" applyBorder="1" applyAlignment="1">
      <alignment vertical="center"/>
    </xf>
    <xf numFmtId="0" fontId="2" fillId="4" borderId="30" xfId="0" applyFont="1" applyFill="1" applyBorder="1" applyAlignment="1">
      <alignment vertical="center"/>
    </xf>
    <xf numFmtId="165" fontId="4" fillId="0" borderId="33" xfId="1" applyNumberFormat="1" applyFont="1" applyBorder="1" applyAlignment="1">
      <alignment horizontal="center" vertical="center"/>
    </xf>
    <xf numFmtId="0" fontId="4" fillId="0" borderId="33" xfId="0" applyFont="1" applyBorder="1" applyAlignment="1">
      <alignment horizontal="center" vertical="center"/>
    </xf>
    <xf numFmtId="166" fontId="4" fillId="0" borderId="32" xfId="0" applyNumberFormat="1" applyFont="1" applyBorder="1" applyAlignment="1">
      <alignment horizontal="center" vertical="center" wrapText="1"/>
    </xf>
    <xf numFmtId="9" fontId="4" fillId="0" borderId="32" xfId="2" applyFont="1" applyFill="1" applyBorder="1" applyAlignment="1">
      <alignment horizontal="center" vertical="center" wrapText="1"/>
    </xf>
    <xf numFmtId="2" fontId="4" fillId="0" borderId="32" xfId="2" applyNumberFormat="1" applyFont="1" applyFill="1" applyBorder="1" applyAlignment="1">
      <alignment horizontal="center" vertical="center" wrapText="1"/>
    </xf>
    <xf numFmtId="2" fontId="4" fillId="0" borderId="32" xfId="2" applyNumberFormat="1" applyFont="1" applyBorder="1" applyAlignment="1">
      <alignment horizontal="center" vertical="center" wrapText="1"/>
    </xf>
    <xf numFmtId="167" fontId="4" fillId="0" borderId="34" xfId="0" applyNumberFormat="1" applyFont="1" applyBorder="1" applyAlignment="1">
      <alignment horizontal="left" vertical="center" wrapText="1"/>
    </xf>
    <xf numFmtId="166" fontId="4" fillId="0" borderId="33" xfId="0" applyNumberFormat="1" applyFont="1" applyBorder="1" applyAlignment="1">
      <alignment horizontal="center" vertical="center" wrapText="1"/>
    </xf>
    <xf numFmtId="9" fontId="4" fillId="0" borderId="33" xfId="2" applyFont="1" applyFill="1" applyBorder="1" applyAlignment="1">
      <alignment horizontal="center" vertical="center" wrapText="1"/>
    </xf>
    <xf numFmtId="2" fontId="4" fillId="0" borderId="33" xfId="0" applyNumberFormat="1" applyFont="1" applyBorder="1" applyAlignment="1">
      <alignment horizontal="center" vertical="center" wrapText="1"/>
    </xf>
    <xf numFmtId="167" fontId="4" fillId="0" borderId="36" xfId="0" applyNumberFormat="1" applyFont="1" applyBorder="1" applyAlignment="1">
      <alignment horizontal="left" vertical="center" wrapText="1"/>
    </xf>
    <xf numFmtId="165" fontId="4" fillId="0" borderId="33" xfId="0" applyNumberFormat="1" applyFont="1" applyBorder="1" applyAlignment="1">
      <alignment horizontal="center" vertical="center" wrapText="1"/>
    </xf>
    <xf numFmtId="2" fontId="4" fillId="0" borderId="33" xfId="2" applyNumberFormat="1" applyFont="1" applyFill="1" applyBorder="1" applyAlignment="1">
      <alignment horizontal="center" vertical="center" wrapText="1"/>
    </xf>
    <xf numFmtId="0" fontId="4" fillId="0" borderId="33" xfId="0" applyFont="1" applyBorder="1" applyAlignment="1">
      <alignment horizontal="center" vertical="center" wrapText="1"/>
    </xf>
    <xf numFmtId="0" fontId="13" fillId="4" borderId="10" xfId="0" applyFont="1" applyFill="1" applyBorder="1" applyAlignment="1">
      <alignment vertical="center"/>
    </xf>
    <xf numFmtId="0" fontId="13" fillId="4" borderId="11" xfId="0" applyFont="1" applyFill="1" applyBorder="1" applyAlignment="1">
      <alignment vertical="center"/>
    </xf>
    <xf numFmtId="0" fontId="13" fillId="4" borderId="12" xfId="0" applyFont="1" applyFill="1" applyBorder="1" applyAlignment="1">
      <alignment vertical="center"/>
    </xf>
    <xf numFmtId="9" fontId="4" fillId="0" borderId="33" xfId="2" applyFont="1" applyBorder="1" applyAlignment="1">
      <alignment horizontal="center" vertical="center" wrapText="1"/>
    </xf>
    <xf numFmtId="165" fontId="4" fillId="0" borderId="36" xfId="0" applyNumberFormat="1" applyFont="1" applyBorder="1" applyAlignment="1">
      <alignment horizontal="left" vertical="center" wrapText="1"/>
    </xf>
    <xf numFmtId="168" fontId="14" fillId="5" borderId="39" xfId="0" applyNumberFormat="1" applyFont="1" applyFill="1" applyBorder="1" applyAlignment="1">
      <alignment horizontal="left" vertical="center"/>
    </xf>
    <xf numFmtId="0" fontId="16" fillId="4" borderId="22" xfId="0" applyFont="1" applyFill="1" applyBorder="1" applyAlignment="1">
      <alignment horizontal="center" vertical="center" wrapText="1"/>
    </xf>
    <xf numFmtId="0" fontId="16" fillId="4" borderId="23" xfId="0" applyFont="1" applyFill="1" applyBorder="1" applyAlignment="1">
      <alignment horizontal="center" vertical="center" wrapText="1"/>
    </xf>
    <xf numFmtId="0" fontId="4" fillId="2" borderId="33" xfId="0" applyFont="1" applyFill="1" applyBorder="1" applyAlignment="1">
      <alignment horizontal="center" vertical="center"/>
    </xf>
    <xf numFmtId="2" fontId="4" fillId="0" borderId="33" xfId="2" applyNumberFormat="1" applyFont="1" applyBorder="1" applyAlignment="1">
      <alignment horizontal="center" vertical="center" wrapText="1"/>
    </xf>
    <xf numFmtId="165" fontId="4" fillId="2" borderId="36" xfId="1" applyNumberFormat="1" applyFont="1" applyFill="1" applyBorder="1" applyAlignment="1">
      <alignment horizontal="right" vertical="center"/>
    </xf>
    <xf numFmtId="169" fontId="4" fillId="2" borderId="0" xfId="1" applyNumberFormat="1" applyFont="1" applyFill="1" applyAlignment="1">
      <alignment horizontal="center"/>
    </xf>
    <xf numFmtId="168" fontId="14" fillId="5" borderId="43" xfId="0" applyNumberFormat="1" applyFont="1" applyFill="1" applyBorder="1" applyAlignment="1">
      <alignment horizontal="left" vertical="center"/>
    </xf>
    <xf numFmtId="0" fontId="17" fillId="4" borderId="45" xfId="0" applyFont="1" applyFill="1" applyBorder="1" applyAlignment="1">
      <alignment horizontal="center" vertical="center" wrapText="1"/>
    </xf>
    <xf numFmtId="0" fontId="17" fillId="4" borderId="48" xfId="0" applyFont="1" applyFill="1" applyBorder="1" applyAlignment="1">
      <alignment horizontal="center" vertical="center" wrapText="1"/>
    </xf>
    <xf numFmtId="0" fontId="5" fillId="2" borderId="32" xfId="0" applyFont="1" applyFill="1" applyBorder="1" applyAlignment="1">
      <alignment horizontal="center" vertical="center"/>
    </xf>
    <xf numFmtId="2" fontId="5" fillId="0" borderId="32" xfId="2" applyNumberFormat="1" applyFont="1" applyBorder="1" applyAlignment="1">
      <alignment horizontal="center" vertical="center" wrapText="1"/>
    </xf>
    <xf numFmtId="165" fontId="5" fillId="2" borderId="34" xfId="1" applyNumberFormat="1" applyFont="1" applyFill="1" applyBorder="1" applyAlignment="1">
      <alignment horizontal="right" vertical="center"/>
    </xf>
    <xf numFmtId="168" fontId="14" fillId="6" borderId="43" xfId="0" applyNumberFormat="1" applyFont="1" applyFill="1" applyBorder="1" applyAlignment="1">
      <alignment horizontal="left" vertical="center"/>
    </xf>
    <xf numFmtId="170" fontId="4" fillId="2" borderId="0" xfId="0" applyNumberFormat="1" applyFont="1" applyFill="1" applyAlignment="1">
      <alignment horizontal="center"/>
    </xf>
    <xf numFmtId="9" fontId="4" fillId="2" borderId="0" xfId="2" applyFont="1" applyFill="1" applyAlignment="1">
      <alignment horizontal="center"/>
    </xf>
    <xf numFmtId="0" fontId="4" fillId="2" borderId="0" xfId="0" applyFont="1" applyFill="1" applyAlignment="1">
      <alignment horizontal="left" vertical="center"/>
    </xf>
    <xf numFmtId="42" fontId="4" fillId="2" borderId="0" xfId="1" applyFont="1" applyFill="1" applyAlignment="1">
      <alignment horizontal="center"/>
    </xf>
    <xf numFmtId="0" fontId="1" fillId="0" borderId="0" xfId="0" applyFont="1" applyAlignment="1">
      <alignment vertical="center"/>
    </xf>
    <xf numFmtId="0" fontId="18" fillId="0" borderId="0" xfId="0" applyFont="1" applyAlignment="1">
      <alignment vertical="center"/>
    </xf>
    <xf numFmtId="4" fontId="4" fillId="2" borderId="0" xfId="0" applyNumberFormat="1" applyFont="1" applyFill="1" applyAlignment="1">
      <alignment horizontal="center"/>
    </xf>
    <xf numFmtId="165" fontId="4" fillId="0" borderId="50" xfId="1" applyNumberFormat="1" applyFont="1" applyBorder="1" applyAlignment="1">
      <alignment horizontal="center" vertical="center"/>
    </xf>
    <xf numFmtId="0" fontId="4" fillId="0" borderId="50" xfId="0" applyFont="1" applyBorder="1" applyAlignment="1">
      <alignment horizontal="center" vertical="center" wrapText="1"/>
    </xf>
    <xf numFmtId="166" fontId="4" fillId="0" borderId="50" xfId="0" applyNumberFormat="1" applyFont="1" applyBorder="1" applyAlignment="1">
      <alignment horizontal="center" vertical="center" wrapText="1"/>
    </xf>
    <xf numFmtId="9" fontId="4" fillId="0" borderId="50" xfId="2" applyFont="1" applyFill="1" applyBorder="1" applyAlignment="1">
      <alignment horizontal="center" vertical="center" wrapText="1"/>
    </xf>
    <xf numFmtId="2" fontId="4" fillId="0" borderId="50" xfId="0" applyNumberFormat="1" applyFont="1" applyBorder="1" applyAlignment="1">
      <alignment horizontal="center" vertical="center" wrapText="1"/>
    </xf>
    <xf numFmtId="167" fontId="4" fillId="0" borderId="39" xfId="0" applyNumberFormat="1" applyFont="1" applyBorder="1" applyAlignment="1">
      <alignment horizontal="left" vertical="center" wrapText="1"/>
    </xf>
    <xf numFmtId="168" fontId="4" fillId="2" borderId="0" xfId="0" applyNumberFormat="1" applyFont="1" applyFill="1" applyAlignment="1">
      <alignment horizontal="center"/>
    </xf>
    <xf numFmtId="0" fontId="4" fillId="2" borderId="0" xfId="0" applyFont="1" applyFill="1" applyAlignment="1">
      <alignment vertical="center"/>
    </xf>
    <xf numFmtId="0" fontId="4" fillId="2" borderId="0" xfId="0" applyFont="1" applyFill="1" applyAlignment="1">
      <alignment horizontal="left" vertical="center"/>
    </xf>
    <xf numFmtId="0" fontId="17" fillId="4" borderId="45" xfId="0" applyFont="1" applyFill="1" applyBorder="1" applyAlignment="1">
      <alignment horizontal="center" vertical="center" wrapText="1"/>
    </xf>
    <xf numFmtId="0" fontId="16" fillId="4" borderId="22" xfId="0" applyFont="1" applyFill="1" applyBorder="1" applyAlignment="1">
      <alignment horizontal="center" vertical="center" wrapText="1"/>
    </xf>
    <xf numFmtId="0" fontId="4" fillId="0" borderId="1" xfId="0" applyFont="1" applyBorder="1" applyAlignment="1">
      <alignment horizontal="center"/>
    </xf>
    <xf numFmtId="0" fontId="4" fillId="0" borderId="2" xfId="0" applyFont="1" applyBorder="1" applyAlignment="1">
      <alignment horizontal="center"/>
    </xf>
    <xf numFmtId="0" fontId="4" fillId="0" borderId="4" xfId="0" applyFont="1" applyBorder="1" applyAlignment="1">
      <alignment horizontal="center"/>
    </xf>
    <xf numFmtId="0" fontId="4" fillId="0" borderId="5" xfId="0" applyFont="1" applyBorder="1" applyAlignment="1">
      <alignment horizontal="center"/>
    </xf>
    <xf numFmtId="0" fontId="4" fillId="0" borderId="7" xfId="0" applyFont="1" applyBorder="1" applyAlignment="1">
      <alignment horizontal="center"/>
    </xf>
    <xf numFmtId="0" fontId="4" fillId="0" borderId="8" xfId="0" applyFont="1" applyBorder="1" applyAlignment="1">
      <alignment horizontal="center"/>
    </xf>
    <xf numFmtId="0" fontId="6" fillId="0" borderId="3" xfId="3" applyFont="1" applyBorder="1" applyAlignment="1">
      <alignment horizontal="center" vertical="center" wrapText="1"/>
    </xf>
    <xf numFmtId="0" fontId="6" fillId="0" borderId="6" xfId="3" applyFont="1" applyBorder="1" applyAlignment="1">
      <alignment horizontal="center" vertical="center" wrapText="1"/>
    </xf>
    <xf numFmtId="0" fontId="6" fillId="0" borderId="9" xfId="3" applyFont="1" applyBorder="1" applyAlignment="1">
      <alignment horizontal="center" vertical="center" wrapText="1"/>
    </xf>
    <xf numFmtId="0" fontId="8" fillId="3" borderId="10" xfId="0" applyFont="1" applyFill="1" applyBorder="1" applyAlignment="1">
      <alignment horizontal="center" vertical="center" wrapText="1"/>
    </xf>
    <xf numFmtId="0" fontId="8" fillId="3" borderId="11" xfId="0" applyFont="1" applyFill="1" applyBorder="1" applyAlignment="1">
      <alignment horizontal="center" vertical="center" wrapText="1"/>
    </xf>
    <xf numFmtId="0" fontId="8" fillId="3" borderId="12" xfId="0" applyFont="1" applyFill="1" applyBorder="1" applyAlignment="1">
      <alignment horizontal="center" vertical="center" wrapText="1"/>
    </xf>
    <xf numFmtId="0" fontId="9" fillId="2" borderId="4" xfId="0" applyFont="1" applyFill="1" applyBorder="1" applyAlignment="1">
      <alignment horizontal="center" wrapText="1"/>
    </xf>
    <xf numFmtId="0" fontId="9" fillId="2" borderId="0" xfId="0" applyFont="1" applyFill="1" applyAlignment="1">
      <alignment horizontal="center" wrapText="1"/>
    </xf>
    <xf numFmtId="0" fontId="10" fillId="2" borderId="0" xfId="0" applyFont="1" applyFill="1" applyAlignment="1">
      <alignment horizontal="left" indent="6"/>
    </xf>
    <xf numFmtId="0" fontId="9" fillId="2" borderId="13" xfId="0" applyFont="1" applyFill="1" applyBorder="1" applyAlignment="1">
      <alignment horizontal="left" indent="1"/>
    </xf>
    <xf numFmtId="0" fontId="11" fillId="4" borderId="17" xfId="0" applyFont="1" applyFill="1" applyBorder="1" applyAlignment="1">
      <alignment horizontal="center" vertical="center"/>
    </xf>
    <xf numFmtId="0" fontId="11" fillId="4" borderId="18" xfId="0" applyFont="1" applyFill="1" applyBorder="1" applyAlignment="1">
      <alignment horizontal="center" vertical="center"/>
    </xf>
    <xf numFmtId="0" fontId="11" fillId="4" borderId="19" xfId="0" applyFont="1" applyFill="1" applyBorder="1" applyAlignment="1">
      <alignment horizontal="center" vertical="center"/>
    </xf>
    <xf numFmtId="0" fontId="12" fillId="4" borderId="20" xfId="0" applyFont="1" applyFill="1" applyBorder="1" applyAlignment="1">
      <alignment horizontal="center" vertical="center" wrapText="1"/>
    </xf>
    <xf numFmtId="0" fontId="12" fillId="4" borderId="21" xfId="0" applyFont="1" applyFill="1" applyBorder="1" applyAlignment="1">
      <alignment horizontal="center" vertical="center" wrapText="1"/>
    </xf>
    <xf numFmtId="0" fontId="12" fillId="4" borderId="24" xfId="0" applyFont="1" applyFill="1" applyBorder="1" applyAlignment="1">
      <alignment horizontal="center" vertical="center" wrapText="1"/>
    </xf>
    <xf numFmtId="0" fontId="12" fillId="4" borderId="25" xfId="0" applyFont="1" applyFill="1" applyBorder="1" applyAlignment="1">
      <alignment horizontal="center" vertical="center" wrapText="1"/>
    </xf>
    <xf numFmtId="0" fontId="12" fillId="4" borderId="22" xfId="0" applyFont="1" applyFill="1" applyBorder="1" applyAlignment="1">
      <alignment horizontal="center" vertical="center" wrapText="1"/>
    </xf>
    <xf numFmtId="0" fontId="12" fillId="4" borderId="26" xfId="0" applyFont="1" applyFill="1" applyBorder="1" applyAlignment="1">
      <alignment horizontal="center" vertical="center" wrapText="1"/>
    </xf>
    <xf numFmtId="0" fontId="4" fillId="0" borderId="35" xfId="0" applyFont="1" applyBorder="1" applyAlignment="1">
      <alignment horizontal="left" vertical="center" wrapText="1"/>
    </xf>
    <xf numFmtId="0" fontId="4" fillId="0" borderId="33" xfId="0" applyFont="1" applyBorder="1" applyAlignment="1">
      <alignment horizontal="left" vertical="center" wrapText="1"/>
    </xf>
    <xf numFmtId="0" fontId="12" fillId="4" borderId="23" xfId="0" applyFont="1" applyFill="1" applyBorder="1" applyAlignment="1">
      <alignment horizontal="center" vertical="center" wrapText="1"/>
    </xf>
    <xf numFmtId="0" fontId="12" fillId="4" borderId="27" xfId="0" applyFont="1" applyFill="1" applyBorder="1" applyAlignment="1">
      <alignment horizontal="center" vertical="center" wrapText="1"/>
    </xf>
    <xf numFmtId="0" fontId="4" fillId="0" borderId="31" xfId="0" applyFont="1" applyBorder="1" applyAlignment="1">
      <alignment horizontal="left" vertical="center" wrapText="1"/>
    </xf>
    <xf numFmtId="0" fontId="4" fillId="0" borderId="32" xfId="0" applyFont="1" applyBorder="1" applyAlignment="1">
      <alignment horizontal="left" vertical="center" wrapText="1"/>
    </xf>
    <xf numFmtId="0" fontId="16" fillId="4" borderId="40" xfId="0" applyFont="1" applyFill="1" applyBorder="1" applyAlignment="1">
      <alignment horizontal="center" vertical="center" wrapText="1"/>
    </xf>
    <xf numFmtId="0" fontId="16" fillId="4" borderId="22" xfId="0" applyFont="1" applyFill="1" applyBorder="1" applyAlignment="1">
      <alignment horizontal="center" vertical="center" wrapText="1"/>
    </xf>
    <xf numFmtId="0" fontId="16" fillId="4" borderId="41" xfId="0" applyFont="1" applyFill="1" applyBorder="1" applyAlignment="1">
      <alignment horizontal="center" vertical="center" wrapText="1"/>
    </xf>
    <xf numFmtId="0" fontId="16" fillId="4" borderId="42" xfId="0" applyFont="1" applyFill="1" applyBorder="1" applyAlignment="1">
      <alignment horizontal="center" vertical="center" wrapText="1"/>
    </xf>
    <xf numFmtId="0" fontId="4" fillId="0" borderId="49" xfId="0" applyFont="1" applyBorder="1" applyAlignment="1">
      <alignment horizontal="left" vertical="center" wrapText="1"/>
    </xf>
    <xf numFmtId="0" fontId="4" fillId="0" borderId="50" xfId="0" applyFont="1" applyBorder="1" applyAlignment="1">
      <alignment horizontal="left" vertical="center" wrapText="1"/>
    </xf>
    <xf numFmtId="0" fontId="14" fillId="5" borderId="37" xfId="0" applyFont="1" applyFill="1" applyBorder="1" applyAlignment="1">
      <alignment horizontal="right" vertical="center"/>
    </xf>
    <xf numFmtId="0" fontId="14" fillId="5" borderId="38" xfId="0" applyFont="1" applyFill="1" applyBorder="1" applyAlignment="1">
      <alignment horizontal="right" vertical="center"/>
    </xf>
    <xf numFmtId="0" fontId="15" fillId="4" borderId="17" xfId="0" applyFont="1" applyFill="1" applyBorder="1" applyAlignment="1">
      <alignment horizontal="center" vertical="center"/>
    </xf>
    <xf numFmtId="0" fontId="15" fillId="4" borderId="18" xfId="0" applyFont="1" applyFill="1" applyBorder="1" applyAlignment="1">
      <alignment horizontal="center" vertical="center"/>
    </xf>
    <xf numFmtId="0" fontId="15" fillId="4" borderId="19" xfId="0" applyFont="1" applyFill="1" applyBorder="1" applyAlignment="1">
      <alignment horizontal="center" vertical="center"/>
    </xf>
    <xf numFmtId="0" fontId="4" fillId="2" borderId="35" xfId="0" applyFont="1" applyFill="1" applyBorder="1" applyAlignment="1">
      <alignment horizontal="justify" vertical="center" wrapText="1"/>
    </xf>
    <xf numFmtId="0" fontId="4" fillId="2" borderId="33" xfId="0" applyFont="1" applyFill="1" applyBorder="1" applyAlignment="1">
      <alignment horizontal="justify" vertical="center" wrapText="1"/>
    </xf>
    <xf numFmtId="165" fontId="4" fillId="2" borderId="33" xfId="1" applyNumberFormat="1" applyFont="1" applyFill="1" applyBorder="1" applyAlignment="1">
      <alignment horizontal="center" vertical="center"/>
    </xf>
    <xf numFmtId="0" fontId="4" fillId="2" borderId="35" xfId="0" applyFont="1" applyFill="1" applyBorder="1" applyAlignment="1">
      <alignment horizontal="left" vertical="center" wrapText="1"/>
    </xf>
    <xf numFmtId="0" fontId="4" fillId="2" borderId="33" xfId="0" applyFont="1" applyFill="1" applyBorder="1" applyAlignment="1">
      <alignment horizontal="left" vertical="center" wrapText="1"/>
    </xf>
    <xf numFmtId="0" fontId="11" fillId="4" borderId="10" xfId="0" applyFont="1" applyFill="1" applyBorder="1" applyAlignment="1">
      <alignment horizontal="center" vertical="center"/>
    </xf>
    <xf numFmtId="0" fontId="11" fillId="4" borderId="11" xfId="0" applyFont="1" applyFill="1" applyBorder="1" applyAlignment="1">
      <alignment horizontal="center" vertical="center"/>
    </xf>
    <xf numFmtId="0" fontId="11" fillId="4" borderId="12" xfId="0" applyFont="1" applyFill="1" applyBorder="1" applyAlignment="1">
      <alignment horizontal="center" vertical="center"/>
    </xf>
    <xf numFmtId="0" fontId="17" fillId="4" borderId="44" xfId="0" applyFont="1" applyFill="1" applyBorder="1" applyAlignment="1">
      <alignment horizontal="center" vertical="center" wrapText="1"/>
    </xf>
    <xf numFmtId="0" fontId="17" fillId="4" borderId="45" xfId="0" applyFont="1" applyFill="1" applyBorder="1" applyAlignment="1">
      <alignment horizontal="center" vertical="center" wrapText="1"/>
    </xf>
    <xf numFmtId="0" fontId="17" fillId="4" borderId="46" xfId="0" applyFont="1" applyFill="1" applyBorder="1" applyAlignment="1">
      <alignment horizontal="center" vertical="center" wrapText="1"/>
    </xf>
    <xf numFmtId="0" fontId="17" fillId="4" borderId="47" xfId="0" applyFont="1" applyFill="1" applyBorder="1" applyAlignment="1">
      <alignment horizontal="center" vertical="center" wrapText="1"/>
    </xf>
    <xf numFmtId="0" fontId="5" fillId="2" borderId="31" xfId="0" applyFont="1" applyFill="1" applyBorder="1" applyAlignment="1">
      <alignment horizontal="left" vertical="center" wrapText="1"/>
    </xf>
    <xf numFmtId="0" fontId="5" fillId="2" borderId="32" xfId="0" applyFont="1" applyFill="1" applyBorder="1" applyAlignment="1">
      <alignment horizontal="left" vertical="center" wrapText="1"/>
    </xf>
    <xf numFmtId="165" fontId="5" fillId="2" borderId="32" xfId="1" applyNumberFormat="1" applyFont="1" applyFill="1" applyBorder="1" applyAlignment="1">
      <alignment horizontal="center" vertical="center"/>
    </xf>
    <xf numFmtId="0" fontId="4" fillId="2" borderId="0" xfId="0" applyFont="1" applyFill="1" applyAlignment="1">
      <alignment horizontal="left" vertical="center" wrapText="1"/>
    </xf>
    <xf numFmtId="0" fontId="14" fillId="6" borderId="10" xfId="0" applyFont="1" applyFill="1" applyBorder="1" applyAlignment="1">
      <alignment horizontal="right" vertical="center"/>
    </xf>
    <xf numFmtId="0" fontId="14" fillId="6" borderId="11" xfId="0" applyFont="1" applyFill="1" applyBorder="1" applyAlignment="1">
      <alignment horizontal="right" vertical="center"/>
    </xf>
    <xf numFmtId="0" fontId="14" fillId="5" borderId="10" xfId="0" applyFont="1" applyFill="1" applyBorder="1" applyAlignment="1">
      <alignment horizontal="right" vertical="center"/>
    </xf>
    <xf numFmtId="0" fontId="14" fillId="5" borderId="11" xfId="0" applyFont="1" applyFill="1" applyBorder="1" applyAlignment="1">
      <alignment horizontal="right" vertical="center"/>
    </xf>
    <xf numFmtId="0" fontId="4" fillId="2" borderId="0" xfId="0" applyFont="1" applyFill="1" applyAlignment="1">
      <alignment horizontal="left" vertical="center"/>
    </xf>
    <xf numFmtId="164" fontId="9" fillId="0" borderId="13" xfId="0" applyNumberFormat="1" applyFont="1" applyFill="1" applyBorder="1" applyAlignment="1">
      <alignment horizontal="center"/>
    </xf>
    <xf numFmtId="0" fontId="9" fillId="0" borderId="14" xfId="0" applyFont="1" applyFill="1" applyBorder="1" applyAlignment="1">
      <alignment horizontal="center"/>
    </xf>
    <xf numFmtId="165" fontId="4" fillId="0" borderId="33" xfId="1" applyNumberFormat="1" applyFont="1" applyBorder="1" applyAlignment="1" applyProtection="1">
      <alignment horizontal="center" vertical="center"/>
      <protection locked="0"/>
    </xf>
    <xf numFmtId="165" fontId="4" fillId="0" borderId="33" xfId="0" applyNumberFormat="1" applyFont="1" applyBorder="1" applyAlignment="1" applyProtection="1">
      <alignment horizontal="center" vertical="center" wrapText="1"/>
      <protection locked="0"/>
    </xf>
    <xf numFmtId="165" fontId="4" fillId="0" borderId="50" xfId="1" applyNumberFormat="1" applyFont="1" applyBorder="1" applyAlignment="1" applyProtection="1">
      <alignment horizontal="center" vertical="center"/>
      <protection locked="0"/>
    </xf>
    <xf numFmtId="0" fontId="4" fillId="2" borderId="0" xfId="0" applyFont="1" applyFill="1" applyAlignment="1" applyProtection="1">
      <alignment horizontal="center"/>
      <protection locked="0"/>
    </xf>
    <xf numFmtId="0" fontId="13" fillId="4" borderId="11" xfId="0" applyFont="1" applyFill="1" applyBorder="1" applyAlignment="1" applyProtection="1">
      <alignment vertical="center"/>
      <protection locked="0"/>
    </xf>
    <xf numFmtId="165" fontId="4" fillId="2" borderId="33" xfId="1" applyNumberFormat="1" applyFont="1" applyFill="1" applyBorder="1" applyAlignment="1" applyProtection="1">
      <alignment horizontal="center" vertical="center"/>
      <protection locked="0"/>
    </xf>
    <xf numFmtId="165" fontId="5" fillId="2" borderId="32" xfId="1" applyNumberFormat="1" applyFont="1" applyFill="1" applyBorder="1" applyAlignment="1" applyProtection="1">
      <alignment horizontal="center" vertical="center"/>
      <protection locked="0"/>
    </xf>
  </cellXfs>
  <cellStyles count="4">
    <cellStyle name="Moneda [0]" xfId="1" builtinId="7"/>
    <cellStyle name="Normal" xfId="0" builtinId="0"/>
    <cellStyle name="Normal 10" xfId="3" xr:uid="{00000000-0005-0000-0000-00000200000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4.xml"/><Relationship Id="rId21" Type="http://schemas.openxmlformats.org/officeDocument/2006/relationships/externalLink" Target="externalLinks/externalLink19.xml"/><Relationship Id="rId42" Type="http://schemas.openxmlformats.org/officeDocument/2006/relationships/externalLink" Target="externalLinks/externalLink40.xml"/><Relationship Id="rId47" Type="http://schemas.openxmlformats.org/officeDocument/2006/relationships/externalLink" Target="externalLinks/externalLink45.xml"/><Relationship Id="rId63" Type="http://schemas.openxmlformats.org/officeDocument/2006/relationships/externalLink" Target="externalLinks/externalLink61.xml"/><Relationship Id="rId68" Type="http://schemas.openxmlformats.org/officeDocument/2006/relationships/externalLink" Target="externalLinks/externalLink66.xml"/><Relationship Id="rId84" Type="http://schemas.openxmlformats.org/officeDocument/2006/relationships/externalLink" Target="externalLinks/externalLink82.xml"/><Relationship Id="rId89" Type="http://schemas.openxmlformats.org/officeDocument/2006/relationships/externalLink" Target="externalLinks/externalLink87.xml"/><Relationship Id="rId16" Type="http://schemas.openxmlformats.org/officeDocument/2006/relationships/externalLink" Target="externalLinks/externalLink14.xml"/><Relationship Id="rId11" Type="http://schemas.openxmlformats.org/officeDocument/2006/relationships/externalLink" Target="externalLinks/externalLink9.xml"/><Relationship Id="rId32" Type="http://schemas.openxmlformats.org/officeDocument/2006/relationships/externalLink" Target="externalLinks/externalLink30.xml"/><Relationship Id="rId37" Type="http://schemas.openxmlformats.org/officeDocument/2006/relationships/externalLink" Target="externalLinks/externalLink35.xml"/><Relationship Id="rId53" Type="http://schemas.openxmlformats.org/officeDocument/2006/relationships/externalLink" Target="externalLinks/externalLink51.xml"/><Relationship Id="rId58" Type="http://schemas.openxmlformats.org/officeDocument/2006/relationships/externalLink" Target="externalLinks/externalLink56.xml"/><Relationship Id="rId74" Type="http://schemas.openxmlformats.org/officeDocument/2006/relationships/externalLink" Target="externalLinks/externalLink72.xml"/><Relationship Id="rId79" Type="http://schemas.openxmlformats.org/officeDocument/2006/relationships/externalLink" Target="externalLinks/externalLink77.xml"/><Relationship Id="rId5" Type="http://schemas.openxmlformats.org/officeDocument/2006/relationships/externalLink" Target="externalLinks/externalLink3.xml"/><Relationship Id="rId90" Type="http://schemas.openxmlformats.org/officeDocument/2006/relationships/externalLink" Target="externalLinks/externalLink88.xml"/><Relationship Id="rId95" Type="http://schemas.openxmlformats.org/officeDocument/2006/relationships/calcChain" Target="calcChain.xml"/><Relationship Id="rId22" Type="http://schemas.openxmlformats.org/officeDocument/2006/relationships/externalLink" Target="externalLinks/externalLink20.xml"/><Relationship Id="rId27" Type="http://schemas.openxmlformats.org/officeDocument/2006/relationships/externalLink" Target="externalLinks/externalLink25.xml"/><Relationship Id="rId43" Type="http://schemas.openxmlformats.org/officeDocument/2006/relationships/externalLink" Target="externalLinks/externalLink41.xml"/><Relationship Id="rId48" Type="http://schemas.openxmlformats.org/officeDocument/2006/relationships/externalLink" Target="externalLinks/externalLink46.xml"/><Relationship Id="rId64" Type="http://schemas.openxmlformats.org/officeDocument/2006/relationships/externalLink" Target="externalLinks/externalLink62.xml"/><Relationship Id="rId69" Type="http://schemas.openxmlformats.org/officeDocument/2006/relationships/externalLink" Target="externalLinks/externalLink67.xml"/><Relationship Id="rId8" Type="http://schemas.openxmlformats.org/officeDocument/2006/relationships/externalLink" Target="externalLinks/externalLink6.xml"/><Relationship Id="rId51" Type="http://schemas.openxmlformats.org/officeDocument/2006/relationships/externalLink" Target="externalLinks/externalLink49.xml"/><Relationship Id="rId72" Type="http://schemas.openxmlformats.org/officeDocument/2006/relationships/externalLink" Target="externalLinks/externalLink70.xml"/><Relationship Id="rId80" Type="http://schemas.openxmlformats.org/officeDocument/2006/relationships/externalLink" Target="externalLinks/externalLink78.xml"/><Relationship Id="rId85" Type="http://schemas.openxmlformats.org/officeDocument/2006/relationships/externalLink" Target="externalLinks/externalLink83.xml"/><Relationship Id="rId93" Type="http://schemas.openxmlformats.org/officeDocument/2006/relationships/styles" Target="styles.xml"/><Relationship Id="rId3" Type="http://schemas.openxmlformats.org/officeDocument/2006/relationships/externalLink" Target="externalLinks/externalLink1.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externalLink" Target="externalLinks/externalLink23.xml"/><Relationship Id="rId33" Type="http://schemas.openxmlformats.org/officeDocument/2006/relationships/externalLink" Target="externalLinks/externalLink31.xml"/><Relationship Id="rId38" Type="http://schemas.openxmlformats.org/officeDocument/2006/relationships/externalLink" Target="externalLinks/externalLink36.xml"/><Relationship Id="rId46" Type="http://schemas.openxmlformats.org/officeDocument/2006/relationships/externalLink" Target="externalLinks/externalLink44.xml"/><Relationship Id="rId59" Type="http://schemas.openxmlformats.org/officeDocument/2006/relationships/externalLink" Target="externalLinks/externalLink57.xml"/><Relationship Id="rId67" Type="http://schemas.openxmlformats.org/officeDocument/2006/relationships/externalLink" Target="externalLinks/externalLink65.xml"/><Relationship Id="rId20" Type="http://schemas.openxmlformats.org/officeDocument/2006/relationships/externalLink" Target="externalLinks/externalLink18.xml"/><Relationship Id="rId41" Type="http://schemas.openxmlformats.org/officeDocument/2006/relationships/externalLink" Target="externalLinks/externalLink39.xml"/><Relationship Id="rId54" Type="http://schemas.openxmlformats.org/officeDocument/2006/relationships/externalLink" Target="externalLinks/externalLink52.xml"/><Relationship Id="rId62" Type="http://schemas.openxmlformats.org/officeDocument/2006/relationships/externalLink" Target="externalLinks/externalLink60.xml"/><Relationship Id="rId70" Type="http://schemas.openxmlformats.org/officeDocument/2006/relationships/externalLink" Target="externalLinks/externalLink68.xml"/><Relationship Id="rId75" Type="http://schemas.openxmlformats.org/officeDocument/2006/relationships/externalLink" Target="externalLinks/externalLink73.xml"/><Relationship Id="rId83" Type="http://schemas.openxmlformats.org/officeDocument/2006/relationships/externalLink" Target="externalLinks/externalLink81.xml"/><Relationship Id="rId88" Type="http://schemas.openxmlformats.org/officeDocument/2006/relationships/externalLink" Target="externalLinks/externalLink86.xml"/><Relationship Id="rId91" Type="http://schemas.openxmlformats.org/officeDocument/2006/relationships/externalLink" Target="externalLinks/externalLink89.xml"/><Relationship Id="rId1" Type="http://schemas.openxmlformats.org/officeDocument/2006/relationships/worksheet" Target="worksheets/sheet1.xml"/><Relationship Id="rId6" Type="http://schemas.openxmlformats.org/officeDocument/2006/relationships/externalLink" Target="externalLinks/externalLink4.xml"/><Relationship Id="rId15" Type="http://schemas.openxmlformats.org/officeDocument/2006/relationships/externalLink" Target="externalLinks/externalLink13.xml"/><Relationship Id="rId23" Type="http://schemas.openxmlformats.org/officeDocument/2006/relationships/externalLink" Target="externalLinks/externalLink21.xml"/><Relationship Id="rId28" Type="http://schemas.openxmlformats.org/officeDocument/2006/relationships/externalLink" Target="externalLinks/externalLink26.xml"/><Relationship Id="rId36" Type="http://schemas.openxmlformats.org/officeDocument/2006/relationships/externalLink" Target="externalLinks/externalLink34.xml"/><Relationship Id="rId49" Type="http://schemas.openxmlformats.org/officeDocument/2006/relationships/externalLink" Target="externalLinks/externalLink47.xml"/><Relationship Id="rId57" Type="http://schemas.openxmlformats.org/officeDocument/2006/relationships/externalLink" Target="externalLinks/externalLink55.xml"/><Relationship Id="rId10" Type="http://schemas.openxmlformats.org/officeDocument/2006/relationships/externalLink" Target="externalLinks/externalLink8.xml"/><Relationship Id="rId31" Type="http://schemas.openxmlformats.org/officeDocument/2006/relationships/externalLink" Target="externalLinks/externalLink29.xml"/><Relationship Id="rId44" Type="http://schemas.openxmlformats.org/officeDocument/2006/relationships/externalLink" Target="externalLinks/externalLink42.xml"/><Relationship Id="rId52" Type="http://schemas.openxmlformats.org/officeDocument/2006/relationships/externalLink" Target="externalLinks/externalLink50.xml"/><Relationship Id="rId60" Type="http://schemas.openxmlformats.org/officeDocument/2006/relationships/externalLink" Target="externalLinks/externalLink58.xml"/><Relationship Id="rId65" Type="http://schemas.openxmlformats.org/officeDocument/2006/relationships/externalLink" Target="externalLinks/externalLink63.xml"/><Relationship Id="rId73" Type="http://schemas.openxmlformats.org/officeDocument/2006/relationships/externalLink" Target="externalLinks/externalLink71.xml"/><Relationship Id="rId78" Type="http://schemas.openxmlformats.org/officeDocument/2006/relationships/externalLink" Target="externalLinks/externalLink76.xml"/><Relationship Id="rId81" Type="http://schemas.openxmlformats.org/officeDocument/2006/relationships/externalLink" Target="externalLinks/externalLink79.xml"/><Relationship Id="rId86" Type="http://schemas.openxmlformats.org/officeDocument/2006/relationships/externalLink" Target="externalLinks/externalLink84.xml"/><Relationship Id="rId94" Type="http://schemas.openxmlformats.org/officeDocument/2006/relationships/sharedStrings" Target="sharedStrings.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9" Type="http://schemas.openxmlformats.org/officeDocument/2006/relationships/externalLink" Target="externalLinks/externalLink37.xml"/><Relationship Id="rId34" Type="http://schemas.openxmlformats.org/officeDocument/2006/relationships/externalLink" Target="externalLinks/externalLink32.xml"/><Relationship Id="rId50" Type="http://schemas.openxmlformats.org/officeDocument/2006/relationships/externalLink" Target="externalLinks/externalLink48.xml"/><Relationship Id="rId55" Type="http://schemas.openxmlformats.org/officeDocument/2006/relationships/externalLink" Target="externalLinks/externalLink53.xml"/><Relationship Id="rId76" Type="http://schemas.openxmlformats.org/officeDocument/2006/relationships/externalLink" Target="externalLinks/externalLink74.xml"/><Relationship Id="rId7" Type="http://schemas.openxmlformats.org/officeDocument/2006/relationships/externalLink" Target="externalLinks/externalLink5.xml"/><Relationship Id="rId71" Type="http://schemas.openxmlformats.org/officeDocument/2006/relationships/externalLink" Target="externalLinks/externalLink69.xml"/><Relationship Id="rId92" Type="http://schemas.openxmlformats.org/officeDocument/2006/relationships/theme" Target="theme/theme1.xml"/><Relationship Id="rId2" Type="http://schemas.openxmlformats.org/officeDocument/2006/relationships/worksheet" Target="worksheets/sheet2.xml"/><Relationship Id="rId29" Type="http://schemas.openxmlformats.org/officeDocument/2006/relationships/externalLink" Target="externalLinks/externalLink27.xml"/><Relationship Id="rId24" Type="http://schemas.openxmlformats.org/officeDocument/2006/relationships/externalLink" Target="externalLinks/externalLink22.xml"/><Relationship Id="rId40" Type="http://schemas.openxmlformats.org/officeDocument/2006/relationships/externalLink" Target="externalLinks/externalLink38.xml"/><Relationship Id="rId45" Type="http://schemas.openxmlformats.org/officeDocument/2006/relationships/externalLink" Target="externalLinks/externalLink43.xml"/><Relationship Id="rId66" Type="http://schemas.openxmlformats.org/officeDocument/2006/relationships/externalLink" Target="externalLinks/externalLink64.xml"/><Relationship Id="rId87" Type="http://schemas.openxmlformats.org/officeDocument/2006/relationships/externalLink" Target="externalLinks/externalLink85.xml"/><Relationship Id="rId61" Type="http://schemas.openxmlformats.org/officeDocument/2006/relationships/externalLink" Target="externalLinks/externalLink59.xml"/><Relationship Id="rId82" Type="http://schemas.openxmlformats.org/officeDocument/2006/relationships/externalLink" Target="externalLinks/externalLink80.xml"/><Relationship Id="rId19" Type="http://schemas.openxmlformats.org/officeDocument/2006/relationships/externalLink" Target="externalLinks/externalLink17.xml"/><Relationship Id="rId14" Type="http://schemas.openxmlformats.org/officeDocument/2006/relationships/externalLink" Target="externalLinks/externalLink12.xml"/><Relationship Id="rId30" Type="http://schemas.openxmlformats.org/officeDocument/2006/relationships/externalLink" Target="externalLinks/externalLink28.xml"/><Relationship Id="rId35" Type="http://schemas.openxmlformats.org/officeDocument/2006/relationships/externalLink" Target="externalLinks/externalLink33.xml"/><Relationship Id="rId56" Type="http://schemas.openxmlformats.org/officeDocument/2006/relationships/externalLink" Target="externalLinks/externalLink54.xml"/><Relationship Id="rId77" Type="http://schemas.openxmlformats.org/officeDocument/2006/relationships/externalLink" Target="externalLinks/externalLink75.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726024</xdr:colOff>
      <xdr:row>1</xdr:row>
      <xdr:rowOff>102726</xdr:rowOff>
    </xdr:from>
    <xdr:to>
      <xdr:col>2</xdr:col>
      <xdr:colOff>816430</xdr:colOff>
      <xdr:row>5</xdr:row>
      <xdr:rowOff>97971</xdr:rowOff>
    </xdr:to>
    <xdr:pic>
      <xdr:nvPicPr>
        <xdr:cNvPr id="2" name="Imagen 1">
          <a:extLst>
            <a:ext uri="{FF2B5EF4-FFF2-40B4-BE49-F238E27FC236}">
              <a16:creationId xmlns:a16="http://schemas.microsoft.com/office/drawing/2014/main" id="{89F4DC64-2E1B-440B-9659-85C8EB43173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0324" y="274176"/>
          <a:ext cx="1738231" cy="719145"/>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726024</xdr:colOff>
      <xdr:row>1</xdr:row>
      <xdr:rowOff>102726</xdr:rowOff>
    </xdr:from>
    <xdr:to>
      <xdr:col>2</xdr:col>
      <xdr:colOff>816430</xdr:colOff>
      <xdr:row>5</xdr:row>
      <xdr:rowOff>97971</xdr:rowOff>
    </xdr:to>
    <xdr:pic>
      <xdr:nvPicPr>
        <xdr:cNvPr id="2" name="Imagen 1">
          <a:extLst>
            <a:ext uri="{FF2B5EF4-FFF2-40B4-BE49-F238E27FC236}">
              <a16:creationId xmlns:a16="http://schemas.microsoft.com/office/drawing/2014/main" id="{32F96D29-8C47-4D08-BEBC-8DFE5183C69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5767" y="266012"/>
          <a:ext cx="1837563" cy="713702"/>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G:\Proyectos\CEI\Tunja-Barbosa\HORIZONTAL%20Barbosa.xlsm"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Ntprincipal\licitaciones\WINDOWS\DESKTOP\idu\USUARIOS\J_GONZAL\VARIOS\LICITACION\Idu-UEL-112-98\IDU-112-98.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Laboratorio\c\DATOS\Vias%20Del%20Cesar\Laboratorio\SUBRASA\DensidSR(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D:\disco2\DATOS\LABORATORIO\Pavimento\MDC2-2xls.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71E8A032\a%20%20aaInformaci&#243;n%20GRUPO"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3E58D362\aCCIDENTES%20DE%201995%20-%201996.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Asistentelicita\publica\Nuevo%20informe%20mensual%20-%20Mayo\datos\Datos%202005\Costos\Costos%202005\Facturacion%20Obras.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F5F2A33C\INF%20NOV-DIC_2.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Administrador\datos\datos\Laboratorio\BaseA2\GRADACIONA2.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F:\ZXPREPLIEGOS%20PUENTE%20ARMADA\PRESUP\ZPREPLIEGOS%20PUENTE%20ARMADA\OBRAS%20PUENTE%20ARMADA2.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G:\invmeta\INFORMES\infabr98.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7E9D619E\APU.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Mis%20documentos\Advial-Jul-01-jul-03\formatos\FORMATOS%20UTILES\APU.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VICON\DATOS\LICITAR\IDU\UNIT_40.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A:\WINDOWS\TEMP\TD_0025.DIR\NOV-%20DIC-2002\INF%20NOV-DIC_2.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Asistente\c\Datos2001\obras\V&#237;as%20del%20Cesar\Planeaci&#243;n\ObraAdicionalCesar.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LICITAR/SONIA/CONTRATO/IDU-246-PARCHEO%20KENNEDY.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ZCSERVER1\TECNICO\PLANMIN\PLANES\PLANSEM\2000\TRIMES02\SEM23-00.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A:\PLANMIN\PLANES\PLANSEM\2001\Trimes02\Sem17-01.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ZCSERVER1\TECNICO\PLANMIN\PLANES\PLANSEM\2000\TRIMES02\SEM25-00.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Sonia\c_sonia\Documents%20and%20Settings\Usuario\Mis%20documentos\SOTA%20LTDA\SINCELEJO\INVIAS\VIAS%20SUCRE\ACTAS\Mis%20documentos\INF.BIMENSUAL\INFORME%20BIMENSUAL%20JUL-AGO-2001.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Calidad\Junio\Documents%20and%20Settings\Adriana.Gallego.ADRIANAG\Configuraci&#243;n%20local\Archivos%20temporales%20de%20Internet\OLK2B\CALC%20PRODUCCION%20EQUIPOS%20ANDRES.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Calidad\Junio\Documents%20and%20Settings\Adriana.Gallego.ADRIANAG\Configuraci&#243;n%20local\Archivos%20temporales%20de%20Internet\OLK2B\PROPUESTA\glencore\CALC%20PRODUCCION%20CCC-GLENCORE.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Users/santb/OneDrive/Documentos/Presupuesto%20INTERVENORIA_V3%20(CAMILO).xlsx"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F:\PAVICOL\MSOFFICE\LICITAR\analisis%20del%20AIU\AIU.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F:\Familia%20Monsalvo%20Diaz\Equipo%20Anterior\Rossana\IDU%2050.19\An&#225;lisis%20de%20precios%20unitarios.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G:\PLATO%20PALERMO.xlsx"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G:\WINDOWS\TEMP\Alcantarillado%20PAVCO-RAS%202000%20(08-11-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G:\Users\rodrel\AppData\Local\Microsoft\Windows\Temporary%20Internet%20Files\Content.IE5\90ZIF8WU\Cantidades.xlsx"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Asistente1\datos%202002\Datos%202002\EQUIPO\tarifas%202002.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G:\Informe%20trimestral%2010-Dic-08\invmeta\INFORMES\infabr98.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NTPRINCIPAL\Licitaciones\Licitaciones%202000\05-2000%20IDU%20LP%20GPTN%20002-2000\Anexo2PU%20y%20AIU-%201.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G:\Users\Sonia.Martinez\Documents\LICITACIONES%20SONIA\CONTRATOS%20DE%20INGENIERIA%20DE%20VIAS\INV-1697-2010%20-%20EMERGENCIA%20-%20MOJARRAS%20-%20POPAYAN\APUS%20NP\PRESUPUESTO%20OFICIAL%20INVIAS.xlsx"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F:\Users\JorgeF\Documents\amv%20grupo%203%20boyaca%202009\PRECIOS%20UNITARIOS\corregidos\2011\LICITACIONES%20AGOSTO%202011\apus%20boyaca%20VIA%20chiquinquira%20-%20TUNJA.xlsx"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E0992774a\PRECIOS\DOCUME~1\e0939709\CONFIG~1\Temp\precios2002.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Javiervega\LICITACIONES_03\fabio\A&#209;O%202002\LICITACIONES%202002\BASES%20LISTA%20CANTIDADES%20Y%20PRECIOS-LIC\Bas.LIC%20SCV-052-02%20Ibagu&#233;-Mquita\BASE%20PRESUP.Lic.%20052-02%20Ibagu&#233;-Mquita..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Laboratorio\c\Datos\Vias%20Del%20Cesar\Laboratorio\Base\GradacBase.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marino\C\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Principal\cund%20grupo%201\TECNICO\INFORMES%20TRIMESTRALES\INFORME%20TRIMESTRAL%20OCTUBRE%20DE%202009\Documents%20and%20Settings\Administrador\Escritorio\JULIO%20SEPTIEMBRE\Documents%20and%20Settings\Compaq_Propietari"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G:\Users\mrojast\A%20Max\Emergencias\INFORMES\PROYECTOS%20FNC\237%20mil\CORDOBA\CAUCACIA%20-%20PLANETA%20RICA.xlsx"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Auxmedicion\c\Datos%202002\Oferta%20AIA\APU-Vuelta.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ADM%20VIAL%2003%20-%20CORDOBA/ESTADO%20DE%20RED/2103mar%20.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NTPRINCIPAL\Licitaciones\WINDOWS\TEMP\CotizaJorgeMu&#241;oz.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Jtorres\PLANEACION%20INICIAL\Documents%20and%20Settings\Oswaldo\Documents%20and%20Settings\usuario\Mis%20documentos\CONTRATOS_2004\LA%20LUPA_558\UNITARIOS%20LA%20LUPA.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PACO\Doc.%20ASPIRE\ADMONVIAL%20H-V-05\PRESUPUESTOS\sector%203.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D:\2015\OTROS%20TRABAJOS\CONTRATOS\20%20ESTACIONES%20DE%20POLICIA\CONTRACTUALES\PRESUPUESTO\PROPUESTA%20ECONOMICA%20CONSORCIO%20ESTACIONES%20CUNDI%202015%203.xlsx"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E:\a%20%20aaInformaci&#243;n%20GRUPO%204\A%20MInformes%20Mensuales\Informe%20de%20estado%20vial%20ene\aCCIDENTES%20DE%201995%20-%201996.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G:\Juan%20Andr&#233;s\Techo\Informe%20final\Juan%20Andr&#233;s\Aci-Sedic\Ciudad%20de%20Cali\dise&#241;o%20pozos.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G:\Documents%20and%20Settings\usuario\Mis%20documentos\Mis%20documentos\presupuesto.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F:\INFO_PC1\CIVILTEC\IDU-129-2005\COPIA%20PRESUPUESTO\PRESUPUESTO\An&#225;lisis%20de%20precios%20unitarios\Secci&#243;n%201%20Pavimentos.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G:\Users\aescorcia\Desktop\APU\APU%202011\CHOCO\APU%20ADVIAL.%20G-2%202011.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D:\disco2\DATOS\LABORATORIO\Pavimento\N&#250;cleos.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Administrador\datos\datos\Laboratorio\BaseA2\briqquetas.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LEO\Documentos\Invias\Contrato%20Manaure%20SyS\Propuesta%20SyS.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G:\Users\aescorcia\Desktop\APU\APU%202011\APU%20CON%20PARTICULARES%20OPA.xlsx"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Principal\cund%20grupo%201\INFORMES%20TRIMESTRAL\INFORME%20FINAL\DIC-05-FEB-06.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Rcardona\pipiral\Mediacanoa%20Cartago\Oferta\Formato%20AIU%20Oferta.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Sonia\c_sonia\Documents%20and%20Settings\Usuario\Mis%20documentos\SOTA%20LTDA\SINCELEJO\INVIAS\VIAS%20SUCRE\ACTAS\Andres\A&#241;o_2002\Licitaciones%202002\Bases%20y%20Prog\BASE%20035%2002.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F:\BACKP%2008062011\MIS%20DOCUMENTOS\varios\Nueva%20carpeta\Presupuesto\APUS\09-04-16%20APUs%20Volumen%201%20REV%207\APU%20nuevo%20formato.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F:\MANTENIMIENTO%20RUTA%201001_MARZO%20DE%202008\Documents%20and%20Settings\PEDRO%20GARCIA%20REALPE\Mis%20documentos\AMV_G1_2006_TUMACO\Actas%20AMV_G1_Tumaco\a%20%20aaInformaci&#243;n"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E0992774a\PRECIOS\MERYVENT\ZZZ.MERCA.GQ\MERCADEO\POLITICA%20DE%20PRECIOS\PRECIOS%20MARZO%202003\precios2002.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AMV%20GRUPO2-05/presupuestos/ajuste%20presupuestos/$%20PR20%20al%20PR23.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2E1AED70\accidentes%20le%20NOV-02-1.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G:\Documents%20and%20Settings\pc-30\Mis%20documentos\Downloads\DC.01-GEINF-Tramo2-0-Anexos%20(1).xlsx"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NTPRINCIPAL\Licitaciones\LICITACIONES%202000\61-2000Explotaci&#243;nHidroel&#233;ctrica%20la%20Miel\AnalisisUnitarios\TARIFAS%20MIELfeb27-200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Dt1\c\Datos%202002\Planeaci&#243;n2002\ArboletesPlan2002.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G:\14%20CERREJON\temp\091029%20CiclosCERREJON.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RESUMPR.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Victor\publico%20vict\WINDOWS\TEMP\AUTOPISTAS%20DEL%20CAFE\CANTIDADES%20DE%20OBRA\RES%20CONSTRUCCION_3.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G:\Users\mrojast\A%20Max\APU\APU%202011\APU%20CON%20PARTICULARES%20OPA.xlsx"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F:\MANTENIMIENTO%20RUTA%201001_MARZO%20DE%202008\Documents%20and%20Settings\Jaime%20Rojas\Mis%20documentos\Contrato\Interv\JunBarba\a%20%20aaInformaci&#243;n%20GRUPO%204\A%20MInformes%20M"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Administracion\c\Datos%20Yolomb&#243;\Actas\Contrato\Yolomb&#243;Plan20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OSTOS UNITARIOS"/>
      <sheetName val="CA-2909"/>
      <sheetName val="TRAYECTO 1"/>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TORTA EST"/>
      <sheetName val="ACTIVIDADES"/>
      <sheetName val="BD"/>
      <sheetName val="Lista ICCU"/>
      <sheetName val="MDC-1 COLOCACION "/>
      <sheetName val="D-20 COLOCACION "/>
      <sheetName val="TRANSPORTE MEZCLA ASFALTICA"/>
      <sheetName val="Fresado"/>
      <sheetName val="EXT microagomerado"/>
      <sheetName val="Hoja5"/>
      <sheetName val="INSUMOS"/>
      <sheetName val="EQUIPOS"/>
      <sheetName val="TRANSPORTES"/>
      <sheetName val="TRANS"/>
      <sheetName val="CUADRI"/>
      <sheetName val="EQUI"/>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Paral. 1"/>
      <sheetName val="Paral. 2"/>
      <sheetName val="Paral. 3"/>
      <sheetName val="Paral.4"/>
      <sheetName val="Tramo 2"/>
      <sheetName val="Hoja3"/>
      <sheetName val="Accidentalidad"/>
      <sheetName val="Causa Posible"/>
      <sheetName val="Base de Datos"/>
      <sheetName val="Elementos Involucrados"/>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Hoja2"/>
      <sheetName val="Indicadores Y Listas"/>
      <sheetName val="Grafico Avance"/>
      <sheetName val="ó&gt;?_x0001_???j0$?#???j.$?#???L_x0012_Óu????"/>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LISTA"/>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Patrimonio neto personal"/>
      <sheetName val="Cálculos"/>
      <sheetName val="_x0000_㈀㰰⌀_x0000_㈀㰮⌀_x0000_䰀଒v_x0000__x0000__x0000_頀"/>
      <sheetName val="AMOBLAMINETO"/>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efreshError="1"/>
      <sheetData sheetId="59" refreshError="1"/>
      <sheetData sheetId="60"/>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efreshError="1"/>
      <sheetData sheetId="68" refreshError="1"/>
      <sheetData sheetId="69" refreshError="1"/>
      <sheetData sheetId="70" refreshError="1"/>
      <sheetData sheetId="71" refreshError="1"/>
      <sheetData sheetId="72" refreshError="1"/>
      <sheetData sheetId="73"/>
      <sheetData sheetId="74" refreshError="1"/>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ow r="2">
          <cell r="A2">
            <v>0</v>
          </cell>
        </row>
      </sheetData>
      <sheetData sheetId="460" refreshError="1"/>
      <sheetData sheetId="461" refreshError="1"/>
      <sheetData sheetId="462" refreshError="1"/>
      <sheetData sheetId="463">
        <row r="2">
          <cell r="A2">
            <v>0</v>
          </cell>
        </row>
      </sheetData>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ow r="2">
          <cell r="A2">
            <v>0</v>
          </cell>
        </row>
      </sheetData>
      <sheetData sheetId="493" refreshError="1"/>
      <sheetData sheetId="494">
        <row r="2">
          <cell r="A2">
            <v>0</v>
          </cell>
        </row>
      </sheetData>
      <sheetData sheetId="495">
        <row r="2">
          <cell r="A2">
            <v>0</v>
          </cell>
        </row>
      </sheetData>
      <sheetData sheetId="496">
        <row r="2">
          <cell r="A2">
            <v>0</v>
          </cell>
        </row>
      </sheetData>
      <sheetData sheetId="497">
        <row r="2">
          <cell r="A2">
            <v>0</v>
          </cell>
        </row>
      </sheetData>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ow r="2">
          <cell r="A2">
            <v>0</v>
          </cell>
        </row>
      </sheetData>
      <sheetData sheetId="509">
        <row r="2">
          <cell r="A2">
            <v>0</v>
          </cell>
        </row>
      </sheetData>
      <sheetData sheetId="510">
        <row r="2">
          <cell r="A2">
            <v>0</v>
          </cell>
        </row>
      </sheetData>
      <sheetData sheetId="511">
        <row r="2">
          <cell r="A2">
            <v>0</v>
          </cell>
        </row>
      </sheetData>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efreshError="1"/>
      <sheetData sheetId="575" refreshError="1"/>
      <sheetData sheetId="576" refreshError="1"/>
      <sheetData sheetId="577" refreshError="1"/>
      <sheetData sheetId="578" refreshError="1"/>
      <sheetData sheetId="579" refreshError="1"/>
      <sheetData sheetId="580" refreshError="1"/>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ow r="2">
          <cell r="A2">
            <v>0</v>
          </cell>
        </row>
      </sheetData>
      <sheetData sheetId="593">
        <row r="2">
          <cell r="A2">
            <v>0</v>
          </cell>
        </row>
      </sheetData>
      <sheetData sheetId="594">
        <row r="2">
          <cell r="A2">
            <v>0</v>
          </cell>
        </row>
      </sheetData>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ow r="2">
          <cell r="A2">
            <v>0</v>
          </cell>
        </row>
      </sheetData>
      <sheetData sheetId="732" refreshError="1"/>
      <sheetData sheetId="733" refreshError="1"/>
      <sheetData sheetId="734" refreshError="1"/>
      <sheetData sheetId="735" refreshError="1"/>
      <sheetData sheetId="736">
        <row r="2">
          <cell r="A2">
            <v>0</v>
          </cell>
        </row>
      </sheetData>
      <sheetData sheetId="737">
        <row r="2">
          <cell r="A2">
            <v>0</v>
          </cell>
        </row>
      </sheetData>
      <sheetData sheetId="738">
        <row r="2">
          <cell r="A2">
            <v>0</v>
          </cell>
        </row>
      </sheetData>
      <sheetData sheetId="739">
        <row r="2">
          <cell r="A2">
            <v>0</v>
          </cell>
        </row>
      </sheetData>
      <sheetData sheetId="740">
        <row r="2">
          <cell r="A2">
            <v>0</v>
          </cell>
        </row>
      </sheetData>
      <sheetData sheetId="741">
        <row r="2">
          <cell r="A2">
            <v>0</v>
          </cell>
        </row>
      </sheetData>
      <sheetData sheetId="742">
        <row r="2">
          <cell r="A2">
            <v>0</v>
          </cell>
        </row>
      </sheetData>
      <sheetData sheetId="743">
        <row r="2">
          <cell r="A2">
            <v>0</v>
          </cell>
        </row>
      </sheetData>
      <sheetData sheetId="744">
        <row r="2">
          <cell r="A2">
            <v>0</v>
          </cell>
        </row>
      </sheetData>
      <sheetData sheetId="745">
        <row r="2">
          <cell r="A2">
            <v>0</v>
          </cell>
        </row>
      </sheetData>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ow r="2">
          <cell r="A2">
            <v>0</v>
          </cell>
        </row>
      </sheetData>
      <sheetData sheetId="768">
        <row r="2">
          <cell r="A2">
            <v>0</v>
          </cell>
        </row>
      </sheetData>
      <sheetData sheetId="769">
        <row r="2">
          <cell r="A2">
            <v>0</v>
          </cell>
        </row>
      </sheetData>
      <sheetData sheetId="770">
        <row r="2">
          <cell r="A2">
            <v>0</v>
          </cell>
        </row>
      </sheetData>
      <sheetData sheetId="771">
        <row r="2">
          <cell r="A2">
            <v>0</v>
          </cell>
        </row>
      </sheetData>
      <sheetData sheetId="772">
        <row r="2">
          <cell r="A2">
            <v>0</v>
          </cell>
        </row>
      </sheetData>
      <sheetData sheetId="773">
        <row r="2">
          <cell r="A2">
            <v>0</v>
          </cell>
        </row>
      </sheetData>
      <sheetData sheetId="774">
        <row r="2">
          <cell r="A2">
            <v>0</v>
          </cell>
        </row>
      </sheetData>
      <sheetData sheetId="775">
        <row r="2">
          <cell r="A2">
            <v>0</v>
          </cell>
        </row>
      </sheetData>
      <sheetData sheetId="776">
        <row r="2">
          <cell r="A2">
            <v>0</v>
          </cell>
        </row>
      </sheetData>
      <sheetData sheetId="777">
        <row r="2">
          <cell r="A2">
            <v>0</v>
          </cell>
        </row>
      </sheetData>
      <sheetData sheetId="778">
        <row r="2">
          <cell r="A2">
            <v>0</v>
          </cell>
        </row>
      </sheetData>
      <sheetData sheetId="779">
        <row r="2">
          <cell r="A2">
            <v>0</v>
          </cell>
        </row>
      </sheetData>
      <sheetData sheetId="780">
        <row r="2">
          <cell r="A2">
            <v>0</v>
          </cell>
        </row>
      </sheetData>
      <sheetData sheetId="781">
        <row r="2">
          <cell r="A2">
            <v>0</v>
          </cell>
        </row>
      </sheetData>
      <sheetData sheetId="782">
        <row r="2">
          <cell r="A2">
            <v>0</v>
          </cell>
        </row>
      </sheetData>
      <sheetData sheetId="783">
        <row r="2">
          <cell r="A2">
            <v>0</v>
          </cell>
        </row>
      </sheetData>
      <sheetData sheetId="784">
        <row r="2">
          <cell r="A2">
            <v>0</v>
          </cell>
        </row>
      </sheetData>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efreshError="1"/>
      <sheetData sheetId="852" refreshError="1"/>
      <sheetData sheetId="853" refreshError="1"/>
      <sheetData sheetId="854" refreshError="1"/>
      <sheetData sheetId="855" refreshError="1"/>
      <sheetData sheetId="856" refreshError="1"/>
      <sheetData sheetId="857" refreshError="1"/>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ow r="2">
          <cell r="A2">
            <v>0</v>
          </cell>
        </row>
      </sheetData>
      <sheetData sheetId="1053">
        <row r="2">
          <cell r="A2">
            <v>0</v>
          </cell>
        </row>
      </sheetData>
      <sheetData sheetId="1054">
        <row r="2">
          <cell r="A2">
            <v>0</v>
          </cell>
        </row>
      </sheetData>
      <sheetData sheetId="1055">
        <row r="2">
          <cell r="A2">
            <v>0</v>
          </cell>
        </row>
      </sheetData>
      <sheetData sheetId="1056" refreshError="1"/>
      <sheetData sheetId="1057">
        <row r="2">
          <cell r="A2">
            <v>0</v>
          </cell>
        </row>
      </sheetData>
      <sheetData sheetId="1058">
        <row r="2">
          <cell r="A2">
            <v>0</v>
          </cell>
        </row>
      </sheetData>
      <sheetData sheetId="1059" refreshError="1"/>
      <sheetData sheetId="1060" refreshError="1"/>
      <sheetData sheetId="1061" refreshError="1"/>
      <sheetData sheetId="1062" refreshError="1"/>
      <sheetData sheetId="1063" refreshError="1"/>
      <sheetData sheetId="1064">
        <row r="2">
          <cell r="A2">
            <v>0</v>
          </cell>
        </row>
      </sheetData>
      <sheetData sheetId="1065">
        <row r="2">
          <cell r="A2">
            <v>0</v>
          </cell>
        </row>
      </sheetData>
      <sheetData sheetId="1066">
        <row r="2">
          <cell r="A2">
            <v>0</v>
          </cell>
        </row>
      </sheetData>
      <sheetData sheetId="1067"/>
      <sheetData sheetId="1068">
        <row r="2">
          <cell r="A2">
            <v>0</v>
          </cell>
        </row>
      </sheetData>
      <sheetData sheetId="1069"/>
      <sheetData sheetId="1070"/>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sheetData sheetId="1080">
        <row r="2">
          <cell r="A2">
            <v>0</v>
          </cell>
        </row>
      </sheetData>
      <sheetData sheetId="1081"/>
      <sheetData sheetId="1082"/>
      <sheetData sheetId="1083">
        <row r="2">
          <cell r="A2">
            <v>0</v>
          </cell>
        </row>
      </sheetData>
      <sheetData sheetId="1084">
        <row r="2">
          <cell r="A2">
            <v>0</v>
          </cell>
        </row>
      </sheetData>
      <sheetData sheetId="1085"/>
      <sheetData sheetId="1086"/>
      <sheetData sheetId="1087"/>
      <sheetData sheetId="1088">
        <row r="2">
          <cell r="A2">
            <v>0</v>
          </cell>
        </row>
      </sheetData>
      <sheetData sheetId="1089"/>
      <sheetData sheetId="1090"/>
      <sheetData sheetId="1091">
        <row r="2">
          <cell r="A2">
            <v>0</v>
          </cell>
        </row>
      </sheetData>
      <sheetData sheetId="1092">
        <row r="2">
          <cell r="A2">
            <v>0</v>
          </cell>
        </row>
      </sheetData>
      <sheetData sheetId="1093"/>
      <sheetData sheetId="1094"/>
      <sheetData sheetId="1095"/>
      <sheetData sheetId="1096">
        <row r="2">
          <cell r="A2">
            <v>0</v>
          </cell>
        </row>
      </sheetData>
      <sheetData sheetId="1097"/>
      <sheetData sheetId="1098"/>
      <sheetData sheetId="1099">
        <row r="2">
          <cell r="A2">
            <v>0</v>
          </cell>
        </row>
      </sheetData>
      <sheetData sheetId="1100">
        <row r="2">
          <cell r="A2">
            <v>0</v>
          </cell>
        </row>
      </sheetData>
      <sheetData sheetId="1101"/>
      <sheetData sheetId="1102"/>
      <sheetData sheetId="1103"/>
      <sheetData sheetId="1104">
        <row r="2">
          <cell r="A2">
            <v>0</v>
          </cell>
        </row>
      </sheetData>
      <sheetData sheetId="1105"/>
      <sheetData sheetId="1106"/>
      <sheetData sheetId="1107">
        <row r="2">
          <cell r="A2">
            <v>0</v>
          </cell>
        </row>
      </sheetData>
      <sheetData sheetId="1108">
        <row r="2">
          <cell r="A2">
            <v>0</v>
          </cell>
        </row>
      </sheetData>
      <sheetData sheetId="1109"/>
      <sheetData sheetId="1110"/>
      <sheetData sheetId="1111"/>
      <sheetData sheetId="1112"/>
      <sheetData sheetId="1113"/>
      <sheetData sheetId="1114"/>
      <sheetData sheetId="1115">
        <row r="2">
          <cell r="A2">
            <v>0</v>
          </cell>
        </row>
      </sheetData>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row r="2">
          <cell r="A2">
            <v>0</v>
          </cell>
        </row>
      </sheetData>
      <sheetData sheetId="1151">
        <row r="2">
          <cell r="A2">
            <v>0</v>
          </cell>
        </row>
      </sheetData>
      <sheetData sheetId="1152"/>
      <sheetData sheetId="1153"/>
      <sheetData sheetId="1154"/>
      <sheetData sheetId="1155"/>
      <sheetData sheetId="1156"/>
      <sheetData sheetId="1157"/>
      <sheetData sheetId="1158">
        <row r="2">
          <cell r="A2">
            <v>0</v>
          </cell>
        </row>
      </sheetData>
      <sheetData sheetId="1159">
        <row r="2">
          <cell r="A2">
            <v>0</v>
          </cell>
        </row>
      </sheetData>
      <sheetData sheetId="1160"/>
      <sheetData sheetId="1161"/>
      <sheetData sheetId="1162"/>
      <sheetData sheetId="1163"/>
      <sheetData sheetId="1164"/>
      <sheetData sheetId="1165"/>
      <sheetData sheetId="1166">
        <row r="2">
          <cell r="A2">
            <v>0</v>
          </cell>
        </row>
      </sheetData>
      <sheetData sheetId="1167">
        <row r="2">
          <cell r="A2">
            <v>0</v>
          </cell>
        </row>
      </sheetData>
      <sheetData sheetId="1168"/>
      <sheetData sheetId="1169">
        <row r="2">
          <cell r="A2">
            <v>0</v>
          </cell>
        </row>
      </sheetData>
      <sheetData sheetId="1170"/>
      <sheetData sheetId="1171"/>
      <sheetData sheetId="1172"/>
      <sheetData sheetId="1173"/>
      <sheetData sheetId="1174">
        <row r="2">
          <cell r="A2">
            <v>0</v>
          </cell>
        </row>
      </sheetData>
      <sheetData sheetId="1175">
        <row r="2">
          <cell r="A2">
            <v>0</v>
          </cell>
        </row>
      </sheetData>
      <sheetData sheetId="1176"/>
      <sheetData sheetId="1177">
        <row r="2">
          <cell r="A2">
            <v>0</v>
          </cell>
        </row>
      </sheetData>
      <sheetData sheetId="1178"/>
      <sheetData sheetId="1179"/>
      <sheetData sheetId="1180"/>
      <sheetData sheetId="1181"/>
      <sheetData sheetId="1182">
        <row r="2">
          <cell r="A2">
            <v>0</v>
          </cell>
        </row>
      </sheetData>
      <sheetData sheetId="1183">
        <row r="2">
          <cell r="A2">
            <v>0</v>
          </cell>
        </row>
      </sheetData>
      <sheetData sheetId="1184"/>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5">
          <cell r="B5" t="str">
            <v>T1</v>
          </cell>
        </row>
      </sheetData>
      <sheetData sheetId="1325">
        <row r="2">
          <cell r="B2">
            <v>100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5">
          <cell r="B5" t="str">
            <v>T1</v>
          </cell>
        </row>
      </sheetData>
      <sheetData sheetId="1333">
        <row r="2">
          <cell r="B2">
            <v>100</v>
          </cell>
        </row>
      </sheetData>
      <sheetData sheetId="1334">
        <row r="2">
          <cell r="A2">
            <v>0</v>
          </cell>
        </row>
      </sheetData>
      <sheetData sheetId="1335">
        <row r="2">
          <cell r="A2">
            <v>0</v>
          </cell>
        </row>
      </sheetData>
      <sheetData sheetId="1336">
        <row r="5">
          <cell r="B5" t="str">
            <v>T1</v>
          </cell>
        </row>
      </sheetData>
      <sheetData sheetId="1337">
        <row r="2">
          <cell r="B2">
            <v>100</v>
          </cell>
        </row>
      </sheetData>
      <sheetData sheetId="1338">
        <row r="2">
          <cell r="A2">
            <v>0</v>
          </cell>
        </row>
      </sheetData>
      <sheetData sheetId="1339">
        <row r="2">
          <cell r="A2">
            <v>0</v>
          </cell>
        </row>
      </sheetData>
      <sheetData sheetId="1340"/>
      <sheetData sheetId="1341"/>
      <sheetData sheetId="1342"/>
      <sheetData sheetId="1343"/>
      <sheetData sheetId="1344">
        <row r="5">
          <cell r="B5" t="str">
            <v>T1</v>
          </cell>
        </row>
      </sheetData>
      <sheetData sheetId="1345">
        <row r="2">
          <cell r="B2">
            <v>100</v>
          </cell>
        </row>
      </sheetData>
      <sheetData sheetId="1346">
        <row r="2">
          <cell r="A2">
            <v>0</v>
          </cell>
        </row>
      </sheetData>
      <sheetData sheetId="1347">
        <row r="2">
          <cell r="A2">
            <v>0</v>
          </cell>
        </row>
      </sheetData>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row r="2">
          <cell r="A2">
            <v>0</v>
          </cell>
        </row>
      </sheetData>
      <sheetData sheetId="1383">
        <row r="2">
          <cell r="A2">
            <v>0</v>
          </cell>
        </row>
      </sheetData>
      <sheetData sheetId="1384"/>
      <sheetData sheetId="1385"/>
      <sheetData sheetId="1386"/>
      <sheetData sheetId="1387"/>
      <sheetData sheetId="1388"/>
      <sheetData sheetId="1389"/>
      <sheetData sheetId="1390">
        <row r="2">
          <cell r="A2">
            <v>0</v>
          </cell>
        </row>
      </sheetData>
      <sheetData sheetId="1391">
        <row r="2">
          <cell r="A2">
            <v>0</v>
          </cell>
        </row>
      </sheetData>
      <sheetData sheetId="1392"/>
      <sheetData sheetId="1393"/>
      <sheetData sheetId="1394"/>
      <sheetData sheetId="1395"/>
      <sheetData sheetId="1396"/>
      <sheetData sheetId="1397"/>
      <sheetData sheetId="1398">
        <row r="2">
          <cell r="A2">
            <v>0</v>
          </cell>
        </row>
      </sheetData>
      <sheetData sheetId="1399">
        <row r="2">
          <cell r="A2">
            <v>0</v>
          </cell>
        </row>
      </sheetData>
      <sheetData sheetId="1400"/>
      <sheetData sheetId="1401">
        <row r="2">
          <cell r="A2">
            <v>0</v>
          </cell>
        </row>
      </sheetData>
      <sheetData sheetId="1402"/>
      <sheetData sheetId="1403"/>
      <sheetData sheetId="1404"/>
      <sheetData sheetId="1405"/>
      <sheetData sheetId="1406">
        <row r="2">
          <cell r="A2">
            <v>0</v>
          </cell>
        </row>
      </sheetData>
      <sheetData sheetId="1407">
        <row r="2">
          <cell r="A2">
            <v>0</v>
          </cell>
        </row>
      </sheetData>
      <sheetData sheetId="1408"/>
      <sheetData sheetId="1409">
        <row r="2">
          <cell r="A2">
            <v>0</v>
          </cell>
        </row>
      </sheetData>
      <sheetData sheetId="1410"/>
      <sheetData sheetId="1411"/>
      <sheetData sheetId="1412"/>
      <sheetData sheetId="1413"/>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sheetData sheetId="1504">
        <row r="2">
          <cell r="A2">
            <v>0</v>
          </cell>
        </row>
      </sheetData>
      <sheetData sheetId="1505"/>
      <sheetData sheetId="1506"/>
      <sheetData sheetId="1507"/>
      <sheetData sheetId="1508"/>
      <sheetData sheetId="1509">
        <row r="2">
          <cell r="A2">
            <v>0</v>
          </cell>
        </row>
      </sheetData>
      <sheetData sheetId="1510">
        <row r="2">
          <cell r="A2">
            <v>0</v>
          </cell>
        </row>
      </sheetData>
      <sheetData sheetId="1511"/>
      <sheetData sheetId="1512">
        <row r="2">
          <cell r="A2">
            <v>0</v>
          </cell>
        </row>
      </sheetData>
      <sheetData sheetId="1513"/>
      <sheetData sheetId="1514"/>
      <sheetData sheetId="1515"/>
      <sheetData sheetId="1516"/>
      <sheetData sheetId="1517">
        <row r="2">
          <cell r="A2">
            <v>0</v>
          </cell>
        </row>
      </sheetData>
      <sheetData sheetId="1518">
        <row r="2">
          <cell r="A2">
            <v>0</v>
          </cell>
        </row>
      </sheetData>
      <sheetData sheetId="1519"/>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5">
          <cell r="B5" t="str">
            <v>T1</v>
          </cell>
        </row>
      </sheetData>
      <sheetData sheetId="1660">
        <row r="2">
          <cell r="B2">
            <v>100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5">
          <cell r="B5" t="str">
            <v>T1</v>
          </cell>
        </row>
      </sheetData>
      <sheetData sheetId="1668">
        <row r="2">
          <cell r="B2">
            <v>100</v>
          </cell>
        </row>
      </sheetData>
      <sheetData sheetId="1669">
        <row r="2">
          <cell r="A2">
            <v>0</v>
          </cell>
        </row>
      </sheetData>
      <sheetData sheetId="1670">
        <row r="2">
          <cell r="A2">
            <v>0</v>
          </cell>
        </row>
      </sheetData>
      <sheetData sheetId="1671">
        <row r="5">
          <cell r="B5" t="str">
            <v>T1</v>
          </cell>
        </row>
      </sheetData>
      <sheetData sheetId="1672">
        <row r="2">
          <cell r="B2">
            <v>100</v>
          </cell>
        </row>
      </sheetData>
      <sheetData sheetId="1673">
        <row r="2">
          <cell r="A2">
            <v>0</v>
          </cell>
        </row>
      </sheetData>
      <sheetData sheetId="1674">
        <row r="2">
          <cell r="A2">
            <v>0</v>
          </cell>
        </row>
      </sheetData>
      <sheetData sheetId="1675">
        <row r="2">
          <cell r="A2">
            <v>0</v>
          </cell>
        </row>
      </sheetData>
      <sheetData sheetId="1676"/>
      <sheetData sheetId="1677">
        <row r="2">
          <cell r="A2">
            <v>0</v>
          </cell>
        </row>
      </sheetData>
      <sheetData sheetId="1678"/>
      <sheetData sheetId="1679">
        <row r="5">
          <cell r="B5" t="str">
            <v>T1</v>
          </cell>
        </row>
      </sheetData>
      <sheetData sheetId="1680">
        <row r="2">
          <cell r="B2">
            <v>100</v>
          </cell>
        </row>
      </sheetData>
      <sheetData sheetId="1681">
        <row r="2">
          <cell r="A2">
            <v>0</v>
          </cell>
        </row>
      </sheetData>
      <sheetData sheetId="1682">
        <row r="2">
          <cell r="A2">
            <v>0</v>
          </cell>
        </row>
      </sheetData>
      <sheetData sheetId="1683">
        <row r="2">
          <cell r="A2">
            <v>0</v>
          </cell>
        </row>
      </sheetData>
      <sheetData sheetId="1684"/>
      <sheetData sheetId="1685">
        <row r="2">
          <cell r="A2">
            <v>0</v>
          </cell>
        </row>
      </sheetData>
      <sheetData sheetId="1686"/>
      <sheetData sheetId="1687"/>
      <sheetData sheetId="1688"/>
      <sheetData sheetId="1689"/>
      <sheetData sheetId="1690">
        <row r="2">
          <cell r="A2">
            <v>0</v>
          </cell>
        </row>
      </sheetData>
      <sheetData sheetId="1691">
        <row r="2">
          <cell r="A2">
            <v>0</v>
          </cell>
        </row>
      </sheetData>
      <sheetData sheetId="1692"/>
      <sheetData sheetId="1693">
        <row r="2">
          <cell r="A2">
            <v>0</v>
          </cell>
        </row>
      </sheetData>
      <sheetData sheetId="1694" refreshError="1"/>
      <sheetData sheetId="1695" refreshError="1"/>
      <sheetData sheetId="1696" refreshError="1"/>
      <sheetData sheetId="1697">
        <row r="2">
          <cell r="A2">
            <v>0</v>
          </cell>
        </row>
      </sheetData>
      <sheetData sheetId="1698">
        <row r="2">
          <cell r="A2">
            <v>0</v>
          </cell>
        </row>
      </sheetData>
      <sheetData sheetId="1699">
        <row r="2">
          <cell r="A2">
            <v>0</v>
          </cell>
        </row>
      </sheetData>
      <sheetData sheetId="1700"/>
      <sheetData sheetId="1701">
        <row r="2">
          <cell r="A2">
            <v>0</v>
          </cell>
        </row>
      </sheetData>
      <sheetData sheetId="1702"/>
      <sheetData sheetId="1703"/>
      <sheetData sheetId="1704"/>
      <sheetData sheetId="1705">
        <row r="2">
          <cell r="A2">
            <v>0</v>
          </cell>
        </row>
      </sheetData>
      <sheetData sheetId="1706">
        <row r="2">
          <cell r="A2">
            <v>0</v>
          </cell>
        </row>
      </sheetData>
      <sheetData sheetId="1707">
        <row r="2">
          <cell r="A2">
            <v>0</v>
          </cell>
        </row>
      </sheetData>
      <sheetData sheetId="1708"/>
      <sheetData sheetId="1709">
        <row r="2">
          <cell r="A2">
            <v>0</v>
          </cell>
        </row>
      </sheetData>
      <sheetData sheetId="1710" refreshError="1"/>
      <sheetData sheetId="1711" refreshError="1"/>
      <sheetData sheetId="1712"/>
      <sheetData sheetId="1713">
        <row r="2">
          <cell r="B2" t="str">
            <v>Patrimonio
neto
personal</v>
          </cell>
        </row>
      </sheetData>
      <sheetData sheetId="1714"/>
      <sheetData sheetId="1715" refreshError="1"/>
      <sheetData sheetId="1716"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G"/>
      <sheetName val="INV"/>
      <sheetName val="AASHTO"/>
    </sheetNames>
    <sheetDataSet>
      <sheetData sheetId="0"/>
      <sheetData sheetId="1" refreshError="1"/>
      <sheetData sheetId="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ogram"/>
      <sheetName val="COSTOS"/>
      <sheetName val="EVA"/>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CONT_ADI"/>
      <sheetName val="Datos"/>
      <sheetName val="aCCIDENTES%20DE%201995%20-%2019"/>
      <sheetName val="aCCIDENTES DE 1995 - 1996.xls"/>
      <sheetName val="INDICMICROEMP"/>
      <sheetName val="MATERIALES"/>
      <sheetName val="items"/>
      <sheetName val="ACTA DE MODIFICACION  (2)"/>
      <sheetName val="#¡REF"/>
      <sheetName val="\a  aaInformación GRUPO 4\A MIn"/>
      <sheetName val="Datos Básicos"/>
      <sheetName val="SALARIOS"/>
      <sheetName val="Informacion"/>
      <sheetName val="SUB APU"/>
      <sheetName val="Informe"/>
      <sheetName val="Seguim-16"/>
      <sheetName val="INV"/>
      <sheetName val="AASHTO"/>
      <sheetName val="PESOS"/>
      <sheetName val="Formulario N° 4"/>
      <sheetName val="EQUIPO"/>
      <sheetName val="Base Muestras"/>
      <sheetName val="\Documents and Settings\Pedro "/>
      <sheetName val="\Users\USUARIO\Downloads\a  aaI"/>
      <sheetName val="otros"/>
      <sheetName val="PRESUPUESTO"/>
      <sheetName val="Res-Accide-10"/>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Users\HP\AppData\Local\Microso"/>
      <sheetName val="#REF"/>
      <sheetName val="aCCIDENTES_DE_1995_-_199633"/>
      <sheetName val="aCCIDENTES_DE_1995_-_1996_xls10"/>
      <sheetName val="Hoja2"/>
      <sheetName val="CANT OBRA"/>
      <sheetName val="ESTADO VÍA-CRIT.TECNICO"/>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ESTADO_VÍA-CRIT_TECNICO"/>
      <sheetName val="Base_Muestras"/>
      <sheetName val="Formulario_N°_4"/>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Escritorio\amv_2011\a__aaInfo"/>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8_Aparato"/>
      <sheetName val="2_3_Cimentación_Est.Met"/>
      <sheetName val="9_Cubierta"/>
      <sheetName val="12_Elect_GA"/>
      <sheetName val="6_Hidro (2)"/>
      <sheetName val="6_Hidro"/>
      <sheetName val="4_Mampost"/>
      <sheetName val="11_Pintura_13"/>
      <sheetName val="5_Pisos"/>
      <sheetName val="7_Enchapes"/>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DIRECTAS AMO I"/>
      <sheetName val="DIRECTAS AMO II"/>
      <sheetName val="LISTADO "/>
      <sheetName val="M.O."/>
      <sheetName val="INTERVENCION"/>
      <sheetName val="_aCCIDENTES_DE_1995___1996_xl_2"/>
      <sheetName val="_aCCIDENTES_DE_1995___1996_xl_3"/>
      <sheetName val="_aCCIDENTES_DE_1995___1996_xl_4"/>
      <sheetName val="_aCCIDENTES_DE_1995___1996_xl_5"/>
      <sheetName val="_aCCIDENTES_DE_1995___1996_xl_6"/>
      <sheetName val="_aCCIDENTES_DE_1995___1996_xl_7"/>
      <sheetName val="//ccefici"/>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HISTORICOS FUEL OIL EXP"/>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8"/>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INDICE"/>
      <sheetName val="EQUIPOS"/>
      <sheetName val="MANO DE OBRA"/>
      <sheetName val="TRANSPORTE"/>
      <sheetName val="_aCCIDENTES_DE_1995___1996_x_11"/>
      <sheetName val="//d.docs.live.net/a  aaInformac"/>
      <sheetName val="_aCCIDENTES_DE_1995___1996_xl_9"/>
      <sheetName val="_aCCIDENTES_DE_1995___1996_x_10"/>
      <sheetName val="_aCCIDENTES_DE_1995___1996_x_13"/>
      <sheetName val="_aCCIDENTES_DE_1995___1996_x_12"/>
      <sheetName val="MATERIAL"/>
      <sheetName val=" ACTA FINAL + MODIFICATORIA "/>
      <sheetName val="BASE"/>
      <sheetName val="AC2-AG96"/>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COSTOS UNITARIOS"/>
      <sheetName val="CA-2909"/>
      <sheetName val="G.G"/>
      <sheetName val="DUB-823"/>
      <sheetName val="GPI 526"/>
      <sheetName val="SKJ452"/>
      <sheetName val="ITA878"/>
      <sheetName val="AEA-944"/>
      <sheetName val="XXJ617"/>
      <sheetName val="SNG_855"/>
      <sheetName val="VEA 374"/>
      <sheetName val="HFB024"/>
      <sheetName val="PAJ825"/>
      <sheetName val="\I\A\a__aaInformación_GRUPO_4\A"/>
      <sheetName val="\K\a__aaInformación_GRUPO_4\A_M"/>
      <sheetName val="\I\K\a__aaInformación_GRUPO_4\A"/>
      <sheetName val="\H\a__aaInformación_GRUPO_4\A_M"/>
      <sheetName val="\I\H\a__aaInformación_GRUPO_4\A"/>
      <sheetName val="\\INTERVIALNUBE\Documents_and_S"/>
      <sheetName val="[aCCIDENTES_DE_1995_-_1996_xls]"/>
      <sheetName val="Lista_obra"/>
      <sheetName val="\Documents_and_Settings\Pedro_"/>
      <sheetName val="\Documents_and_Settings\jviteri"/>
      <sheetName val="\\Sistemas_serv1\xx\Documents_a"/>
      <sheetName val="\Mini_HP_Enero_2015\Proyectos_i"/>
      <sheetName val="\Volumes\USB_PIOLIN\Escritorio\"/>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Hoja1_(2)"/>
      <sheetName val="Hoja1_(3)"/>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_a__aaInformación_GRUPO_4_A_MI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_a__aaInformación_GRUPO_4_A_MI2"/>
      <sheetName val="SEGUIM_Y_REPROG_MES_1_(2)2"/>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4"/>
      <sheetName val="INT 17"/>
      <sheetName val="INT 18"/>
      <sheetName val="__Giovanni_administracion vial_"/>
      <sheetName val="_MONTO AGOTABLE 2010_a  aaInfor"/>
      <sheetName val="_AMV _ no borrar_PRESUPUESTOS_a"/>
      <sheetName val="_I_AMV _ no borrar_PRESUPUESTOS"/>
      <sheetName val="_G_I_AMV _ no borrar_PRESUPUEST"/>
      <sheetName val="_A_a  aaInformación GRUPO 4_A M"/>
      <sheetName val="_G_A_a  aaInformación GRUPO 4_A"/>
      <sheetName val="_I_A_a  aaInformación GRUPO 4_A"/>
      <sheetName val="_K_a  aaInformación GRUPO 4_A M"/>
      <sheetName val="_I_K_a  aaInformación GRUPO 4_A"/>
      <sheetName val="_H_a  aaInformación GRUPO 4_A M"/>
      <sheetName val="_I_H_a  aaInformación GRUPO 4_A"/>
      <sheetName val="__INTERVIALNUBE_Documents and S"/>
      <sheetName val="_aCCIDENTES DE 1995 - 1996.xls_"/>
      <sheetName val="__Escritorio_amv 2011_a  aaInfo"/>
      <sheetName val="_Documents and Settings_Pedro "/>
      <sheetName val="_Users_Administrador_Desktop_AM"/>
      <sheetName val="__Ing-her"/>
      <sheetName val="_Users_cmeza_Documents_INVIAS_D"/>
      <sheetName val="_Documents and Settings_jviteri"/>
      <sheetName val="__Sistemas_serv1_xx_Documents a"/>
      <sheetName val="_Users_avargase_AppData_Local_M"/>
      <sheetName val="_Mini HP Enero 2015_Proyectos i"/>
      <sheetName val="_C_Users_avargase_AppData_Local"/>
      <sheetName val="_Volumes_USB PIOLIN_Escritorio_"/>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ANALISIS RESUMIDOS"/>
      <sheetName val="\Users\ANDRES FELIPE MUÑOZ\Down"/>
      <sheetName val="aactividad"/>
      <sheetName val="\Nuevos APU Córdoba\a  aaInform"/>
      <sheetName val="\E\Nuevos APU Córdoba\a  aaInfo"/>
      <sheetName val="\Users\JoseGabriel\Documents\Mi"/>
      <sheetName val="Tabla CONPES 3714"/>
      <sheetName val="\E\a  aaInformación GRUPO 4\A M"/>
      <sheetName val="\\Gabrielaapabone\d copias\a  a"/>
      <sheetName val="PU (2)"/>
      <sheetName val="aCCIDENTES_DE_1995_-_199646"/>
      <sheetName val="aCCIDENTES_DE_1995_-_1996_xls21"/>
      <sheetName val="ACTA_DE_MODIFICACION__(2)10"/>
      <sheetName val="\a__aaInformación_GRUPO_4\A_M10"/>
      <sheetName val="Datos_Básicos10"/>
      <sheetName val="SUB_APU10"/>
      <sheetName val="LISTADO_"/>
      <sheetName val="M_O_"/>
      <sheetName val="_ACTA_FINAL_+_MODIFICATORIA_"/>
      <sheetName val="MANO_DE_OBRA"/>
      <sheetName val="//d_docs_live_net/a__aaInformac"/>
      <sheetName val="HISTORICOS_FUEL_OIL_EXP"/>
      <sheetName val="ACTA_No_1_"/>
      <sheetName val="0__PORTADA"/>
      <sheetName val="1__FICHA_INFORMATIVA"/>
      <sheetName val="2_y_3___ESTADO"/>
      <sheetName val="4___REG_FOT_"/>
      <sheetName val="4_reg_Fot_2"/>
      <sheetName val="5___INF__FINANCIERO"/>
      <sheetName val="6___POLIZAS"/>
      <sheetName val="7___BALANCE_ACTIVIDADES"/>
      <sheetName val="8___LIQUIDACION"/>
      <sheetName val="9__LISTA_DE_CHEQUEO"/>
      <sheetName val="ACTA_9_(Espacio_publico)"/>
      <sheetName val="ACTA_9__(VIAS)"/>
      <sheetName val="ACTA_PIPMA_9"/>
      <sheetName val="PREACTA_PIPMA_8_A-B-C-D-E_y_F_"/>
      <sheetName val="1_4_Excavaciones_a_mano_EP_"/>
      <sheetName val="SALVEDAD_9"/>
      <sheetName val="TRANSPORTES_(1)"/>
      <sheetName val="TRANSPORTES_(2)"/>
      <sheetName val="1_4_Excavaciones_a_mano_VIAS"/>
      <sheetName val="1_4_EXCAV_PEP_BARRIO_BOLIVAR"/>
      <sheetName val="1_4_EXCAV_PEP_FRANCISCA"/>
      <sheetName val="2_1_Demolic_anden_PEP_BOLIVAR"/>
      <sheetName val="2_1_Demol_anden_PEP_FRCANAS"/>
      <sheetName val="2,2_Demolicion_sardinel_(EP)_"/>
      <sheetName val="2_5_Excavaciones"/>
      <sheetName val="2_12_demolic_pep_bbolivar1"/>
      <sheetName val="3_1_conformacion"/>
      <sheetName val="3,2_Base_"/>
      <sheetName val="3,3_Sub_base"/>
      <sheetName val="NP_54_MDC-19"/>
      <sheetName val="_3_11_NP68_MDC19"/>
      <sheetName val="3_14_Tpte_Base"/>
      <sheetName val="3,15_Tpte_Sub_base1"/>
      <sheetName val="NP2_MAT_de_mejoramiento"/>
      <sheetName val="3_16_Tpte_mat__mejoramiento"/>
      <sheetName val="3_17__TPTE_MDC_19"/>
      <sheetName val="NP55_TRANSPORTE_MDC-19_CHR"/>
      <sheetName val="3_19_ACERO_DE_REFUERZO_420_(1)"/>
      <sheetName val="3_22_Acero_pasajunta_y_anclaje"/>
      <sheetName val="4_1_RELLENO_MAT__ANDEN_8"/>
      <sheetName val="4_1_rell_pep_frcnas"/>
      <sheetName val="4_1_rell_bbolivar"/>
      <sheetName val="4_3_anden_B40"/>
      <sheetName val="4_3_Anden_B40_frcnas"/>
      <sheetName val="4_16A_PARADERO_FRANCISCANAS"/>
      <sheetName val="4_16D_PARADERO_B_BOLIVAR"/>
      <sheetName val="_4_3i-4_4i-4_51i__TPTES_B40_"/>
      <sheetName val="_4_13i-4_43i-4_44i_tpte_bordill"/>
      <sheetName val="4_16_13_9_S_E_I_DURANTA"/>
      <sheetName val="4_4_EMPRADIZACIÓN"/>
      <sheetName val="4_4_prado_pep_bbolivar"/>
      <sheetName val="4_4_prado_pep_frcnas"/>
      <sheetName val="4,41_BORDILLO_A80_(EP)"/>
      <sheetName val="4,43_SARDINEL_A-10"/>
      <sheetName val="4,44_SARDINEL_A-170_FALTANTE"/>
      <sheetName val="5_3_SEÑAL_VTCAL"/>
      <sheetName val="5_4_SEÑAL_BANDERA"/>
      <sheetName val="5_6_TACHAS_REFLECTIVAS"/>
      <sheetName val="8_3_Reposicion_Sumidero_sencill"/>
      <sheetName val="8_5_EMPALME_SUMIDEROS"/>
      <sheetName val="8_7_DEMOLICION_SUMIDEROS"/>
      <sheetName val="NP1_Corte_Pav_DISCO"/>
      <sheetName val="NP5_Demolicion_losa_concret"/>
      <sheetName val="N_P_05__demol_losas_ccto_BBoliv"/>
      <sheetName val="NP30_Tuberia_PVC_10&quot;_sumideros"/>
      <sheetName val="NP37_Sumidero_sencillo"/>
      <sheetName val="NP50_Demolicion_T__Recamara"/>
      <sheetName val="NP53_SELLO_DE_JUNTAS_MORTERO"/>
      <sheetName val="NP55_IMPRIMANTE_ML"/>
      <sheetName val="NP56_IMPRIMANTE_M2"/>
      <sheetName val="NP_57__VTCAL_con_CURVA"/>
      <sheetName val="NP60_DEMARCACION_VIAL_ML"/>
      <sheetName val="NP61_DEMARCACIÓN_VIAL__M2"/>
      <sheetName val="MURO_PR25+221-235"/>
      <sheetName val="MURO_PR25+261-267"/>
      <sheetName val="COSTOS_UNITARIOS"/>
      <sheetName val="G_G"/>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GPI_526"/>
      <sheetName val="VEA_374"/>
      <sheetName val="CANT_OBRA"/>
      <sheetName val="ACTA_No_5"/>
      <sheetName val="ACTA_MAYORES_-_GENERAL"/>
      <sheetName val="Excavación_-_San_Bernardo"/>
      <sheetName val="Solados_-_San_Bernardo"/>
      <sheetName val="Bases_-_San_Bernardo"/>
      <sheetName val="Placa_-_San_Bernardo"/>
      <sheetName val="Elevaciones_-_San_Bernardo"/>
      <sheetName val="Vigas_-_San_Bernardo"/>
      <sheetName val="Neopreno_-_San_Bernardo"/>
      <sheetName val="Acero_-_San_Bernardo"/>
      <sheetName val="Pilote_-_San_Bernardo"/>
      <sheetName val="Pilote_-_Caqueza"/>
      <sheetName val="Dren_tuberia_-_San_bernardo"/>
      <sheetName val="relleno_sitio_-_San_bernardo"/>
      <sheetName val="relleno_recebo_-_San_bernardo"/>
      <sheetName val="Baranda_-_San_bernardo"/>
      <sheetName val="Acero_A36-_San_Bernardo"/>
      <sheetName val="Excavación_-_Caqueza"/>
      <sheetName val="Solados_-_Caqueza"/>
      <sheetName val="Bases_-_Caqueza"/>
      <sheetName val="Elevaciones_-_Caqueza"/>
      <sheetName val="Placa_-_Caqueza"/>
      <sheetName val="Vigas_-_Caqueza"/>
      <sheetName val="Neopreno_-_Caqueza"/>
      <sheetName val="Acero_-_Caqueza"/>
      <sheetName val="Dren_tuberia_-_Caqueza"/>
      <sheetName val="relleno_sitio_-_Caqueza"/>
      <sheetName val="Preesfuerzo_-_Caqueza"/>
      <sheetName val="Acero_A36-_Caqueza"/>
      <sheetName val="relleno_Estructuras_-_Caqueza"/>
      <sheetName val="Excavación_-_Gama"/>
      <sheetName val="Solados_-_Gama"/>
      <sheetName val="Bases_-_Gama_"/>
      <sheetName val="Elevaciones_-_Gama"/>
      <sheetName val="Placas_-_Gama"/>
      <sheetName val="Vigas_-_Gama_"/>
      <sheetName val="Neopreno_-_Gama"/>
      <sheetName val="Acero_-_Gama"/>
      <sheetName val="Dren_tuberia_-_Gama"/>
      <sheetName val="relleno_sitio_-_Gama"/>
      <sheetName val="relleno_Recebo_-_Gama"/>
      <sheetName val="Baranda_-_Gama"/>
      <sheetName val="Pilote_-_Gama"/>
      <sheetName val="Acero_A36-_Gama"/>
      <sheetName val="Demolición_concreto_-_Gama"/>
      <sheetName val="Demolición_de_estructura_-_Gama"/>
      <sheetName val="Solados_-_Belen"/>
      <sheetName val="Bases_-_Belen"/>
      <sheetName val="Elevaciones_-_Belen"/>
      <sheetName val="Placa_-_Belen"/>
      <sheetName val="Neopreno_-_Belen"/>
      <sheetName val="Acero_-_Belen"/>
      <sheetName val="Vigas_-_Belen"/>
      <sheetName val="Dren_tuberia_-_Belen"/>
      <sheetName val="relleno_recebo_-_Belen"/>
      <sheetName val="Baranda_-_Belen"/>
      <sheetName val="Acero_A36-_Belen"/>
      <sheetName val="Demolición_-_Belen"/>
      <sheetName val="Bases_-_Junca"/>
      <sheetName val="Excavación_-_Belen"/>
      <sheetName val="Pilote_-_Belen"/>
      <sheetName val="Cuneta_-_Junca"/>
      <sheetName val="Placa_-_junca"/>
      <sheetName val="acero_-_junca"/>
      <sheetName val="Neopreno_-_Junca"/>
      <sheetName val="Dren_tuberia_-_junca"/>
      <sheetName val="relleno_-_junca"/>
      <sheetName val="Baranda_-_Junca"/>
      <sheetName val="Acero_A36_-_junca"/>
      <sheetName val="Excavación_-_Medina"/>
      <sheetName val="Solados_-_Medina"/>
      <sheetName val="Bases_-_Medina"/>
      <sheetName val="Elevaciones_-_Medina__"/>
      <sheetName val="Vigas_-_Medina"/>
      <sheetName val="Neopreno_-_Medina"/>
      <sheetName val="Elevaciones_-_Medina"/>
      <sheetName val="Pilote_-_Medina"/>
      <sheetName val="Acero_-_Medina"/>
      <sheetName val="relleno_-_Medina"/>
      <sheetName val="Geotextil_-_Medina"/>
      <sheetName val="Excavación_Mecan-_zipaquira"/>
      <sheetName val="Acero_A588_-_Medina"/>
      <sheetName val="Acero_A36_-_Medina"/>
      <sheetName val="Acero_-_Zipaquira"/>
      <sheetName val="Excavación_manual_-_zipaquira"/>
      <sheetName val="Solados_-_Zipaquira"/>
      <sheetName val="Relleno_comun_-_Zipaquira"/>
      <sheetName val="Bases_-_Zipaquira"/>
      <sheetName val="Arme_carrilera_-_Zipaquira"/>
      <sheetName val="Tirafondos_-_Zipaquira"/>
      <sheetName val="Clavos_-_Zipaquira"/>
      <sheetName val="Eclisas_-_Zipaquira"/>
      <sheetName val="Elastomericos_-_Zipaquira"/>
      <sheetName val="Traviesas_-_Zipaquira"/>
      <sheetName val="Riel_-_Zipaquira"/>
      <sheetName val="Acero_A588_-_zipaquira"/>
      <sheetName val="Acero_A36_-_zipaquira"/>
      <sheetName val="Elevaciones_-_Zipaquira"/>
      <sheetName val="ACTA_MAYORES_SAN_BERNANDO"/>
      <sheetName val="ACTA_MAYORES_CAQUEZA"/>
      <sheetName val="ACTA_MAYORES_BELEN"/>
      <sheetName val="ACTA_MAYORES_ZIPAQUIRA"/>
      <sheetName val="ACTA_MAYORES_JUNCA_DEF_"/>
      <sheetName val="ACTA_MAYORES_CANT_CARUP_DEF_"/>
      <sheetName val="Paral__1"/>
      <sheetName val="Paral__2"/>
      <sheetName val="Paral__3"/>
      <sheetName val="Paral_4"/>
      <sheetName val="Coloc__e_Interc__Tapones"/>
      <sheetName val="Cambio_de_Valv_"/>
      <sheetName val="Interc_de_Hidr_"/>
      <sheetName val="Itemes_Renovación"/>
      <sheetName val="Interc_tapones"/>
      <sheetName val="Interc_válv_"/>
      <sheetName val="Varios_"/>
      <sheetName val="\Users\ANDRES_FELIPE_MUÑOZ\Down"/>
      <sheetName val="\Nuevos_APU_Córdoba\a__aaInform"/>
      <sheetName val="\E\Nuevos_APU_Córdoba\a__aaInfo"/>
      <sheetName val="Tabla_CONPES_3714"/>
      <sheetName val="\E\a__aaInformación_GRUPO_4\A_M"/>
      <sheetName val="\\Gabrielaapabone\d_copias\a__a"/>
      <sheetName val="PU_(2)"/>
      <sheetName val="DESC_MPAL_Y_AIU"/>
      <sheetName val="CONCRETOS_Y_MORTEROS"/>
      <sheetName val="PROYECCIÓN_DE_COSTOS"/>
      <sheetName val="PROYECCIÓN_DE_COSTO_CLASIFICADO"/>
      <sheetName val="PROYECCIÓN_DE_COSTO_OBRA"/>
      <sheetName val="PROYECCIÓN_DE_AIU"/>
      <sheetName val="PROYECCIÓN_DE_AIU_(2)"/>
      <sheetName val="PROYECCIÓN_DE_PAGA_&amp;_PMT"/>
      <sheetName val="LINEA_BASE_SALARIOS"/>
      <sheetName val="APU"/>
      <sheetName val="_aCCIDENTES_DE_1995___1996_x_14"/>
      <sheetName val="ARBOL DE PROBLEMAS final"/>
      <sheetName val="IDENTIFICACION DEL PROBLEMA fin"/>
      <sheetName val="OBJETIVOS FINALES"/>
      <sheetName val="ESTRUCTURA DE PROYECTO"/>
      <sheetName val="OBJETIVOS ESPECIFICOS final"/>
      <sheetName val="MAT"/>
      <sheetName val="HER"/>
      <sheetName val="PER"/>
      <sheetName val="TRANS"/>
      <sheetName val="\C\A\a  aaInformación GRUPO 4\A"/>
      <sheetName val="\E\Documents and Settings\Pe"/>
      <sheetName val="\C\E\Documents and Setting"/>
      <sheetName val="\G\a  aaInformación GRUPO 4\A M"/>
      <sheetName val="\C\G\a  aaInformación GRUPO 4\A"/>
      <sheetName val="\C\K\a  aaInformación GRUPO 4\A"/>
      <sheetName val="\C\E\a  aaInformación GRUPO 4\A"/>
      <sheetName val="EVA"/>
      <sheetName val="Program"/>
      <sheetName val="GENERALIDADES"/>
      <sheetName val="analisis costo horario"/>
      <sheetName val="Lista Base"/>
      <sheetName val="PLAN DE INVERSION ANTICIPO"/>
      <sheetName val="inv mensual"/>
      <sheetName val="borrador flujo inv"/>
      <sheetName val="social-ambiental"/>
      <sheetName val="AU"/>
      <sheetName val="PALET DEL 21 FEB AL 5 MARZ"/>
      <sheetName val="COSTOS"/>
      <sheetName val="AIU"/>
      <sheetName val="Main"/>
      <sheetName val="CorpTax"/>
      <sheetName val="PAGOS"/>
      <sheetName val="articulos"/>
      <sheetName val="ESTADO RED"/>
      <sheetName val="CARRETERAS"/>
      <sheetName val="GENERALIDADES "/>
      <sheetName val="_aCCIDENTES_DE_1995___1996_x_17"/>
      <sheetName val="_aCCIDENTES_DE_1995___1996_x_16"/>
      <sheetName val="_aCCIDENTES_DE_1995___1996_x_15"/>
      <sheetName val="_E_a  aaInformación GRUPO 4_A M"/>
      <sheetName val="Equipo_Trans "/>
      <sheetName val="_aCCIDENTES_DE_1995___1996_x_20"/>
      <sheetName val="_aCCIDENTES_DE_1995___1996_x_21"/>
      <sheetName val="_aCCIDENTES_DE_1995___1996_x_22"/>
      <sheetName val="_aCCIDENTES_DE_1995___1996_x_23"/>
      <sheetName val="_aCCIDENTES_DE_1995___1996_x_24"/>
      <sheetName val="_aCCIDENTES_DE_1995___1996_x_25"/>
      <sheetName val="_aCCIDENTES_DE_1995___1996_x_26"/>
      <sheetName val="_aCCIDENTES_DE_1995___1996_x_27"/>
      <sheetName val="_aCCIDENTES_DE_1995___1996_x_28"/>
      <sheetName val="_aCCIDENTES_DE_1995___1996_x_29"/>
      <sheetName val="_aCCIDENTES_DE_1995___1996_x_30"/>
      <sheetName val="_aCCIDENTES_DE_1995___1996_x_31"/>
      <sheetName val="_aCCIDENTES_DE_1995___1996_x_32"/>
      <sheetName val="_aCCIDENTES_DE_1995___1996_x_18"/>
      <sheetName val="_aCCIDENTES_DE_1995___1996_x_19"/>
      <sheetName val="_aCCIDENTES_DE_1995___1996_x_61"/>
      <sheetName val="//cceficiente_sharepoint_com/a_"/>
      <sheetName val="_aCCIDENTES_DE_1995___1996_x_34"/>
      <sheetName val="_aCCIDENTES_DE_1995___1996_x_33"/>
      <sheetName val="_aCCIDENTES_DE_1995___1996_x_35"/>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2"/>
      <sheetName val="_aCCIDENTES_DE_1995___1996_x_49"/>
      <sheetName val="_aCCIDENTES_DE_1995___1996_x_50"/>
      <sheetName val="_aCCIDENTES_DE_1995___1996_x_51"/>
      <sheetName val="_aCCIDENTES_DE_1995___1996_x_58"/>
      <sheetName val="_aCCIDENTES_DE_1995___1996_x_53"/>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2"/>
      <sheetName val="_aCCIDENTES_DE_1995___1996_x_63"/>
      <sheetName val="_aCCIDENTES_DE_1995___1996_x_64"/>
      <sheetName val="_aCCIDENTES_DE_1995___1996_x_65"/>
      <sheetName val="_aCCIDENTES_DE_1995___1996_x_66"/>
      <sheetName val="_aCCIDENTES_DE_1995___1996_x_67"/>
      <sheetName val="_aCCIDENTES_DE_1995___1996_x_68"/>
      <sheetName val="_aCCIDENTES_DE_1995___1996_x_69"/>
      <sheetName val="_aCCIDENTES_DE_1995___1996_x_70"/>
      <sheetName val="_aCCIDENTES_DE_1995___1996_x_71"/>
      <sheetName val="_aCCIDENTES_DE_1995___1996_x_72"/>
      <sheetName val="_aCCIDENTES_DE_1995___1996_x_82"/>
      <sheetName val="_aCCIDENTES_DE_1995___1996_x_81"/>
      <sheetName val="_aCCIDENTES_DE_1995___1996_x_77"/>
      <sheetName val="_aCCIDENTES_DE_1995___1996_x_73"/>
      <sheetName val="_aCCIDENTES_DE_1995___1996_x_74"/>
      <sheetName val="_aCCIDENTES_DE_1995___1996_x_75"/>
      <sheetName val="MEMORIAS"/>
      <sheetName val="_aCCIDENTES_DE_1995___1996_x_76"/>
      <sheetName val="_aCCIDENTES_DE_1995___1996_x_78"/>
      <sheetName val="_aCCIDENTES_DE_1995___1996_x_79"/>
      <sheetName val="_aCCIDENTES_DE_1995___1996_x_80"/>
      <sheetName val="_aCCIDENTES_DE_1995___1996_x_83"/>
      <sheetName val="_aCCIDENTES_DE_1995___1996_x_89"/>
      <sheetName val="_aCCIDENTES_DE_1995___1996_x_84"/>
      <sheetName val="_aCCIDENTES_DE_1995___1996_x_85"/>
      <sheetName val="_aCCIDENTES_DE_1995___1996_x_86"/>
      <sheetName val="_aCCIDENTES_DE_1995___1996_x_87"/>
      <sheetName val="_aCCIDENTES_DE_1995___1996_x_88"/>
      <sheetName val="\Users\LENOVO\Downloads\a  aaIn"/>
      <sheetName val="_aCCIDENTES_DE_1995___1996_x_90"/>
      <sheetName val="_aCCIDENTES_DE_1995___1996_x_91"/>
      <sheetName val="_aCCIDENTES_DE_1995___1996_x_92"/>
      <sheetName val="_aCCIDENTES_DE_1995___1996_x_93"/>
      <sheetName val="_aCCIDENTES_DE_1995___1996_x_96"/>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_aCCIDENTES_DE_1995___1996__105"/>
      <sheetName val="_aCCIDENTES_DE_1995___1996__104"/>
      <sheetName val="_aCCIDENTES_DE_1995___1996__102"/>
      <sheetName val="_aCCIDENTES_DE_1995___1996__101"/>
      <sheetName val="_aCCIDENTES_DE_1995___1996__103"/>
      <sheetName val="_aCCIDENTES_DE_1995___1996__106"/>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refreshError="1"/>
      <sheetData sheetId="56"/>
      <sheetData sheetId="57"/>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refreshError="1"/>
      <sheetData sheetId="255" refreshError="1"/>
      <sheetData sheetId="256" refreshError="1"/>
      <sheetData sheetId="257" refreshError="1"/>
      <sheetData sheetId="258" refreshError="1"/>
      <sheetData sheetId="259" refreshError="1"/>
      <sheetData sheetId="260" refreshError="1"/>
      <sheetData sheetId="261"/>
      <sheetData sheetId="262"/>
      <sheetData sheetId="263"/>
      <sheetData sheetId="264"/>
      <sheetData sheetId="265"/>
      <sheetData sheetId="266"/>
      <sheetData sheetId="267"/>
      <sheetData sheetId="268"/>
      <sheetData sheetId="269"/>
      <sheetData sheetId="270" refreshError="1"/>
      <sheetData sheetId="271" refreshError="1"/>
      <sheetData sheetId="272"/>
      <sheetData sheetId="273" refreshError="1"/>
      <sheetData sheetId="274"/>
      <sheetData sheetId="275" refreshError="1"/>
      <sheetData sheetId="276" refreshError="1"/>
      <sheetData sheetId="277" refreshError="1"/>
      <sheetData sheetId="278" refreshError="1"/>
      <sheetData sheetId="279" refreshError="1"/>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sheetData sheetId="326" refreshError="1"/>
      <sheetData sheetId="327" refreshError="1"/>
      <sheetData sheetId="328" refreshError="1"/>
      <sheetData sheetId="329" refreshError="1"/>
      <sheetData sheetId="330"/>
      <sheetData sheetId="331"/>
      <sheetData sheetId="332"/>
      <sheetData sheetId="333"/>
      <sheetData sheetId="334" refreshError="1"/>
      <sheetData sheetId="335" refreshError="1"/>
      <sheetData sheetId="336" refreshError="1"/>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sheetData sheetId="593"/>
      <sheetData sheetId="594"/>
      <sheetData sheetId="595"/>
      <sheetData sheetId="596"/>
      <sheetData sheetId="597"/>
      <sheetData sheetId="598"/>
      <sheetData sheetId="599"/>
      <sheetData sheetId="600"/>
      <sheetData sheetId="601"/>
      <sheetData sheetId="602"/>
      <sheetData sheetId="603"/>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sheetData sheetId="691" refreshError="1"/>
      <sheetData sheetId="692" refreshError="1"/>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sheetData sheetId="1516"/>
      <sheetData sheetId="1517"/>
      <sheetData sheetId="1518"/>
      <sheetData sheetId="1519"/>
      <sheetData sheetId="1520"/>
      <sheetData sheetId="1521"/>
      <sheetData sheetId="1522"/>
      <sheetData sheetId="1523"/>
      <sheetData sheetId="1524" refreshError="1"/>
      <sheetData sheetId="1525" refreshError="1"/>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refreshError="1"/>
      <sheetData sheetId="1795" refreshError="1"/>
      <sheetData sheetId="1796"/>
      <sheetData sheetId="1797"/>
      <sheetData sheetId="1798"/>
      <sheetData sheetId="1799"/>
      <sheetData sheetId="1800"/>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sheetData sheetId="1820"/>
      <sheetData sheetId="182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CNO"/>
      <sheetName val="EST2"/>
      <sheetName val="PIs"/>
      <sheetName val="PIs (2)"/>
      <sheetName val="Texto Per"/>
      <sheetName val="RCA"/>
      <sheetName val="Hoja2"/>
      <sheetName val="Hoja3"/>
      <sheetName val="Hoja6"/>
      <sheetName val="Hoja5"/>
      <sheetName val="Var k17"/>
      <sheetName val="Hoja1"/>
      <sheetName val="CV0-10"/>
      <sheetName val="CV10-19"/>
      <sheetName val="CV19-30"/>
      <sheetName val="Hoja1 (2)"/>
      <sheetName val="CV30-38"/>
      <sheetName val="CV38-49"/>
      <sheetName val="CV49-58"/>
    </sheetNames>
    <sheetDataSet>
      <sheetData sheetId="0" refreshError="1"/>
      <sheetData sheetId="1">
        <row r="2">
          <cell r="AQ2">
            <v>6</v>
          </cell>
        </row>
      </sheetData>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2-CONSOR"/>
      <sheetName val="FOR2_CONSOR"/>
    </sheetNames>
    <sheetDataSet>
      <sheetData sheetId="0"/>
      <sheetData sheetId="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HIST-RES"/>
    </sheetNames>
    <sheetDataSet>
      <sheetData sheetId="0" refreshError="1">
        <row r="2">
          <cell r="N2">
            <v>36706</v>
          </cell>
        </row>
        <row r="3">
          <cell r="N3">
            <v>36706</v>
          </cell>
        </row>
        <row r="4">
          <cell r="N4">
            <v>36705</v>
          </cell>
        </row>
        <row r="5">
          <cell r="N5">
            <v>36706</v>
          </cell>
        </row>
        <row r="6">
          <cell r="N6">
            <v>36706</v>
          </cell>
        </row>
        <row r="7">
          <cell r="N7">
            <v>36705</v>
          </cell>
        </row>
        <row r="8">
          <cell r="N8">
            <v>36705</v>
          </cell>
        </row>
        <row r="9">
          <cell r="N9">
            <v>36705</v>
          </cell>
        </row>
        <row r="10">
          <cell r="N10">
            <v>36704</v>
          </cell>
        </row>
        <row r="11">
          <cell r="N11">
            <v>36704</v>
          </cell>
        </row>
        <row r="12">
          <cell r="N12">
            <v>36704</v>
          </cell>
        </row>
        <row r="13">
          <cell r="N13">
            <v>36701</v>
          </cell>
        </row>
        <row r="14">
          <cell r="N14">
            <v>36701</v>
          </cell>
        </row>
        <row r="15">
          <cell r="N15">
            <v>36701</v>
          </cell>
        </row>
        <row r="16">
          <cell r="N16">
            <v>36707</v>
          </cell>
        </row>
        <row r="17">
          <cell r="N17">
            <v>36711</v>
          </cell>
        </row>
        <row r="18">
          <cell r="N18">
            <v>36711</v>
          </cell>
        </row>
        <row r="19">
          <cell r="N19">
            <v>36714</v>
          </cell>
        </row>
        <row r="20">
          <cell r="N20">
            <v>36718</v>
          </cell>
        </row>
        <row r="21">
          <cell r="N21">
            <v>36718</v>
          </cell>
        </row>
        <row r="22">
          <cell r="N22">
            <v>36718</v>
          </cell>
        </row>
        <row r="24">
          <cell r="N24">
            <v>36732</v>
          </cell>
        </row>
        <row r="25">
          <cell r="N25">
            <v>36732</v>
          </cell>
        </row>
        <row r="26">
          <cell r="N26">
            <v>36732</v>
          </cell>
        </row>
        <row r="27">
          <cell r="N27">
            <v>36709</v>
          </cell>
        </row>
        <row r="29">
          <cell r="N29">
            <v>36731</v>
          </cell>
        </row>
        <row r="30">
          <cell r="N30">
            <v>36731</v>
          </cell>
        </row>
        <row r="31">
          <cell r="N31">
            <v>36731</v>
          </cell>
        </row>
        <row r="33">
          <cell r="N33">
            <v>36724</v>
          </cell>
        </row>
        <row r="34">
          <cell r="N34">
            <v>36724</v>
          </cell>
        </row>
        <row r="35">
          <cell r="N35">
            <v>36724</v>
          </cell>
        </row>
        <row r="36">
          <cell r="N36">
            <v>36722</v>
          </cell>
        </row>
        <row r="37">
          <cell r="N37">
            <v>36722</v>
          </cell>
        </row>
        <row r="38">
          <cell r="N38">
            <v>36720</v>
          </cell>
        </row>
        <row r="39">
          <cell r="N39">
            <v>36720</v>
          </cell>
        </row>
        <row r="40">
          <cell r="N40">
            <v>36720</v>
          </cell>
        </row>
        <row r="41">
          <cell r="N41">
            <v>36722</v>
          </cell>
        </row>
        <row r="42">
          <cell r="N42">
            <v>36733</v>
          </cell>
        </row>
        <row r="43">
          <cell r="N43">
            <v>36733</v>
          </cell>
        </row>
        <row r="44">
          <cell r="N44">
            <v>36733</v>
          </cell>
        </row>
        <row r="45">
          <cell r="N45">
            <v>36734</v>
          </cell>
        </row>
        <row r="46">
          <cell r="N46">
            <v>36762</v>
          </cell>
        </row>
        <row r="47">
          <cell r="N47">
            <v>36763</v>
          </cell>
        </row>
        <row r="48">
          <cell r="N48">
            <v>36763</v>
          </cell>
        </row>
        <row r="49">
          <cell r="N49">
            <v>36763</v>
          </cell>
        </row>
        <row r="51">
          <cell r="N51">
            <v>36764</v>
          </cell>
        </row>
        <row r="52">
          <cell r="N52">
            <v>36764</v>
          </cell>
        </row>
        <row r="53">
          <cell r="N53">
            <v>36766</v>
          </cell>
        </row>
        <row r="54">
          <cell r="N54">
            <v>36766</v>
          </cell>
        </row>
        <row r="55">
          <cell r="N55">
            <v>36766</v>
          </cell>
        </row>
        <row r="56">
          <cell r="N56">
            <v>36769</v>
          </cell>
        </row>
        <row r="57">
          <cell r="N57">
            <v>36764</v>
          </cell>
        </row>
        <row r="58">
          <cell r="N58">
            <v>36764</v>
          </cell>
        </row>
        <row r="59">
          <cell r="N59">
            <v>36764</v>
          </cell>
        </row>
        <row r="60">
          <cell r="N60">
            <v>36764</v>
          </cell>
        </row>
        <row r="61">
          <cell r="N61">
            <v>36907</v>
          </cell>
        </row>
        <row r="62">
          <cell r="N62">
            <v>36907</v>
          </cell>
        </row>
        <row r="63">
          <cell r="N63">
            <v>36907</v>
          </cell>
        </row>
        <row r="64">
          <cell r="N64">
            <v>36908</v>
          </cell>
        </row>
        <row r="65">
          <cell r="N65">
            <v>36908</v>
          </cell>
        </row>
        <row r="66">
          <cell r="N66">
            <v>36908</v>
          </cell>
        </row>
        <row r="67">
          <cell r="N67">
            <v>36907</v>
          </cell>
        </row>
        <row r="69">
          <cell r="N69">
            <v>36908</v>
          </cell>
        </row>
        <row r="71">
          <cell r="N71">
            <v>36909</v>
          </cell>
        </row>
        <row r="73">
          <cell r="N73">
            <v>36900</v>
          </cell>
        </row>
        <row r="74">
          <cell r="N74">
            <v>36900</v>
          </cell>
        </row>
        <row r="75">
          <cell r="N75">
            <v>36916</v>
          </cell>
        </row>
        <row r="76">
          <cell r="N76">
            <v>36916</v>
          </cell>
        </row>
        <row r="77">
          <cell r="N77">
            <v>36910</v>
          </cell>
        </row>
        <row r="78">
          <cell r="N78">
            <v>36910</v>
          </cell>
        </row>
        <row r="79">
          <cell r="N79">
            <v>36917</v>
          </cell>
        </row>
        <row r="80">
          <cell r="N80">
            <v>36918</v>
          </cell>
        </row>
        <row r="81">
          <cell r="N81">
            <v>36918</v>
          </cell>
        </row>
        <row r="82">
          <cell r="N82">
            <v>36910</v>
          </cell>
        </row>
        <row r="83">
          <cell r="N83">
            <v>0</v>
          </cell>
        </row>
        <row r="84">
          <cell r="N84">
            <v>0</v>
          </cell>
        </row>
        <row r="85">
          <cell r="N85">
            <v>0</v>
          </cell>
        </row>
        <row r="86">
          <cell r="N86">
            <v>0</v>
          </cell>
        </row>
      </sheetData>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BAND"/>
      <sheetName val="Proc 0009h"/>
      <sheetName val="Proc 0009i (2)"/>
      <sheetName val="Hoja3"/>
      <sheetName val="DAT NUC"/>
      <sheetName val="Nucleos"/>
      <sheetName val="Hoja (2)"/>
      <sheetName val="DATOS"/>
      <sheetName val="Proc0009m"/>
      <sheetName val="Proc 0009i"/>
      <sheetName val="Gráfico de control"/>
      <sheetName val="Hoja2 (2)"/>
      <sheetName val="HIST-RES"/>
      <sheetName val="Hist(1)"/>
      <sheetName val="Hist(2)"/>
      <sheetName val="Hist(3)"/>
      <sheetName val="Hist(4)"/>
      <sheetName val="Hist(5)"/>
      <sheetName val="NÚCLEOS"/>
      <sheetName val="NÚCLEOS (2)"/>
      <sheetName val="GRÁFICOS"/>
      <sheetName val="CORREL"/>
      <sheetName val="Hoja1"/>
      <sheetName val="Hoja2"/>
    </sheetNames>
    <sheetDataSet>
      <sheetData sheetId="0">
        <row r="3">
          <cell r="A3">
            <v>1</v>
          </cell>
          <cell r="B3">
            <v>37001</v>
          </cell>
          <cell r="C3">
            <v>0.60763888888888895</v>
          </cell>
          <cell r="D3">
            <v>1</v>
          </cell>
          <cell r="E3">
            <v>840</v>
          </cell>
          <cell r="F3">
            <v>920</v>
          </cell>
          <cell r="G3" t="str">
            <v>DER</v>
          </cell>
          <cell r="I3">
            <v>3250</v>
          </cell>
          <cell r="J3">
            <v>3113.3</v>
          </cell>
          <cell r="L3">
            <v>0</v>
          </cell>
          <cell r="M3">
            <v>294</v>
          </cell>
          <cell r="N3">
            <v>239.8</v>
          </cell>
          <cell r="O3">
            <v>643</v>
          </cell>
          <cell r="P3">
            <v>612.20000000000005</v>
          </cell>
          <cell r="Q3">
            <v>794</v>
          </cell>
          <cell r="R3">
            <v>235.6</v>
          </cell>
          <cell r="S3">
            <v>93</v>
          </cell>
          <cell r="T3">
            <v>201.7</v>
          </cell>
        </row>
        <row r="4">
          <cell r="A4">
            <v>2</v>
          </cell>
          <cell r="B4">
            <v>37003</v>
          </cell>
          <cell r="C4">
            <v>0.375</v>
          </cell>
          <cell r="E4">
            <v>919</v>
          </cell>
          <cell r="F4">
            <v>1670</v>
          </cell>
          <cell r="G4" t="str">
            <v>DER</v>
          </cell>
          <cell r="I4">
            <v>3190.3</v>
          </cell>
          <cell r="J4">
            <v>3040.1</v>
          </cell>
          <cell r="L4">
            <v>0</v>
          </cell>
          <cell r="M4">
            <v>355.7</v>
          </cell>
          <cell r="N4">
            <v>325.89999999999998</v>
          </cell>
          <cell r="O4">
            <v>603.4</v>
          </cell>
          <cell r="P4">
            <v>554.4</v>
          </cell>
          <cell r="Q4">
            <v>706.4</v>
          </cell>
          <cell r="R4">
            <v>228.5</v>
          </cell>
          <cell r="S4">
            <v>84.5</v>
          </cell>
          <cell r="T4">
            <v>181.3</v>
          </cell>
        </row>
        <row r="5">
          <cell r="A5">
            <v>3</v>
          </cell>
          <cell r="B5">
            <v>37004</v>
          </cell>
          <cell r="C5">
            <v>0.375</v>
          </cell>
          <cell r="E5">
            <v>831</v>
          </cell>
          <cell r="F5">
            <v>1635</v>
          </cell>
          <cell r="G5" t="str">
            <v>IZQ.</v>
          </cell>
          <cell r="I5">
            <v>1982.2</v>
          </cell>
          <cell r="J5">
            <v>1895.8</v>
          </cell>
          <cell r="L5">
            <v>0</v>
          </cell>
          <cell r="M5">
            <v>219.5</v>
          </cell>
          <cell r="N5">
            <v>166.3</v>
          </cell>
          <cell r="O5">
            <v>370</v>
          </cell>
          <cell r="P5">
            <v>345.1</v>
          </cell>
          <cell r="Q5">
            <v>456.9</v>
          </cell>
          <cell r="R5">
            <v>157.4</v>
          </cell>
          <cell r="S5">
            <v>60.3</v>
          </cell>
          <cell r="T5">
            <v>120.3</v>
          </cell>
        </row>
        <row r="6">
          <cell r="A6">
            <v>4</v>
          </cell>
          <cell r="B6">
            <v>37005</v>
          </cell>
          <cell r="C6">
            <v>0.45833333333333331</v>
          </cell>
          <cell r="E6">
            <v>1635</v>
          </cell>
          <cell r="F6">
            <v>2390</v>
          </cell>
          <cell r="G6" t="str">
            <v>IZQ.</v>
          </cell>
          <cell r="I6">
            <v>2815.5</v>
          </cell>
          <cell r="J6">
            <v>2692</v>
          </cell>
          <cell r="L6">
            <v>0</v>
          </cell>
          <cell r="M6">
            <v>338.3</v>
          </cell>
          <cell r="N6">
            <v>223</v>
          </cell>
          <cell r="O6">
            <v>402.7</v>
          </cell>
          <cell r="P6">
            <v>489.9</v>
          </cell>
          <cell r="Q6">
            <v>727.4</v>
          </cell>
          <cell r="R6">
            <v>252.4</v>
          </cell>
          <cell r="S6">
            <v>92.2</v>
          </cell>
          <cell r="T6">
            <v>166.1</v>
          </cell>
        </row>
        <row r="7">
          <cell r="A7">
            <v>5</v>
          </cell>
          <cell r="B7">
            <v>37006</v>
          </cell>
          <cell r="C7">
            <v>0.375</v>
          </cell>
          <cell r="E7">
            <v>1670</v>
          </cell>
          <cell r="F7">
            <v>2481</v>
          </cell>
          <cell r="G7" t="str">
            <v>DER</v>
          </cell>
          <cell r="I7">
            <v>2648.6</v>
          </cell>
          <cell r="J7">
            <v>2523.3000000000002</v>
          </cell>
          <cell r="L7">
            <v>27.9</v>
          </cell>
          <cell r="M7">
            <v>185.1</v>
          </cell>
          <cell r="N7">
            <v>171.4</v>
          </cell>
          <cell r="O7">
            <v>336.3</v>
          </cell>
          <cell r="P7">
            <v>511.9</v>
          </cell>
          <cell r="Q7">
            <v>781.5</v>
          </cell>
          <cell r="R7">
            <v>246.3</v>
          </cell>
          <cell r="S7">
            <v>92</v>
          </cell>
          <cell r="T7">
            <v>170.9</v>
          </cell>
        </row>
        <row r="8">
          <cell r="A8">
            <v>6</v>
          </cell>
          <cell r="B8">
            <v>37007</v>
          </cell>
          <cell r="C8">
            <v>0.3611111111111111</v>
          </cell>
          <cell r="E8">
            <v>2390</v>
          </cell>
          <cell r="F8">
            <v>3110</v>
          </cell>
          <cell r="G8" t="str">
            <v>IZQ.</v>
          </cell>
          <cell r="I8">
            <v>2544.8000000000002</v>
          </cell>
          <cell r="J8">
            <v>2420.5</v>
          </cell>
          <cell r="L8">
            <v>16.8</v>
          </cell>
          <cell r="M8">
            <v>179.6</v>
          </cell>
          <cell r="N8">
            <v>141.5</v>
          </cell>
          <cell r="O8">
            <v>400.3</v>
          </cell>
          <cell r="P8">
            <v>475.2</v>
          </cell>
          <cell r="Q8">
            <v>693.1</v>
          </cell>
          <cell r="R8">
            <v>266.39999999999998</v>
          </cell>
          <cell r="S8">
            <v>90.4</v>
          </cell>
          <cell r="T8">
            <v>157.19999999999999</v>
          </cell>
        </row>
        <row r="9">
          <cell r="A9">
            <v>7</v>
          </cell>
          <cell r="B9">
            <v>37008</v>
          </cell>
          <cell r="C9">
            <v>0.375</v>
          </cell>
          <cell r="E9">
            <v>2481</v>
          </cell>
          <cell r="F9">
            <v>3322</v>
          </cell>
          <cell r="G9" t="str">
            <v>DER</v>
          </cell>
          <cell r="I9">
            <v>2471.1999999999998</v>
          </cell>
          <cell r="J9">
            <v>2357.4</v>
          </cell>
          <cell r="L9">
            <v>0</v>
          </cell>
          <cell r="M9">
            <v>221.6</v>
          </cell>
          <cell r="N9">
            <v>170.4</v>
          </cell>
          <cell r="O9">
            <v>411.2</v>
          </cell>
          <cell r="P9">
            <v>448</v>
          </cell>
          <cell r="Q9">
            <v>635</v>
          </cell>
          <cell r="R9">
            <v>242.9</v>
          </cell>
          <cell r="S9">
            <v>85.4</v>
          </cell>
          <cell r="T9">
            <v>142.9</v>
          </cell>
        </row>
        <row r="10">
          <cell r="A10">
            <v>8</v>
          </cell>
          <cell r="B10">
            <v>37009</v>
          </cell>
          <cell r="C10">
            <v>0.4513888888888889</v>
          </cell>
          <cell r="E10">
            <v>3110</v>
          </cell>
          <cell r="F10">
            <v>3660</v>
          </cell>
          <cell r="G10" t="str">
            <v>IZQ.</v>
          </cell>
          <cell r="I10">
            <v>3126</v>
          </cell>
          <cell r="J10">
            <v>3015.4</v>
          </cell>
          <cell r="L10">
            <v>21.1</v>
          </cell>
          <cell r="M10">
            <v>412.5</v>
          </cell>
          <cell r="N10">
            <v>347.6</v>
          </cell>
          <cell r="O10">
            <v>552.70000000000005</v>
          </cell>
          <cell r="P10">
            <v>548.20000000000005</v>
          </cell>
          <cell r="Q10">
            <v>665.1</v>
          </cell>
          <cell r="R10">
            <v>195</v>
          </cell>
          <cell r="S10">
            <v>86.2</v>
          </cell>
          <cell r="T10">
            <v>187</v>
          </cell>
        </row>
        <row r="11">
          <cell r="A11">
            <v>9</v>
          </cell>
          <cell r="B11">
            <v>37014</v>
          </cell>
          <cell r="C11">
            <v>0.375</v>
          </cell>
          <cell r="E11">
            <v>3386</v>
          </cell>
          <cell r="F11">
            <v>4290</v>
          </cell>
          <cell r="G11" t="str">
            <v>DER</v>
          </cell>
          <cell r="I11">
            <v>2321.5</v>
          </cell>
          <cell r="J11">
            <v>2226.3000000000002</v>
          </cell>
          <cell r="L11">
            <v>0</v>
          </cell>
          <cell r="M11">
            <v>266</v>
          </cell>
          <cell r="N11">
            <v>184.5</v>
          </cell>
          <cell r="O11">
            <v>420.9</v>
          </cell>
          <cell r="P11">
            <v>426</v>
          </cell>
          <cell r="Q11">
            <v>534.4</v>
          </cell>
          <cell r="R11">
            <v>172.9</v>
          </cell>
          <cell r="S11">
            <v>73.5</v>
          </cell>
          <cell r="T11">
            <v>148.1</v>
          </cell>
        </row>
        <row r="12">
          <cell r="A12">
            <v>10</v>
          </cell>
          <cell r="B12">
            <v>37015</v>
          </cell>
          <cell r="C12">
            <v>0.4375</v>
          </cell>
          <cell r="E12">
            <v>3665</v>
          </cell>
          <cell r="F12">
            <v>4170</v>
          </cell>
          <cell r="G12" t="str">
            <v>IZQ.</v>
          </cell>
          <cell r="I12">
            <v>3002.5</v>
          </cell>
          <cell r="J12">
            <v>2839.1</v>
          </cell>
          <cell r="L12">
            <v>0</v>
          </cell>
          <cell r="M12">
            <v>351.1</v>
          </cell>
          <cell r="N12">
            <v>266</v>
          </cell>
          <cell r="O12">
            <v>549.5</v>
          </cell>
          <cell r="P12">
            <v>507.4</v>
          </cell>
          <cell r="Q12">
            <v>668.8</v>
          </cell>
          <cell r="R12">
            <v>248.1</v>
          </cell>
          <cell r="S12">
            <v>90</v>
          </cell>
          <cell r="T12">
            <v>158.19999999999999</v>
          </cell>
        </row>
        <row r="13">
          <cell r="A13">
            <v>11</v>
          </cell>
          <cell r="B13">
            <v>37016</v>
          </cell>
          <cell r="C13">
            <v>0.43402777777777773</v>
          </cell>
          <cell r="E13">
            <v>4170</v>
          </cell>
          <cell r="F13">
            <v>4830</v>
          </cell>
          <cell r="G13" t="str">
            <v>IZQ.</v>
          </cell>
          <cell r="I13">
            <v>2161.6999999999998</v>
          </cell>
          <cell r="J13">
            <v>2060.5</v>
          </cell>
          <cell r="L13">
            <v>0</v>
          </cell>
          <cell r="M13">
            <v>220</v>
          </cell>
          <cell r="N13">
            <v>177.6</v>
          </cell>
          <cell r="O13">
            <v>418.8</v>
          </cell>
          <cell r="P13">
            <v>374.8</v>
          </cell>
          <cell r="Q13">
            <v>507.3</v>
          </cell>
          <cell r="R13">
            <v>170.2</v>
          </cell>
          <cell r="S13">
            <v>60.3</v>
          </cell>
          <cell r="T13">
            <v>131.5</v>
          </cell>
        </row>
        <row r="14">
          <cell r="A14">
            <v>12</v>
          </cell>
          <cell r="B14">
            <v>37017</v>
          </cell>
          <cell r="C14">
            <v>0.33333333333333331</v>
          </cell>
          <cell r="E14">
            <v>4290</v>
          </cell>
          <cell r="F14">
            <v>5170</v>
          </cell>
          <cell r="G14" t="str">
            <v>DER</v>
          </cell>
          <cell r="I14">
            <v>2537.6999999999998</v>
          </cell>
          <cell r="J14">
            <v>2411</v>
          </cell>
          <cell r="L14">
            <v>0</v>
          </cell>
          <cell r="M14">
            <v>355.5</v>
          </cell>
          <cell r="N14">
            <v>259.89999999999998</v>
          </cell>
          <cell r="O14">
            <v>493.3</v>
          </cell>
          <cell r="P14">
            <v>397.7</v>
          </cell>
          <cell r="Q14">
            <v>505.2</v>
          </cell>
          <cell r="R14">
            <v>194</v>
          </cell>
          <cell r="S14">
            <v>64.2</v>
          </cell>
          <cell r="T14">
            <v>141.19999999999999</v>
          </cell>
        </row>
        <row r="15">
          <cell r="A15">
            <v>13</v>
          </cell>
          <cell r="B15">
            <v>37018</v>
          </cell>
          <cell r="C15">
            <v>0.33333333333333331</v>
          </cell>
          <cell r="E15">
            <v>4830</v>
          </cell>
          <cell r="F15">
            <v>5615</v>
          </cell>
          <cell r="G15" t="str">
            <v>IZQ.</v>
          </cell>
          <cell r="I15">
            <v>1796.5</v>
          </cell>
          <cell r="J15">
            <v>1701.7</v>
          </cell>
          <cell r="L15">
            <v>0</v>
          </cell>
          <cell r="M15">
            <v>180.1</v>
          </cell>
          <cell r="N15">
            <v>192.3</v>
          </cell>
          <cell r="O15">
            <v>365.6</v>
          </cell>
          <cell r="P15">
            <v>272.2</v>
          </cell>
          <cell r="Q15">
            <v>384.4</v>
          </cell>
          <cell r="R15">
            <v>152</v>
          </cell>
          <cell r="S15">
            <v>51.5</v>
          </cell>
          <cell r="T15">
            <v>103.6</v>
          </cell>
        </row>
        <row r="16">
          <cell r="A16">
            <v>14</v>
          </cell>
          <cell r="B16">
            <v>37020</v>
          </cell>
          <cell r="C16">
            <v>0.49305555555555558</v>
          </cell>
          <cell r="E16">
            <v>5171</v>
          </cell>
          <cell r="F16">
            <v>5640</v>
          </cell>
          <cell r="G16" t="str">
            <v>DER</v>
          </cell>
          <cell r="I16">
            <v>3416.7</v>
          </cell>
          <cell r="J16">
            <v>3253.7</v>
          </cell>
          <cell r="L16">
            <v>10.3</v>
          </cell>
          <cell r="M16">
            <v>326.2</v>
          </cell>
          <cell r="N16">
            <v>338.1</v>
          </cell>
          <cell r="O16">
            <v>616.4</v>
          </cell>
          <cell r="P16">
            <v>595.5</v>
          </cell>
          <cell r="Q16">
            <v>809</v>
          </cell>
          <cell r="R16">
            <v>244.8</v>
          </cell>
          <cell r="S16">
            <v>99.9</v>
          </cell>
          <cell r="T16">
            <v>213.5</v>
          </cell>
        </row>
        <row r="17">
          <cell r="A17">
            <v>15</v>
          </cell>
          <cell r="B17">
            <v>37023</v>
          </cell>
          <cell r="C17">
            <v>0.40972222222222227</v>
          </cell>
          <cell r="E17">
            <v>5770</v>
          </cell>
          <cell r="F17">
            <v>5800</v>
          </cell>
          <cell r="G17" t="str">
            <v>IZQ.</v>
          </cell>
        </row>
        <row r="18">
          <cell r="A18">
            <v>16</v>
          </cell>
          <cell r="B18">
            <v>37033</v>
          </cell>
          <cell r="C18">
            <v>0.375</v>
          </cell>
          <cell r="E18">
            <v>5640</v>
          </cell>
          <cell r="F18">
            <v>5920</v>
          </cell>
          <cell r="G18" t="str">
            <v>DER</v>
          </cell>
        </row>
        <row r="19">
          <cell r="A19">
            <v>17</v>
          </cell>
          <cell r="B19">
            <v>37034</v>
          </cell>
          <cell r="C19">
            <v>0.5</v>
          </cell>
          <cell r="E19">
            <v>5802</v>
          </cell>
          <cell r="F19">
            <v>6155</v>
          </cell>
          <cell r="G19" t="str">
            <v>IZQ.</v>
          </cell>
        </row>
        <row r="20">
          <cell r="A20">
            <v>18</v>
          </cell>
          <cell r="B20">
            <v>37037</v>
          </cell>
          <cell r="C20">
            <v>0.54861111111111105</v>
          </cell>
          <cell r="E20">
            <v>8590</v>
          </cell>
          <cell r="F20">
            <v>9150</v>
          </cell>
          <cell r="G20" t="str">
            <v>DER</v>
          </cell>
        </row>
        <row r="21">
          <cell r="A21">
            <v>19</v>
          </cell>
          <cell r="B21">
            <v>37039</v>
          </cell>
          <cell r="C21">
            <v>0.53125</v>
          </cell>
          <cell r="E21">
            <v>8904</v>
          </cell>
          <cell r="F21">
            <v>9490</v>
          </cell>
          <cell r="G21" t="str">
            <v>IZQ.</v>
          </cell>
        </row>
        <row r="22">
          <cell r="A22">
            <v>20</v>
          </cell>
          <cell r="B22">
            <v>37040</v>
          </cell>
          <cell r="C22">
            <v>0.34166666666666662</v>
          </cell>
          <cell r="E22">
            <v>9510</v>
          </cell>
          <cell r="F22">
            <v>10005</v>
          </cell>
          <cell r="G22" t="str">
            <v>DER</v>
          </cell>
        </row>
        <row r="23">
          <cell r="A23">
            <v>21</v>
          </cell>
          <cell r="B23">
            <v>37041</v>
          </cell>
          <cell r="C23">
            <v>0.42708333333333331</v>
          </cell>
          <cell r="E23">
            <v>9850</v>
          </cell>
          <cell r="F23">
            <v>10755</v>
          </cell>
          <cell r="G23" t="str">
            <v>IZQ.</v>
          </cell>
        </row>
        <row r="24">
          <cell r="A24">
            <v>22</v>
          </cell>
          <cell r="B24">
            <v>37042</v>
          </cell>
          <cell r="C24">
            <v>0.34722222222222227</v>
          </cell>
          <cell r="E24">
            <v>10005</v>
          </cell>
          <cell r="F24">
            <v>10520</v>
          </cell>
          <cell r="G24" t="str">
            <v>DER</v>
          </cell>
        </row>
        <row r="25">
          <cell r="A25">
            <v>23</v>
          </cell>
          <cell r="B25">
            <v>37048</v>
          </cell>
          <cell r="C25">
            <v>0.3611111111111111</v>
          </cell>
          <cell r="E25">
            <v>10755</v>
          </cell>
          <cell r="F25">
            <v>11015</v>
          </cell>
          <cell r="G25" t="str">
            <v>IZQ.</v>
          </cell>
        </row>
        <row r="26">
          <cell r="A26">
            <v>24</v>
          </cell>
          <cell r="B26">
            <v>37049</v>
          </cell>
          <cell r="C26">
            <v>0.5625</v>
          </cell>
          <cell r="E26">
            <v>11015</v>
          </cell>
          <cell r="F26">
            <v>11385</v>
          </cell>
          <cell r="G26" t="str">
            <v>IZQ.</v>
          </cell>
        </row>
        <row r="27">
          <cell r="A27">
            <v>25</v>
          </cell>
          <cell r="B27">
            <v>37050</v>
          </cell>
          <cell r="C27">
            <v>0.30902777777777779</v>
          </cell>
          <cell r="E27">
            <v>10890</v>
          </cell>
          <cell r="F27">
            <v>11510</v>
          </cell>
          <cell r="G27" t="str">
            <v>DER</v>
          </cell>
        </row>
        <row r="28">
          <cell r="A28">
            <v>26</v>
          </cell>
          <cell r="B28">
            <v>37051</v>
          </cell>
          <cell r="C28">
            <v>0.55902777777777779</v>
          </cell>
          <cell r="E28">
            <v>11855</v>
          </cell>
          <cell r="F28">
            <v>12315</v>
          </cell>
          <cell r="G28" t="str">
            <v>DER</v>
          </cell>
        </row>
        <row r="29">
          <cell r="A29">
            <v>27</v>
          </cell>
          <cell r="B29">
            <v>37053</v>
          </cell>
          <cell r="C29">
            <v>0.4861111111111111</v>
          </cell>
          <cell r="E29">
            <v>11385</v>
          </cell>
          <cell r="F29">
            <v>11730</v>
          </cell>
          <cell r="G29" t="str">
            <v>IZQ.</v>
          </cell>
        </row>
        <row r="30">
          <cell r="A30">
            <v>28</v>
          </cell>
          <cell r="B30">
            <v>37063</v>
          </cell>
        </row>
        <row r="31">
          <cell r="A31">
            <v>29</v>
          </cell>
          <cell r="B31">
            <v>37064</v>
          </cell>
        </row>
        <row r="32">
          <cell r="A32">
            <v>30</v>
          </cell>
          <cell r="B32">
            <v>37065</v>
          </cell>
        </row>
        <row r="33">
          <cell r="A33">
            <v>31</v>
          </cell>
          <cell r="B33">
            <v>37068</v>
          </cell>
        </row>
        <row r="34">
          <cell r="A34">
            <v>32</v>
          </cell>
          <cell r="B34">
            <v>37069</v>
          </cell>
        </row>
        <row r="35">
          <cell r="A35">
            <v>33</v>
          </cell>
          <cell r="B35">
            <v>37070</v>
          </cell>
        </row>
        <row r="36">
          <cell r="A36">
            <v>34</v>
          </cell>
          <cell r="B36">
            <v>37071</v>
          </cell>
        </row>
        <row r="37">
          <cell r="A37">
            <v>35</v>
          </cell>
          <cell r="B37">
            <v>37072</v>
          </cell>
        </row>
        <row r="38">
          <cell r="A38">
            <v>36</v>
          </cell>
          <cell r="B38">
            <v>37075</v>
          </cell>
        </row>
        <row r="39">
          <cell r="A39">
            <v>37</v>
          </cell>
          <cell r="B39">
            <v>37076</v>
          </cell>
        </row>
        <row r="40">
          <cell r="A40">
            <v>38</v>
          </cell>
          <cell r="B40">
            <v>37077</v>
          </cell>
        </row>
        <row r="41">
          <cell r="A41">
            <v>39</v>
          </cell>
          <cell r="B41">
            <v>37078</v>
          </cell>
        </row>
        <row r="42">
          <cell r="A42">
            <v>40</v>
          </cell>
          <cell r="B42">
            <v>37086</v>
          </cell>
        </row>
        <row r="43">
          <cell r="A43">
            <v>41</v>
          </cell>
          <cell r="B43">
            <v>37088</v>
          </cell>
        </row>
        <row r="44">
          <cell r="A44">
            <v>42</v>
          </cell>
        </row>
        <row r="45">
          <cell r="A45">
            <v>43</v>
          </cell>
        </row>
        <row r="46">
          <cell r="A46">
            <v>44</v>
          </cell>
        </row>
        <row r="47">
          <cell r="A47">
            <v>45</v>
          </cell>
        </row>
      </sheetData>
      <sheetData sheetId="1">
        <row r="4">
          <cell r="G4">
            <v>39</v>
          </cell>
        </row>
      </sheetData>
      <sheetData sheetId="2"/>
      <sheetData sheetId="3"/>
      <sheetData sheetId="4">
        <row r="2">
          <cell r="A2">
            <v>2</v>
          </cell>
          <cell r="B2">
            <v>37002</v>
          </cell>
          <cell r="C2">
            <v>1</v>
          </cell>
          <cell r="D2">
            <v>0.60763888888888895</v>
          </cell>
          <cell r="E2">
            <v>0.65972222222222221</v>
          </cell>
          <cell r="F2">
            <v>152</v>
          </cell>
          <cell r="G2">
            <v>152</v>
          </cell>
          <cell r="H2">
            <v>880</v>
          </cell>
          <cell r="J2">
            <v>840</v>
          </cell>
          <cell r="K2">
            <v>920</v>
          </cell>
          <cell r="L2" t="str">
            <v>DER.</v>
          </cell>
          <cell r="M2">
            <v>130</v>
          </cell>
          <cell r="N2">
            <v>1</v>
          </cell>
          <cell r="O2">
            <v>5.7</v>
          </cell>
          <cell r="P2">
            <v>1043.4000000000001</v>
          </cell>
          <cell r="Q2">
            <v>1052.0999999999999</v>
          </cell>
          <cell r="R2">
            <v>589</v>
          </cell>
        </row>
        <row r="3">
          <cell r="A3">
            <v>3</v>
          </cell>
          <cell r="B3">
            <v>37004</v>
          </cell>
          <cell r="C3">
            <v>1</v>
          </cell>
          <cell r="D3">
            <v>0.39583333333333331</v>
          </cell>
          <cell r="E3">
            <v>0.41666666666666669</v>
          </cell>
          <cell r="F3">
            <v>155</v>
          </cell>
          <cell r="G3">
            <v>152</v>
          </cell>
          <cell r="H3">
            <v>925</v>
          </cell>
          <cell r="J3">
            <v>840</v>
          </cell>
          <cell r="K3">
            <v>1910</v>
          </cell>
          <cell r="L3" t="str">
            <v>IZQ.</v>
          </cell>
          <cell r="M3">
            <v>137</v>
          </cell>
          <cell r="N3">
            <v>3</v>
          </cell>
          <cell r="O3">
            <v>4</v>
          </cell>
          <cell r="P3">
            <v>700.6</v>
          </cell>
          <cell r="Q3">
            <v>709.5</v>
          </cell>
          <cell r="R3">
            <v>383.9</v>
          </cell>
        </row>
        <row r="4">
          <cell r="A4">
            <v>4</v>
          </cell>
          <cell r="B4">
            <v>37003</v>
          </cell>
          <cell r="C4">
            <v>1</v>
          </cell>
          <cell r="D4">
            <v>0.36458333333333331</v>
          </cell>
          <cell r="E4">
            <v>0.38541666666666669</v>
          </cell>
          <cell r="F4">
            <v>160</v>
          </cell>
          <cell r="G4">
            <v>150</v>
          </cell>
          <cell r="H4">
            <v>975</v>
          </cell>
          <cell r="J4">
            <v>920</v>
          </cell>
          <cell r="K4">
            <v>1040</v>
          </cell>
          <cell r="L4" t="str">
            <v>DER.</v>
          </cell>
          <cell r="M4">
            <v>135</v>
          </cell>
          <cell r="N4">
            <v>2</v>
          </cell>
          <cell r="O4">
            <v>4.57</v>
          </cell>
          <cell r="P4">
            <v>799.4</v>
          </cell>
          <cell r="Q4">
            <v>807.5</v>
          </cell>
          <cell r="R4">
            <v>444.6</v>
          </cell>
        </row>
        <row r="5">
          <cell r="A5">
            <v>5</v>
          </cell>
          <cell r="B5">
            <v>37004</v>
          </cell>
          <cell r="C5">
            <v>2</v>
          </cell>
          <cell r="D5">
            <v>0.40972222222222227</v>
          </cell>
          <cell r="E5">
            <v>0.4513888888888889</v>
          </cell>
          <cell r="F5">
            <v>152</v>
          </cell>
          <cell r="G5">
            <v>145</v>
          </cell>
          <cell r="H5">
            <v>1025</v>
          </cell>
          <cell r="J5">
            <v>1910</v>
          </cell>
          <cell r="K5">
            <v>1015</v>
          </cell>
          <cell r="L5" t="str">
            <v>IZQ.</v>
          </cell>
          <cell r="M5">
            <v>130</v>
          </cell>
          <cell r="N5">
            <v>3</v>
          </cell>
          <cell r="O5">
            <v>4.12</v>
          </cell>
          <cell r="P5">
            <v>712.4</v>
          </cell>
          <cell r="Q5">
            <v>719.6</v>
          </cell>
          <cell r="R5">
            <v>391.9</v>
          </cell>
        </row>
        <row r="6">
          <cell r="A6">
            <v>6</v>
          </cell>
          <cell r="B6">
            <v>37003</v>
          </cell>
          <cell r="C6">
            <v>2</v>
          </cell>
          <cell r="D6">
            <v>0.375</v>
          </cell>
          <cell r="E6">
            <v>0.4236111111111111</v>
          </cell>
          <cell r="F6">
            <v>155</v>
          </cell>
          <cell r="G6">
            <v>142</v>
          </cell>
          <cell r="H6">
            <v>1075</v>
          </cell>
          <cell r="J6">
            <v>1040</v>
          </cell>
          <cell r="K6">
            <v>1130</v>
          </cell>
          <cell r="L6" t="str">
            <v>DER.</v>
          </cell>
          <cell r="M6">
            <v>130</v>
          </cell>
          <cell r="N6">
            <v>2</v>
          </cell>
          <cell r="O6">
            <v>4.5999999999999996</v>
          </cell>
          <cell r="P6">
            <v>819.8</v>
          </cell>
          <cell r="Q6">
            <v>827.5</v>
          </cell>
          <cell r="R6">
            <v>459</v>
          </cell>
        </row>
        <row r="7">
          <cell r="A7">
            <v>7</v>
          </cell>
          <cell r="B7">
            <v>37004</v>
          </cell>
          <cell r="C7">
            <v>3</v>
          </cell>
          <cell r="D7">
            <v>0.45277777777777778</v>
          </cell>
          <cell r="E7">
            <v>0.4861111111111111</v>
          </cell>
          <cell r="F7">
            <v>155</v>
          </cell>
          <cell r="G7">
            <v>150</v>
          </cell>
          <cell r="H7">
            <v>1125</v>
          </cell>
          <cell r="J7">
            <v>1015</v>
          </cell>
          <cell r="K7">
            <v>1210</v>
          </cell>
          <cell r="L7" t="str">
            <v>IZQ.</v>
          </cell>
          <cell r="M7">
            <v>150</v>
          </cell>
          <cell r="N7">
            <v>3</v>
          </cell>
          <cell r="O7">
            <v>3.9</v>
          </cell>
          <cell r="P7">
            <v>674.1</v>
          </cell>
          <cell r="Q7">
            <v>684.2</v>
          </cell>
          <cell r="R7">
            <v>374.4</v>
          </cell>
        </row>
        <row r="8">
          <cell r="A8">
            <v>8</v>
          </cell>
          <cell r="B8">
            <v>37003</v>
          </cell>
          <cell r="C8">
            <v>3</v>
          </cell>
          <cell r="D8">
            <v>0.40277777777777773</v>
          </cell>
          <cell r="E8">
            <v>0.45833333333333331</v>
          </cell>
          <cell r="F8">
            <v>150</v>
          </cell>
          <cell r="G8">
            <v>140</v>
          </cell>
          <cell r="H8">
            <v>1175</v>
          </cell>
          <cell r="J8">
            <v>1130</v>
          </cell>
          <cell r="K8">
            <v>1190</v>
          </cell>
          <cell r="L8" t="str">
            <v>DER.</v>
          </cell>
          <cell r="M8">
            <v>133</v>
          </cell>
          <cell r="N8">
            <v>2</v>
          </cell>
          <cell r="O8">
            <v>5.5</v>
          </cell>
          <cell r="P8">
            <v>986.6</v>
          </cell>
          <cell r="Q8">
            <v>995.3</v>
          </cell>
          <cell r="R8">
            <v>547.79999999999995</v>
          </cell>
        </row>
        <row r="9">
          <cell r="A9">
            <v>9</v>
          </cell>
          <cell r="B9">
            <v>37004</v>
          </cell>
          <cell r="C9">
            <v>4</v>
          </cell>
          <cell r="D9">
            <v>0.53333333333333333</v>
          </cell>
          <cell r="E9">
            <v>0.5625</v>
          </cell>
          <cell r="F9">
            <v>150</v>
          </cell>
          <cell r="G9">
            <v>148</v>
          </cell>
          <cell r="H9">
            <v>1225</v>
          </cell>
          <cell r="J9">
            <v>1210</v>
          </cell>
          <cell r="K9">
            <v>1340</v>
          </cell>
          <cell r="L9" t="str">
            <v>IZQ.</v>
          </cell>
          <cell r="M9">
            <v>130</v>
          </cell>
          <cell r="N9">
            <v>3</v>
          </cell>
          <cell r="O9">
            <v>6.02</v>
          </cell>
          <cell r="P9">
            <v>1037.4000000000001</v>
          </cell>
          <cell r="Q9">
            <v>1046.7</v>
          </cell>
          <cell r="R9">
            <v>561.20000000000005</v>
          </cell>
        </row>
        <row r="10">
          <cell r="A10">
            <v>10</v>
          </cell>
          <cell r="B10">
            <v>37003</v>
          </cell>
          <cell r="C10">
            <v>5</v>
          </cell>
          <cell r="D10">
            <v>0.48958333333333331</v>
          </cell>
          <cell r="E10">
            <v>0.51388888888888895</v>
          </cell>
          <cell r="F10">
            <v>152</v>
          </cell>
          <cell r="G10">
            <v>147</v>
          </cell>
          <cell r="H10">
            <v>1275</v>
          </cell>
          <cell r="J10">
            <v>1250</v>
          </cell>
          <cell r="K10">
            <v>1363</v>
          </cell>
          <cell r="L10" t="str">
            <v>DER.</v>
          </cell>
          <cell r="M10">
            <v>130</v>
          </cell>
          <cell r="N10">
            <v>2</v>
          </cell>
          <cell r="O10">
            <v>5.62</v>
          </cell>
          <cell r="P10">
            <v>1008.3</v>
          </cell>
          <cell r="Q10">
            <v>1016.8</v>
          </cell>
          <cell r="R10">
            <v>558.79999999999995</v>
          </cell>
        </row>
        <row r="11">
          <cell r="A11">
            <v>11</v>
          </cell>
          <cell r="B11">
            <v>37004</v>
          </cell>
          <cell r="C11">
            <v>4</v>
          </cell>
          <cell r="D11">
            <v>0.53333333333333333</v>
          </cell>
          <cell r="E11">
            <v>0.5625</v>
          </cell>
          <cell r="F11">
            <v>150</v>
          </cell>
          <cell r="G11">
            <v>148</v>
          </cell>
          <cell r="H11">
            <v>1325</v>
          </cell>
          <cell r="J11">
            <v>1210</v>
          </cell>
          <cell r="K11">
            <v>1340</v>
          </cell>
          <cell r="L11" t="str">
            <v>IZQ.</v>
          </cell>
          <cell r="M11">
            <v>130</v>
          </cell>
          <cell r="N11">
            <v>3</v>
          </cell>
          <cell r="O11">
            <v>5.62</v>
          </cell>
          <cell r="P11">
            <v>984.3</v>
          </cell>
          <cell r="Q11">
            <v>993.3</v>
          </cell>
          <cell r="R11">
            <v>539</v>
          </cell>
        </row>
        <row r="12">
          <cell r="A12">
            <v>12</v>
          </cell>
          <cell r="B12">
            <v>37003</v>
          </cell>
          <cell r="C12">
            <v>6</v>
          </cell>
          <cell r="D12">
            <v>0.5625</v>
          </cell>
          <cell r="E12">
            <v>0.60416666666666663</v>
          </cell>
          <cell r="F12">
            <v>152</v>
          </cell>
          <cell r="G12">
            <v>147</v>
          </cell>
          <cell r="H12">
            <v>1375</v>
          </cell>
          <cell r="J12">
            <v>1363</v>
          </cell>
          <cell r="K12">
            <v>1470</v>
          </cell>
          <cell r="L12" t="str">
            <v>DER.</v>
          </cell>
          <cell r="M12">
            <v>132</v>
          </cell>
          <cell r="N12">
            <v>2</v>
          </cell>
          <cell r="O12">
            <v>4.58</v>
          </cell>
          <cell r="P12">
            <v>816.9</v>
          </cell>
          <cell r="Q12">
            <v>824.9</v>
          </cell>
          <cell r="R12">
            <v>451.7</v>
          </cell>
        </row>
        <row r="13">
          <cell r="A13">
            <v>13</v>
          </cell>
          <cell r="B13">
            <v>37004</v>
          </cell>
          <cell r="C13">
            <v>5</v>
          </cell>
          <cell r="D13">
            <v>0.57291666666666663</v>
          </cell>
          <cell r="E13">
            <v>0.70138888888888884</v>
          </cell>
          <cell r="F13">
            <v>152</v>
          </cell>
          <cell r="G13">
            <v>152</v>
          </cell>
          <cell r="H13">
            <v>1425</v>
          </cell>
          <cell r="J13">
            <v>1340</v>
          </cell>
          <cell r="K13">
            <v>1445</v>
          </cell>
          <cell r="L13" t="str">
            <v>IZQ.</v>
          </cell>
          <cell r="M13">
            <v>136</v>
          </cell>
          <cell r="N13">
            <v>3</v>
          </cell>
          <cell r="O13">
            <v>4.8600000000000003</v>
          </cell>
          <cell r="P13">
            <v>837.6</v>
          </cell>
          <cell r="Q13">
            <v>847</v>
          </cell>
          <cell r="R13">
            <v>463.4</v>
          </cell>
        </row>
        <row r="14">
          <cell r="A14">
            <v>14</v>
          </cell>
          <cell r="B14">
            <v>37003</v>
          </cell>
          <cell r="C14">
            <v>7</v>
          </cell>
          <cell r="D14">
            <v>0.99652777777777768</v>
          </cell>
          <cell r="E14">
            <v>0.60763888888888895</v>
          </cell>
          <cell r="F14">
            <v>152</v>
          </cell>
          <cell r="G14">
            <v>152</v>
          </cell>
          <cell r="H14">
            <v>1475</v>
          </cell>
          <cell r="J14">
            <v>1470</v>
          </cell>
          <cell r="K14">
            <v>1530</v>
          </cell>
          <cell r="L14" t="str">
            <v>DER.</v>
          </cell>
          <cell r="M14">
            <v>130</v>
          </cell>
          <cell r="N14">
            <v>2</v>
          </cell>
          <cell r="O14">
            <v>6.53</v>
          </cell>
          <cell r="P14">
            <v>1151.7</v>
          </cell>
          <cell r="Q14">
            <v>1164.2</v>
          </cell>
          <cell r="R14">
            <v>640</v>
          </cell>
        </row>
        <row r="15">
          <cell r="A15">
            <v>15</v>
          </cell>
          <cell r="B15">
            <v>37004</v>
          </cell>
          <cell r="C15">
            <v>6</v>
          </cell>
          <cell r="D15">
            <v>0.60416666666666663</v>
          </cell>
          <cell r="E15">
            <v>0.72916666666666663</v>
          </cell>
          <cell r="F15">
            <v>155</v>
          </cell>
          <cell r="G15">
            <v>149</v>
          </cell>
          <cell r="H15">
            <v>1525</v>
          </cell>
          <cell r="J15">
            <v>1445</v>
          </cell>
          <cell r="K15">
            <v>1560</v>
          </cell>
          <cell r="L15" t="str">
            <v>IZQ.</v>
          </cell>
          <cell r="M15">
            <v>131</v>
          </cell>
          <cell r="N15">
            <v>3</v>
          </cell>
          <cell r="O15">
            <v>4.74</v>
          </cell>
          <cell r="P15">
            <v>803</v>
          </cell>
          <cell r="Q15">
            <v>813.2</v>
          </cell>
          <cell r="R15">
            <v>432.4</v>
          </cell>
        </row>
        <row r="16">
          <cell r="A16">
            <v>16</v>
          </cell>
          <cell r="B16">
            <v>37003</v>
          </cell>
          <cell r="C16">
            <v>8</v>
          </cell>
          <cell r="D16">
            <v>0.6875</v>
          </cell>
          <cell r="E16">
            <v>0.71527777777777779</v>
          </cell>
          <cell r="F16">
            <v>154</v>
          </cell>
          <cell r="G16">
            <v>145</v>
          </cell>
          <cell r="H16">
            <v>1575</v>
          </cell>
          <cell r="J16">
            <v>1530</v>
          </cell>
          <cell r="K16">
            <v>1590</v>
          </cell>
          <cell r="L16" t="str">
            <v>DER.</v>
          </cell>
          <cell r="M16">
            <v>136</v>
          </cell>
          <cell r="N16">
            <v>2</v>
          </cell>
          <cell r="O16">
            <v>6.05</v>
          </cell>
          <cell r="P16">
            <v>1078.4000000000001</v>
          </cell>
          <cell r="Q16">
            <v>1087.5999999999999</v>
          </cell>
          <cell r="R16">
            <v>598.6</v>
          </cell>
        </row>
        <row r="17">
          <cell r="A17">
            <v>17</v>
          </cell>
          <cell r="B17">
            <v>37004</v>
          </cell>
          <cell r="C17">
            <v>9</v>
          </cell>
          <cell r="D17">
            <v>0.70833333333333337</v>
          </cell>
          <cell r="E17">
            <v>0.74305555555555547</v>
          </cell>
          <cell r="F17">
            <v>150</v>
          </cell>
          <cell r="G17">
            <v>150</v>
          </cell>
          <cell r="H17">
            <v>1625</v>
          </cell>
          <cell r="J17">
            <v>1560</v>
          </cell>
          <cell r="K17">
            <v>1635</v>
          </cell>
          <cell r="L17" t="str">
            <v>IZQ.</v>
          </cell>
          <cell r="M17">
            <v>137</v>
          </cell>
          <cell r="N17">
            <v>3</v>
          </cell>
          <cell r="O17">
            <v>4.97</v>
          </cell>
          <cell r="P17">
            <v>870.1</v>
          </cell>
          <cell r="Q17">
            <v>878.5</v>
          </cell>
          <cell r="R17">
            <v>476.7</v>
          </cell>
        </row>
        <row r="18">
          <cell r="A18">
            <v>18</v>
          </cell>
          <cell r="B18">
            <v>37003</v>
          </cell>
          <cell r="C18">
            <v>9</v>
          </cell>
          <cell r="D18">
            <v>0.69791666666666663</v>
          </cell>
          <cell r="E18">
            <v>0.72222222222222221</v>
          </cell>
          <cell r="F18">
            <v>152</v>
          </cell>
          <cell r="G18">
            <v>149</v>
          </cell>
          <cell r="H18">
            <v>1675</v>
          </cell>
          <cell r="J18">
            <v>1590</v>
          </cell>
          <cell r="K18">
            <v>1675</v>
          </cell>
          <cell r="L18" t="str">
            <v>DER.</v>
          </cell>
          <cell r="M18">
            <v>130</v>
          </cell>
          <cell r="N18">
            <v>2</v>
          </cell>
          <cell r="O18">
            <v>7.1</v>
          </cell>
          <cell r="P18">
            <v>1310.0999999999999</v>
          </cell>
          <cell r="Q18">
            <v>1324.4</v>
          </cell>
          <cell r="R18">
            <v>742.7</v>
          </cell>
        </row>
        <row r="19">
          <cell r="A19">
            <v>19</v>
          </cell>
          <cell r="B19">
            <v>37005</v>
          </cell>
          <cell r="C19">
            <v>1</v>
          </cell>
          <cell r="D19">
            <v>0.3576388888888889</v>
          </cell>
          <cell r="E19">
            <v>0.4201388888888889</v>
          </cell>
          <cell r="F19">
            <v>152</v>
          </cell>
          <cell r="G19">
            <v>152</v>
          </cell>
          <cell r="H19">
            <v>1725</v>
          </cell>
          <cell r="J19">
            <v>1635</v>
          </cell>
          <cell r="K19">
            <v>1735</v>
          </cell>
          <cell r="L19" t="str">
            <v>IZQ.</v>
          </cell>
          <cell r="M19">
            <v>135</v>
          </cell>
          <cell r="N19">
            <v>4</v>
          </cell>
          <cell r="O19">
            <v>5.12</v>
          </cell>
          <cell r="P19">
            <v>913.2</v>
          </cell>
          <cell r="Q19">
            <v>919.9</v>
          </cell>
          <cell r="R19">
            <v>511.6</v>
          </cell>
        </row>
        <row r="20">
          <cell r="A20">
            <v>20</v>
          </cell>
          <cell r="B20">
            <v>37006</v>
          </cell>
          <cell r="C20">
            <v>2</v>
          </cell>
          <cell r="D20">
            <v>0.37152777777777773</v>
          </cell>
          <cell r="E20">
            <v>0.4201388888888889</v>
          </cell>
          <cell r="F20">
            <v>155</v>
          </cell>
          <cell r="G20">
            <v>150</v>
          </cell>
          <cell r="H20">
            <v>1775</v>
          </cell>
          <cell r="J20">
            <v>1720</v>
          </cell>
          <cell r="K20">
            <v>1820</v>
          </cell>
          <cell r="L20" t="str">
            <v>DER.</v>
          </cell>
          <cell r="M20">
            <v>135</v>
          </cell>
          <cell r="N20">
            <v>5</v>
          </cell>
          <cell r="O20">
            <v>5.48</v>
          </cell>
          <cell r="P20">
            <v>965.9</v>
          </cell>
          <cell r="Q20">
            <v>973.2</v>
          </cell>
          <cell r="R20">
            <v>535.5</v>
          </cell>
        </row>
        <row r="21">
          <cell r="A21">
            <v>21</v>
          </cell>
          <cell r="B21">
            <v>37005</v>
          </cell>
          <cell r="C21">
            <v>2</v>
          </cell>
          <cell r="D21">
            <v>0.375</v>
          </cell>
          <cell r="E21">
            <v>0.4458333333333333</v>
          </cell>
          <cell r="F21">
            <v>154</v>
          </cell>
          <cell r="G21">
            <v>150</v>
          </cell>
          <cell r="H21">
            <v>1825</v>
          </cell>
          <cell r="J21">
            <v>1735</v>
          </cell>
          <cell r="K21">
            <v>1830</v>
          </cell>
          <cell r="L21" t="str">
            <v>IZQ.</v>
          </cell>
          <cell r="M21">
            <v>130</v>
          </cell>
          <cell r="N21">
            <v>4</v>
          </cell>
          <cell r="O21">
            <v>5.48</v>
          </cell>
          <cell r="P21">
            <v>973.3</v>
          </cell>
          <cell r="Q21">
            <v>981.7</v>
          </cell>
          <cell r="R21">
            <v>545.4</v>
          </cell>
        </row>
        <row r="22">
          <cell r="A22">
            <v>22</v>
          </cell>
          <cell r="B22">
            <v>37006</v>
          </cell>
          <cell r="C22">
            <v>3</v>
          </cell>
          <cell r="D22">
            <v>0.40972222222222227</v>
          </cell>
          <cell r="E22">
            <v>0.45833333333333331</v>
          </cell>
          <cell r="F22">
            <v>150</v>
          </cell>
          <cell r="G22">
            <v>148</v>
          </cell>
          <cell r="H22">
            <v>1875</v>
          </cell>
          <cell r="J22">
            <v>1820</v>
          </cell>
          <cell r="K22">
            <v>1925</v>
          </cell>
          <cell r="L22" t="str">
            <v>DER.</v>
          </cell>
          <cell r="M22">
            <v>136</v>
          </cell>
          <cell r="N22">
            <v>5</v>
          </cell>
          <cell r="O22">
            <v>4.43</v>
          </cell>
          <cell r="P22">
            <v>778.2</v>
          </cell>
          <cell r="Q22">
            <v>784.5</v>
          </cell>
          <cell r="R22">
            <v>431</v>
          </cell>
        </row>
        <row r="23">
          <cell r="A23">
            <v>23</v>
          </cell>
          <cell r="B23">
            <v>37005</v>
          </cell>
          <cell r="C23">
            <v>4</v>
          </cell>
          <cell r="D23">
            <v>0.51388888888888895</v>
          </cell>
          <cell r="E23">
            <v>4.5138888888888888E-2</v>
          </cell>
          <cell r="F23">
            <v>152</v>
          </cell>
          <cell r="G23">
            <v>152</v>
          </cell>
          <cell r="H23">
            <v>1925</v>
          </cell>
          <cell r="J23">
            <v>1895</v>
          </cell>
          <cell r="K23">
            <v>2000</v>
          </cell>
          <cell r="L23" t="str">
            <v>IZQ.</v>
          </cell>
          <cell r="M23">
            <v>137</v>
          </cell>
          <cell r="N23">
            <v>4</v>
          </cell>
          <cell r="O23">
            <v>5.34</v>
          </cell>
          <cell r="P23">
            <v>953.9</v>
          </cell>
          <cell r="Q23">
            <v>961.1</v>
          </cell>
          <cell r="R23">
            <v>533.4</v>
          </cell>
        </row>
        <row r="24">
          <cell r="A24">
            <v>24</v>
          </cell>
          <cell r="B24">
            <v>37006</v>
          </cell>
          <cell r="C24">
            <v>4</v>
          </cell>
          <cell r="D24">
            <v>0.4861111111111111</v>
          </cell>
          <cell r="E24">
            <v>0.51736111111111105</v>
          </cell>
          <cell r="F24">
            <v>152</v>
          </cell>
          <cell r="G24">
            <v>152</v>
          </cell>
          <cell r="H24">
            <v>1975</v>
          </cell>
          <cell r="J24">
            <v>1925</v>
          </cell>
          <cell r="K24">
            <v>2030</v>
          </cell>
          <cell r="L24" t="str">
            <v>DER.</v>
          </cell>
          <cell r="M24">
            <v>130</v>
          </cell>
          <cell r="N24">
            <v>5</v>
          </cell>
          <cell r="O24">
            <v>5.19</v>
          </cell>
          <cell r="P24">
            <v>926.2</v>
          </cell>
          <cell r="Q24">
            <v>933.9</v>
          </cell>
          <cell r="R24">
            <v>516.20000000000005</v>
          </cell>
        </row>
        <row r="25">
          <cell r="A25">
            <v>25</v>
          </cell>
          <cell r="B25">
            <v>37005</v>
          </cell>
          <cell r="C25">
            <v>5</v>
          </cell>
          <cell r="D25">
            <v>5.2083333333333336E-2</v>
          </cell>
          <cell r="E25">
            <v>0.60763888888888895</v>
          </cell>
          <cell r="F25">
            <v>154</v>
          </cell>
          <cell r="G25">
            <v>150</v>
          </cell>
          <cell r="H25">
            <v>2025</v>
          </cell>
          <cell r="J25">
            <v>2000</v>
          </cell>
          <cell r="K25">
            <v>2102</v>
          </cell>
          <cell r="L25" t="str">
            <v>IZQ.</v>
          </cell>
          <cell r="M25">
            <v>130</v>
          </cell>
          <cell r="N25">
            <v>4</v>
          </cell>
          <cell r="O25">
            <v>5.04</v>
          </cell>
          <cell r="P25">
            <v>873.6</v>
          </cell>
          <cell r="Q25">
            <v>880.6</v>
          </cell>
          <cell r="R25">
            <v>485</v>
          </cell>
        </row>
        <row r="26">
          <cell r="A26">
            <v>26</v>
          </cell>
          <cell r="B26">
            <v>37006</v>
          </cell>
          <cell r="C26">
            <v>5</v>
          </cell>
          <cell r="D26">
            <v>0.51041666666666663</v>
          </cell>
          <cell r="E26">
            <v>0.54861111111111105</v>
          </cell>
          <cell r="F26">
            <v>152</v>
          </cell>
          <cell r="G26">
            <v>150</v>
          </cell>
          <cell r="H26">
            <v>2075</v>
          </cell>
          <cell r="J26">
            <v>2030</v>
          </cell>
          <cell r="K26">
            <v>2130</v>
          </cell>
          <cell r="L26" t="str">
            <v>DER.</v>
          </cell>
          <cell r="M26">
            <v>133</v>
          </cell>
          <cell r="N26">
            <v>5</v>
          </cell>
          <cell r="O26">
            <v>5.24</v>
          </cell>
          <cell r="P26">
            <v>926.9</v>
          </cell>
          <cell r="Q26">
            <v>934.4</v>
          </cell>
          <cell r="R26">
            <v>507.2</v>
          </cell>
        </row>
        <row r="27">
          <cell r="A27">
            <v>27</v>
          </cell>
          <cell r="B27">
            <v>37005</v>
          </cell>
          <cell r="C27">
            <v>6</v>
          </cell>
          <cell r="D27">
            <v>7.9861111111111105E-2</v>
          </cell>
          <cell r="E27">
            <v>0.61458333333333337</v>
          </cell>
          <cell r="F27">
            <v>153</v>
          </cell>
          <cell r="G27">
            <v>153</v>
          </cell>
          <cell r="H27">
            <v>2125</v>
          </cell>
          <cell r="J27">
            <v>2102</v>
          </cell>
          <cell r="K27">
            <v>2158</v>
          </cell>
          <cell r="L27" t="str">
            <v>IZQ.</v>
          </cell>
          <cell r="M27">
            <v>135</v>
          </cell>
          <cell r="N27">
            <v>4</v>
          </cell>
          <cell r="O27">
            <v>5.38</v>
          </cell>
          <cell r="P27">
            <v>951.5</v>
          </cell>
          <cell r="Q27">
            <v>959</v>
          </cell>
          <cell r="R27">
            <v>525.4</v>
          </cell>
        </row>
        <row r="28">
          <cell r="A28">
            <v>28</v>
          </cell>
          <cell r="B28">
            <v>37006</v>
          </cell>
          <cell r="C28">
            <v>6</v>
          </cell>
          <cell r="D28">
            <v>0.55555555555555558</v>
          </cell>
          <cell r="E28">
            <v>0.59375</v>
          </cell>
          <cell r="F28">
            <v>152</v>
          </cell>
          <cell r="G28">
            <v>152</v>
          </cell>
          <cell r="H28">
            <v>2175</v>
          </cell>
          <cell r="J28">
            <v>2130</v>
          </cell>
          <cell r="K28">
            <v>2235</v>
          </cell>
          <cell r="L28" t="str">
            <v>DER.</v>
          </cell>
          <cell r="M28">
            <v>132</v>
          </cell>
          <cell r="N28">
            <v>5</v>
          </cell>
          <cell r="O28">
            <v>5.01</v>
          </cell>
          <cell r="P28">
            <v>887.7</v>
          </cell>
          <cell r="Q28">
            <v>897</v>
          </cell>
          <cell r="R28">
            <v>490</v>
          </cell>
        </row>
        <row r="29">
          <cell r="A29">
            <v>29</v>
          </cell>
          <cell r="B29">
            <v>37005</v>
          </cell>
          <cell r="C29">
            <v>7</v>
          </cell>
          <cell r="D29">
            <v>9.7222222222222224E-2</v>
          </cell>
          <cell r="E29">
            <v>0.65625</v>
          </cell>
          <cell r="F29">
            <v>152</v>
          </cell>
          <cell r="G29">
            <v>150</v>
          </cell>
          <cell r="H29">
            <v>2225</v>
          </cell>
          <cell r="J29">
            <v>2158</v>
          </cell>
          <cell r="K29">
            <v>2250</v>
          </cell>
          <cell r="L29" t="str">
            <v>IZQ.</v>
          </cell>
          <cell r="M29">
            <v>130</v>
          </cell>
          <cell r="N29">
            <v>4</v>
          </cell>
          <cell r="O29">
            <v>5.98</v>
          </cell>
          <cell r="P29">
            <v>1096.9000000000001</v>
          </cell>
          <cell r="Q29">
            <v>1105.0999999999999</v>
          </cell>
          <cell r="R29">
            <v>617.9</v>
          </cell>
        </row>
        <row r="30">
          <cell r="A30">
            <v>30</v>
          </cell>
          <cell r="B30">
            <v>37006</v>
          </cell>
          <cell r="C30">
            <v>7</v>
          </cell>
          <cell r="D30">
            <v>9.375E-2</v>
          </cell>
          <cell r="E30">
            <v>0.63541666666666663</v>
          </cell>
          <cell r="F30">
            <v>152</v>
          </cell>
          <cell r="G30">
            <v>155</v>
          </cell>
          <cell r="H30">
            <v>2275</v>
          </cell>
          <cell r="J30">
            <v>2235</v>
          </cell>
          <cell r="K30">
            <v>2345</v>
          </cell>
          <cell r="L30" t="str">
            <v>DER.</v>
          </cell>
          <cell r="M30">
            <v>136</v>
          </cell>
          <cell r="N30">
            <v>5</v>
          </cell>
          <cell r="O30">
            <v>6.22</v>
          </cell>
          <cell r="P30">
            <v>1122.7</v>
          </cell>
          <cell r="Q30">
            <v>1131.3</v>
          </cell>
          <cell r="R30">
            <v>625.5</v>
          </cell>
        </row>
        <row r="31">
          <cell r="A31">
            <v>31</v>
          </cell>
          <cell r="B31">
            <v>37005</v>
          </cell>
          <cell r="C31">
            <v>8</v>
          </cell>
          <cell r="D31">
            <v>0.16666666666666666</v>
          </cell>
          <cell r="E31">
            <v>0.69444444444444453</v>
          </cell>
          <cell r="F31">
            <v>152</v>
          </cell>
          <cell r="G31">
            <v>152</v>
          </cell>
          <cell r="H31">
            <v>2325</v>
          </cell>
          <cell r="J31">
            <v>2250</v>
          </cell>
          <cell r="K31">
            <v>2345</v>
          </cell>
          <cell r="L31" t="str">
            <v>IZQ.</v>
          </cell>
          <cell r="M31">
            <v>135</v>
          </cell>
          <cell r="N31">
            <v>4</v>
          </cell>
          <cell r="O31">
            <v>5.48</v>
          </cell>
          <cell r="P31">
            <v>900.6</v>
          </cell>
          <cell r="Q31">
            <v>910.3</v>
          </cell>
          <cell r="R31">
            <v>470</v>
          </cell>
        </row>
        <row r="32">
          <cell r="A32">
            <v>32</v>
          </cell>
          <cell r="B32">
            <v>37006</v>
          </cell>
          <cell r="C32">
            <v>8</v>
          </cell>
          <cell r="D32">
            <v>0.13541666666666666</v>
          </cell>
          <cell r="E32">
            <v>0.66666666666666663</v>
          </cell>
          <cell r="F32">
            <v>152</v>
          </cell>
          <cell r="G32">
            <v>150</v>
          </cell>
          <cell r="H32">
            <v>2375</v>
          </cell>
          <cell r="J32">
            <v>2345</v>
          </cell>
          <cell r="K32">
            <v>2445</v>
          </cell>
          <cell r="L32" t="str">
            <v>DER.</v>
          </cell>
          <cell r="M32">
            <v>132</v>
          </cell>
          <cell r="N32">
            <v>5</v>
          </cell>
          <cell r="O32">
            <v>4.88</v>
          </cell>
          <cell r="P32">
            <v>849.2</v>
          </cell>
          <cell r="Q32">
            <v>857.4</v>
          </cell>
          <cell r="R32">
            <v>469.4</v>
          </cell>
        </row>
        <row r="33">
          <cell r="A33">
            <v>33</v>
          </cell>
          <cell r="B33">
            <v>37006</v>
          </cell>
          <cell r="C33">
            <v>1</v>
          </cell>
          <cell r="D33">
            <v>0.36458333333333331</v>
          </cell>
          <cell r="E33">
            <v>0.38541666666666669</v>
          </cell>
          <cell r="F33">
            <v>154</v>
          </cell>
          <cell r="G33">
            <v>150</v>
          </cell>
          <cell r="H33">
            <v>2450</v>
          </cell>
          <cell r="J33">
            <v>2450</v>
          </cell>
          <cell r="K33">
            <v>2580</v>
          </cell>
          <cell r="L33" t="str">
            <v>DER.</v>
          </cell>
          <cell r="M33">
            <v>135</v>
          </cell>
          <cell r="N33">
            <v>5</v>
          </cell>
          <cell r="O33">
            <v>6.01</v>
          </cell>
          <cell r="P33">
            <v>1096.8</v>
          </cell>
          <cell r="Q33">
            <v>1105.4000000000001</v>
          </cell>
          <cell r="R33">
            <v>610.4</v>
          </cell>
        </row>
        <row r="34">
          <cell r="A34">
            <v>34</v>
          </cell>
          <cell r="B34">
            <v>37007</v>
          </cell>
          <cell r="C34">
            <v>3</v>
          </cell>
          <cell r="D34">
            <v>0.40625</v>
          </cell>
          <cell r="E34">
            <v>0.4513888888888889</v>
          </cell>
          <cell r="F34">
            <v>155</v>
          </cell>
          <cell r="G34">
            <v>147</v>
          </cell>
          <cell r="H34">
            <v>2600</v>
          </cell>
          <cell r="J34">
            <v>2585</v>
          </cell>
          <cell r="K34">
            <v>2680</v>
          </cell>
          <cell r="L34" t="str">
            <v>IZQ.</v>
          </cell>
          <cell r="M34">
            <v>135</v>
          </cell>
          <cell r="N34">
            <v>7</v>
          </cell>
          <cell r="O34">
            <v>5.05</v>
          </cell>
          <cell r="P34">
            <v>941.2</v>
          </cell>
          <cell r="Q34">
            <v>948.5</v>
          </cell>
          <cell r="R34">
            <v>519.70000000000005</v>
          </cell>
        </row>
        <row r="35">
          <cell r="A35">
            <v>35</v>
          </cell>
          <cell r="B35">
            <v>37008</v>
          </cell>
          <cell r="C35">
            <v>3</v>
          </cell>
          <cell r="D35">
            <v>0.41666666666666669</v>
          </cell>
          <cell r="E35">
            <v>0.45833333333333331</v>
          </cell>
          <cell r="F35">
            <v>150</v>
          </cell>
          <cell r="G35">
            <v>152</v>
          </cell>
          <cell r="H35">
            <v>2750</v>
          </cell>
          <cell r="J35">
            <v>2690</v>
          </cell>
          <cell r="K35">
            <v>2810</v>
          </cell>
          <cell r="L35" t="str">
            <v>DER.</v>
          </cell>
          <cell r="M35">
            <v>132</v>
          </cell>
          <cell r="N35">
            <v>9</v>
          </cell>
          <cell r="O35">
            <v>4.5199999999999996</v>
          </cell>
          <cell r="P35">
            <v>810</v>
          </cell>
          <cell r="Q35">
            <v>822.4</v>
          </cell>
          <cell r="R35">
            <v>450.6</v>
          </cell>
        </row>
        <row r="36">
          <cell r="A36">
            <v>36</v>
          </cell>
          <cell r="B36">
            <v>37007</v>
          </cell>
          <cell r="C36">
            <v>6</v>
          </cell>
          <cell r="D36">
            <v>0.60763888888888895</v>
          </cell>
          <cell r="E36">
            <v>0.64583333333333337</v>
          </cell>
          <cell r="F36">
            <v>156</v>
          </cell>
          <cell r="G36">
            <v>149</v>
          </cell>
          <cell r="H36">
            <v>2900</v>
          </cell>
          <cell r="J36">
            <v>2890</v>
          </cell>
          <cell r="K36">
            <v>2995</v>
          </cell>
          <cell r="L36" t="str">
            <v>IZQ.</v>
          </cell>
          <cell r="M36">
            <v>132</v>
          </cell>
          <cell r="N36">
            <v>7</v>
          </cell>
          <cell r="O36">
            <v>4.6500000000000004</v>
          </cell>
          <cell r="P36">
            <v>814</v>
          </cell>
          <cell r="Q36">
            <v>821.7</v>
          </cell>
          <cell r="R36">
            <v>444.9</v>
          </cell>
        </row>
        <row r="37">
          <cell r="A37">
            <v>37</v>
          </cell>
          <cell r="B37">
            <v>37008</v>
          </cell>
          <cell r="C37">
            <v>6</v>
          </cell>
          <cell r="D37">
            <v>0.56597222222222221</v>
          </cell>
          <cell r="E37">
            <v>0.60416666666666663</v>
          </cell>
          <cell r="F37">
            <v>154</v>
          </cell>
          <cell r="G37">
            <v>148</v>
          </cell>
          <cell r="H37">
            <v>3050</v>
          </cell>
          <cell r="J37">
            <v>3030</v>
          </cell>
          <cell r="K37">
            <v>3150</v>
          </cell>
          <cell r="L37" t="str">
            <v>DER.</v>
          </cell>
          <cell r="M37">
            <v>133</v>
          </cell>
          <cell r="N37">
            <v>9</v>
          </cell>
          <cell r="O37">
            <v>4.6900000000000004</v>
          </cell>
          <cell r="P37">
            <v>835.2</v>
          </cell>
          <cell r="Q37">
            <v>842.9</v>
          </cell>
          <cell r="R37">
            <v>459.3</v>
          </cell>
        </row>
        <row r="38">
          <cell r="A38">
            <v>38</v>
          </cell>
          <cell r="B38">
            <v>37009</v>
          </cell>
          <cell r="C38">
            <v>1</v>
          </cell>
          <cell r="D38">
            <v>0.44097222222222227</v>
          </cell>
          <cell r="E38">
            <v>0.4826388888888889</v>
          </cell>
          <cell r="F38">
            <v>149</v>
          </cell>
          <cell r="G38">
            <v>152</v>
          </cell>
          <cell r="H38">
            <v>3200</v>
          </cell>
          <cell r="J38">
            <v>3110</v>
          </cell>
          <cell r="K38">
            <v>3210</v>
          </cell>
          <cell r="L38" t="str">
            <v>IZQ.</v>
          </cell>
          <cell r="M38">
            <v>130</v>
          </cell>
          <cell r="N38">
            <v>11</v>
          </cell>
          <cell r="O38">
            <v>4.5599999999999996</v>
          </cell>
          <cell r="P38">
            <v>833</v>
          </cell>
          <cell r="Q38">
            <v>840.7</v>
          </cell>
          <cell r="R38">
            <v>467.3</v>
          </cell>
        </row>
        <row r="39">
          <cell r="A39">
            <v>39</v>
          </cell>
          <cell r="B39">
            <v>37009</v>
          </cell>
          <cell r="C39">
            <v>7</v>
          </cell>
          <cell r="D39">
            <v>0.50694444444444442</v>
          </cell>
          <cell r="E39">
            <v>0.58333333333333337</v>
          </cell>
          <cell r="F39">
            <v>150</v>
          </cell>
          <cell r="G39">
            <v>149</v>
          </cell>
          <cell r="H39">
            <v>3350</v>
          </cell>
          <cell r="J39">
            <v>3332</v>
          </cell>
          <cell r="K39">
            <v>3386</v>
          </cell>
          <cell r="L39" t="str">
            <v>DER.</v>
          </cell>
          <cell r="M39">
            <v>133</v>
          </cell>
          <cell r="N39">
            <v>11</v>
          </cell>
          <cell r="O39">
            <v>4.05</v>
          </cell>
          <cell r="P39">
            <v>699.9</v>
          </cell>
          <cell r="Q39">
            <v>709.7</v>
          </cell>
          <cell r="R39">
            <v>376.2</v>
          </cell>
        </row>
        <row r="40">
          <cell r="A40">
            <v>40</v>
          </cell>
          <cell r="B40">
            <v>37009</v>
          </cell>
          <cell r="C40">
            <v>4</v>
          </cell>
          <cell r="D40">
            <v>0.56944444444444442</v>
          </cell>
          <cell r="E40">
            <v>0.60416666666666663</v>
          </cell>
          <cell r="F40">
            <v>152</v>
          </cell>
          <cell r="G40">
            <v>149</v>
          </cell>
          <cell r="H40">
            <v>3500</v>
          </cell>
          <cell r="J40">
            <v>3420</v>
          </cell>
          <cell r="K40">
            <v>3520</v>
          </cell>
          <cell r="L40" t="str">
            <v>IZQ.</v>
          </cell>
          <cell r="M40">
            <v>136</v>
          </cell>
          <cell r="N40">
            <v>11</v>
          </cell>
          <cell r="O40">
            <v>4.5</v>
          </cell>
          <cell r="P40">
            <v>792.4</v>
          </cell>
          <cell r="Q40">
            <v>802.5</v>
          </cell>
          <cell r="R40">
            <v>436.5</v>
          </cell>
        </row>
        <row r="41">
          <cell r="A41">
            <v>41</v>
          </cell>
          <cell r="B41">
            <v>37014</v>
          </cell>
          <cell r="C41">
            <v>3</v>
          </cell>
          <cell r="D41">
            <v>0.38194444444444442</v>
          </cell>
          <cell r="E41">
            <v>0.41666666666666669</v>
          </cell>
          <cell r="F41">
            <v>155</v>
          </cell>
          <cell r="G41">
            <v>150</v>
          </cell>
          <cell r="H41">
            <v>3650</v>
          </cell>
          <cell r="J41">
            <v>3540</v>
          </cell>
          <cell r="K41">
            <v>3665</v>
          </cell>
          <cell r="L41" t="str">
            <v>DER.</v>
          </cell>
          <cell r="M41">
            <v>136</v>
          </cell>
          <cell r="N41">
            <v>13</v>
          </cell>
          <cell r="O41">
            <v>4.5999999999999996</v>
          </cell>
          <cell r="P41">
            <v>842.5</v>
          </cell>
          <cell r="Q41">
            <v>852</v>
          </cell>
          <cell r="R41">
            <v>470.5</v>
          </cell>
        </row>
        <row r="42">
          <cell r="A42">
            <v>42</v>
          </cell>
          <cell r="B42">
            <v>37015</v>
          </cell>
          <cell r="C42">
            <v>2</v>
          </cell>
          <cell r="D42">
            <v>0.39305555555555555</v>
          </cell>
          <cell r="E42">
            <v>0.4375</v>
          </cell>
          <cell r="F42">
            <v>164</v>
          </cell>
          <cell r="G42">
            <v>158</v>
          </cell>
          <cell r="H42">
            <v>3800</v>
          </cell>
          <cell r="J42">
            <v>3765</v>
          </cell>
          <cell r="K42">
            <v>3865</v>
          </cell>
          <cell r="L42" t="str">
            <v>IZQ.</v>
          </cell>
          <cell r="M42">
            <v>132</v>
          </cell>
          <cell r="N42">
            <v>14</v>
          </cell>
          <cell r="O42">
            <v>6.05</v>
          </cell>
          <cell r="P42">
            <v>1118.2</v>
          </cell>
          <cell r="Q42">
            <v>1129.5999999999999</v>
          </cell>
          <cell r="R42">
            <v>628</v>
          </cell>
        </row>
        <row r="43">
          <cell r="A43">
            <v>43</v>
          </cell>
          <cell r="B43">
            <v>37015</v>
          </cell>
          <cell r="C43">
            <v>3</v>
          </cell>
          <cell r="D43">
            <v>0.44444444444444442</v>
          </cell>
          <cell r="E43">
            <v>0.47222222222222227</v>
          </cell>
          <cell r="F43">
            <v>165</v>
          </cell>
          <cell r="G43">
            <v>160</v>
          </cell>
          <cell r="H43">
            <v>3900</v>
          </cell>
          <cell r="J43">
            <v>3865</v>
          </cell>
          <cell r="K43">
            <v>3970</v>
          </cell>
          <cell r="L43" t="str">
            <v>IZQ.</v>
          </cell>
          <cell r="M43">
            <v>135</v>
          </cell>
          <cell r="N43">
            <v>14</v>
          </cell>
          <cell r="O43">
            <v>5.9</v>
          </cell>
          <cell r="P43">
            <v>1050.7</v>
          </cell>
          <cell r="Q43">
            <v>1064</v>
          </cell>
          <cell r="R43">
            <v>579.4</v>
          </cell>
        </row>
        <row r="44">
          <cell r="A44">
            <v>44</v>
          </cell>
          <cell r="B44">
            <v>37014</v>
          </cell>
          <cell r="C44">
            <v>9</v>
          </cell>
          <cell r="D44">
            <v>0.61111111111111105</v>
          </cell>
          <cell r="E44">
            <v>0.63541666666666663</v>
          </cell>
          <cell r="F44">
            <v>157</v>
          </cell>
          <cell r="G44">
            <v>152</v>
          </cell>
          <cell r="H44">
            <v>4000</v>
          </cell>
          <cell r="J44">
            <v>3980</v>
          </cell>
          <cell r="K44">
            <v>4010</v>
          </cell>
          <cell r="L44" t="str">
            <v>DER.</v>
          </cell>
          <cell r="M44">
            <v>134</v>
          </cell>
          <cell r="N44">
            <v>13</v>
          </cell>
          <cell r="O44">
            <v>4.8099999999999996</v>
          </cell>
          <cell r="P44">
            <v>898.8</v>
          </cell>
          <cell r="Q44">
            <v>906.9</v>
          </cell>
          <cell r="R44">
            <v>503.6</v>
          </cell>
        </row>
        <row r="45">
          <cell r="A45">
            <v>45</v>
          </cell>
          <cell r="B45">
            <v>37015</v>
          </cell>
          <cell r="C45">
            <v>5</v>
          </cell>
          <cell r="D45">
            <v>0.58333333333333337</v>
          </cell>
          <cell r="E45">
            <v>0.62152777777777779</v>
          </cell>
          <cell r="F45">
            <v>166</v>
          </cell>
          <cell r="G45">
            <v>162</v>
          </cell>
          <cell r="H45">
            <v>4100</v>
          </cell>
          <cell r="J45">
            <v>4070</v>
          </cell>
          <cell r="K45">
            <v>4170</v>
          </cell>
          <cell r="L45" t="str">
            <v>IZQ.</v>
          </cell>
          <cell r="M45">
            <v>135</v>
          </cell>
          <cell r="N45">
            <v>15</v>
          </cell>
          <cell r="O45">
            <v>5.05</v>
          </cell>
          <cell r="P45">
            <v>854.3</v>
          </cell>
          <cell r="Q45">
            <v>864.2</v>
          </cell>
          <cell r="R45">
            <v>471.1</v>
          </cell>
        </row>
        <row r="46">
          <cell r="A46">
            <v>46</v>
          </cell>
          <cell r="B46">
            <v>37014</v>
          </cell>
          <cell r="C46">
            <v>12</v>
          </cell>
          <cell r="D46">
            <v>0.66319444444444442</v>
          </cell>
          <cell r="E46">
            <v>0.69444444444444453</v>
          </cell>
          <cell r="F46">
            <v>164</v>
          </cell>
          <cell r="G46">
            <v>158</v>
          </cell>
          <cell r="H46">
            <v>4200</v>
          </cell>
          <cell r="J46">
            <v>4150</v>
          </cell>
          <cell r="K46">
            <v>4250</v>
          </cell>
          <cell r="L46" t="str">
            <v>DER.</v>
          </cell>
          <cell r="M46">
            <v>135</v>
          </cell>
          <cell r="N46">
            <v>13</v>
          </cell>
          <cell r="O46">
            <v>5.35</v>
          </cell>
          <cell r="P46">
            <v>1009.1</v>
          </cell>
          <cell r="Q46">
            <v>1018.1</v>
          </cell>
          <cell r="R46">
            <v>563.20000000000005</v>
          </cell>
        </row>
        <row r="47">
          <cell r="A47">
            <v>47</v>
          </cell>
          <cell r="B47">
            <v>37016</v>
          </cell>
          <cell r="C47">
            <v>2</v>
          </cell>
          <cell r="D47">
            <v>0.44444444444444442</v>
          </cell>
          <cell r="E47">
            <v>0.4861111111111111</v>
          </cell>
          <cell r="F47">
            <v>149</v>
          </cell>
          <cell r="G47">
            <v>145</v>
          </cell>
          <cell r="H47">
            <v>4300</v>
          </cell>
          <cell r="J47">
            <v>4270</v>
          </cell>
          <cell r="K47">
            <v>4360</v>
          </cell>
          <cell r="L47" t="str">
            <v>IZQ.</v>
          </cell>
          <cell r="M47">
            <v>135</v>
          </cell>
          <cell r="N47">
            <v>16</v>
          </cell>
          <cell r="O47">
            <v>5.32</v>
          </cell>
          <cell r="P47">
            <v>981.9</v>
          </cell>
          <cell r="Q47">
            <v>991.9</v>
          </cell>
          <cell r="R47">
            <v>551.29999999999995</v>
          </cell>
        </row>
        <row r="48">
          <cell r="A48">
            <v>48</v>
          </cell>
          <cell r="B48">
            <v>37017</v>
          </cell>
          <cell r="C48">
            <v>2</v>
          </cell>
          <cell r="D48">
            <v>0.36805555555555558</v>
          </cell>
          <cell r="E48">
            <v>0.39583333333333331</v>
          </cell>
          <cell r="F48">
            <v>155</v>
          </cell>
          <cell r="G48">
            <v>150</v>
          </cell>
          <cell r="H48">
            <v>4400</v>
          </cell>
          <cell r="J48">
            <v>4380</v>
          </cell>
          <cell r="K48">
            <v>4490</v>
          </cell>
          <cell r="L48" t="str">
            <v>DER.</v>
          </cell>
          <cell r="M48">
            <v>135</v>
          </cell>
          <cell r="N48">
            <v>17</v>
          </cell>
          <cell r="O48">
            <v>6.22</v>
          </cell>
          <cell r="P48">
            <v>1178.5999999999999</v>
          </cell>
          <cell r="Q48">
            <v>1186.0999999999999</v>
          </cell>
          <cell r="R48">
            <v>664.8</v>
          </cell>
        </row>
        <row r="49">
          <cell r="A49">
            <v>49</v>
          </cell>
          <cell r="B49">
            <v>37016</v>
          </cell>
          <cell r="C49">
            <v>4</v>
          </cell>
          <cell r="D49">
            <v>0.56944444444444442</v>
          </cell>
          <cell r="E49">
            <v>0.60416666666666663</v>
          </cell>
          <cell r="F49">
            <v>152</v>
          </cell>
          <cell r="G49">
            <v>150</v>
          </cell>
          <cell r="H49">
            <v>4500</v>
          </cell>
          <cell r="J49">
            <v>4470</v>
          </cell>
          <cell r="K49">
            <v>4550</v>
          </cell>
          <cell r="L49" t="str">
            <v>IZQ.</v>
          </cell>
          <cell r="M49">
            <v>136</v>
          </cell>
          <cell r="N49">
            <v>16</v>
          </cell>
          <cell r="O49">
            <v>5.35</v>
          </cell>
          <cell r="P49">
            <v>1035.2</v>
          </cell>
          <cell r="Q49">
            <v>1044.3</v>
          </cell>
          <cell r="R49">
            <v>583.6</v>
          </cell>
        </row>
        <row r="50">
          <cell r="A50">
            <v>50</v>
          </cell>
          <cell r="B50">
            <v>37017</v>
          </cell>
          <cell r="C50">
            <v>4</v>
          </cell>
          <cell r="D50">
            <v>0.41666666666666669</v>
          </cell>
          <cell r="E50">
            <v>0.4513888888888889</v>
          </cell>
          <cell r="F50">
            <v>161</v>
          </cell>
          <cell r="G50">
            <v>160</v>
          </cell>
          <cell r="H50">
            <v>4600</v>
          </cell>
          <cell r="J50">
            <v>4585</v>
          </cell>
          <cell r="K50">
            <v>4650</v>
          </cell>
          <cell r="L50" t="str">
            <v>DER.</v>
          </cell>
          <cell r="M50">
            <v>135</v>
          </cell>
          <cell r="N50">
            <v>17</v>
          </cell>
          <cell r="O50">
            <v>5.31</v>
          </cell>
          <cell r="P50">
            <v>939.1</v>
          </cell>
          <cell r="Q50">
            <v>948.1</v>
          </cell>
          <cell r="R50">
            <v>518.6</v>
          </cell>
        </row>
        <row r="51">
          <cell r="A51">
            <v>51</v>
          </cell>
          <cell r="B51">
            <v>37016</v>
          </cell>
          <cell r="C51">
            <v>6</v>
          </cell>
          <cell r="D51" t="str">
            <v>15.20</v>
          </cell>
          <cell r="E51">
            <v>0.66666666666666663</v>
          </cell>
          <cell r="F51">
            <v>155</v>
          </cell>
          <cell r="G51">
            <v>150</v>
          </cell>
          <cell r="H51">
            <v>4700</v>
          </cell>
          <cell r="J51">
            <v>4645</v>
          </cell>
          <cell r="K51">
            <v>4740</v>
          </cell>
          <cell r="L51" t="str">
            <v>IZQ.</v>
          </cell>
          <cell r="M51">
            <v>135</v>
          </cell>
          <cell r="N51">
            <v>16</v>
          </cell>
          <cell r="O51">
            <v>6.69</v>
          </cell>
          <cell r="P51">
            <v>1220</v>
          </cell>
          <cell r="Q51">
            <v>1227.8</v>
          </cell>
          <cell r="R51">
            <v>684.6</v>
          </cell>
        </row>
        <row r="52">
          <cell r="A52">
            <v>52</v>
          </cell>
          <cell r="B52">
            <v>37017</v>
          </cell>
          <cell r="C52">
            <v>6</v>
          </cell>
          <cell r="D52">
            <v>0.49305555555555558</v>
          </cell>
          <cell r="E52">
            <v>0.52083333333333337</v>
          </cell>
          <cell r="F52">
            <v>158</v>
          </cell>
          <cell r="G52">
            <v>155</v>
          </cell>
          <cell r="H52">
            <v>4800</v>
          </cell>
          <cell r="J52">
            <v>4750</v>
          </cell>
          <cell r="K52">
            <v>4850</v>
          </cell>
          <cell r="L52" t="str">
            <v>DER.</v>
          </cell>
          <cell r="M52">
            <v>136</v>
          </cell>
          <cell r="N52">
            <v>17</v>
          </cell>
          <cell r="O52">
            <v>5.59</v>
          </cell>
          <cell r="P52">
            <v>998.1</v>
          </cell>
          <cell r="Q52">
            <v>1007.1</v>
          </cell>
          <cell r="R52">
            <v>553.6</v>
          </cell>
        </row>
        <row r="53">
          <cell r="A53">
            <v>53</v>
          </cell>
          <cell r="B53">
            <v>37018</v>
          </cell>
          <cell r="C53">
            <v>1</v>
          </cell>
          <cell r="D53">
            <v>0.33333333333333331</v>
          </cell>
          <cell r="E53">
            <v>0.36458333333333331</v>
          </cell>
          <cell r="F53">
            <v>160</v>
          </cell>
          <cell r="G53">
            <v>150</v>
          </cell>
          <cell r="H53">
            <v>4900</v>
          </cell>
          <cell r="J53">
            <v>4830</v>
          </cell>
          <cell r="K53">
            <v>4910</v>
          </cell>
          <cell r="L53" t="str">
            <v>IZQ.</v>
          </cell>
          <cell r="M53">
            <v>135</v>
          </cell>
          <cell r="N53">
            <v>18</v>
          </cell>
          <cell r="O53">
            <v>7.36</v>
          </cell>
          <cell r="P53">
            <v>1313.5</v>
          </cell>
          <cell r="Q53">
            <v>1321.7</v>
          </cell>
          <cell r="R53">
            <v>732.7</v>
          </cell>
        </row>
        <row r="54">
          <cell r="A54">
            <v>54</v>
          </cell>
          <cell r="B54">
            <v>37017</v>
          </cell>
          <cell r="C54">
            <v>8</v>
          </cell>
          <cell r="D54">
            <v>0.54166666666666663</v>
          </cell>
          <cell r="E54">
            <v>0.57638888888888895</v>
          </cell>
          <cell r="F54">
            <v>161</v>
          </cell>
          <cell r="G54">
            <v>150</v>
          </cell>
          <cell r="H54">
            <v>5000</v>
          </cell>
          <cell r="J54">
            <v>4950</v>
          </cell>
          <cell r="K54">
            <v>5010</v>
          </cell>
          <cell r="L54" t="str">
            <v>DER.</v>
          </cell>
          <cell r="M54">
            <v>135</v>
          </cell>
          <cell r="N54">
            <v>17</v>
          </cell>
          <cell r="O54">
            <v>5.91</v>
          </cell>
          <cell r="P54">
            <v>1069</v>
          </cell>
          <cell r="Q54">
            <v>1075.4000000000001</v>
          </cell>
          <cell r="R54">
            <v>591.4</v>
          </cell>
        </row>
        <row r="55">
          <cell r="A55">
            <v>55</v>
          </cell>
          <cell r="B55">
            <v>37018</v>
          </cell>
          <cell r="C55">
            <v>4</v>
          </cell>
          <cell r="D55">
            <v>0.47222222222222227</v>
          </cell>
          <cell r="E55">
            <v>0.5</v>
          </cell>
          <cell r="F55">
            <v>159</v>
          </cell>
          <cell r="G55">
            <v>155</v>
          </cell>
          <cell r="H55">
            <v>5100</v>
          </cell>
          <cell r="J55">
            <v>5040</v>
          </cell>
          <cell r="K55">
            <v>5135</v>
          </cell>
          <cell r="L55" t="str">
            <v>IZQ.</v>
          </cell>
          <cell r="M55">
            <v>135</v>
          </cell>
          <cell r="N55">
            <v>19</v>
          </cell>
          <cell r="O55">
            <v>5.63</v>
          </cell>
          <cell r="P55">
            <v>1053</v>
          </cell>
          <cell r="Q55">
            <v>1059.7</v>
          </cell>
          <cell r="R55">
            <v>586</v>
          </cell>
        </row>
        <row r="56">
          <cell r="A56">
            <v>56</v>
          </cell>
          <cell r="B56">
            <v>37020</v>
          </cell>
          <cell r="C56">
            <v>1</v>
          </cell>
          <cell r="D56">
            <v>0.49305555555555558</v>
          </cell>
          <cell r="E56">
            <v>0.50347222222222221</v>
          </cell>
          <cell r="F56">
            <v>149</v>
          </cell>
          <cell r="G56">
            <v>138</v>
          </cell>
          <cell r="H56">
            <v>5200</v>
          </cell>
          <cell r="J56">
            <v>5171</v>
          </cell>
          <cell r="K56">
            <v>5275</v>
          </cell>
          <cell r="L56" t="str">
            <v>DER.</v>
          </cell>
          <cell r="M56">
            <v>135</v>
          </cell>
          <cell r="N56">
            <v>20</v>
          </cell>
          <cell r="O56">
            <v>5.49</v>
          </cell>
          <cell r="P56">
            <v>1025.8</v>
          </cell>
          <cell r="Q56">
            <v>1031.5999999999999</v>
          </cell>
          <cell r="R56">
            <v>583.70000000000005</v>
          </cell>
        </row>
        <row r="57">
          <cell r="A57">
            <v>57</v>
          </cell>
          <cell r="B57">
            <v>37018</v>
          </cell>
          <cell r="C57">
            <v>6</v>
          </cell>
          <cell r="D57">
            <v>0.52430555555555558</v>
          </cell>
          <cell r="E57">
            <v>0.55208333333333337</v>
          </cell>
          <cell r="F57">
            <v>160</v>
          </cell>
          <cell r="G57">
            <v>157</v>
          </cell>
          <cell r="H57">
            <v>5300</v>
          </cell>
          <cell r="J57">
            <v>5230</v>
          </cell>
          <cell r="K57">
            <v>5330</v>
          </cell>
          <cell r="L57" t="str">
            <v>IZQ.</v>
          </cell>
          <cell r="M57">
            <v>136</v>
          </cell>
          <cell r="N57">
            <v>19</v>
          </cell>
          <cell r="O57">
            <v>5.04</v>
          </cell>
          <cell r="P57">
            <v>922.8</v>
          </cell>
          <cell r="Q57">
            <v>930</v>
          </cell>
          <cell r="R57">
            <v>518</v>
          </cell>
        </row>
        <row r="58">
          <cell r="A58">
            <v>58</v>
          </cell>
          <cell r="B58">
            <v>37020</v>
          </cell>
          <cell r="C58">
            <v>3</v>
          </cell>
          <cell r="D58">
            <v>0.53472222222222221</v>
          </cell>
          <cell r="E58">
            <v>0.54861111111111105</v>
          </cell>
          <cell r="F58">
            <v>159</v>
          </cell>
          <cell r="G58">
            <v>155</v>
          </cell>
          <cell r="H58">
            <v>5400</v>
          </cell>
          <cell r="J58">
            <v>5390</v>
          </cell>
          <cell r="K58">
            <v>5495</v>
          </cell>
          <cell r="L58" t="str">
            <v>DER.</v>
          </cell>
          <cell r="M58">
            <v>135</v>
          </cell>
          <cell r="N58">
            <v>20</v>
          </cell>
          <cell r="O58">
            <v>5.0599999999999996</v>
          </cell>
          <cell r="P58">
            <v>889.4</v>
          </cell>
          <cell r="Q58">
            <v>903</v>
          </cell>
          <cell r="R58">
            <v>491</v>
          </cell>
        </row>
        <row r="59">
          <cell r="A59">
            <v>59</v>
          </cell>
          <cell r="B59">
            <v>37018</v>
          </cell>
          <cell r="C59">
            <v>8</v>
          </cell>
          <cell r="D59">
            <v>0.61805555555555558</v>
          </cell>
          <cell r="E59">
            <v>0.65625</v>
          </cell>
          <cell r="F59">
            <v>157</v>
          </cell>
          <cell r="G59">
            <v>150</v>
          </cell>
          <cell r="H59">
            <v>5500</v>
          </cell>
          <cell r="J59">
            <v>5420</v>
          </cell>
          <cell r="K59">
            <v>5515</v>
          </cell>
          <cell r="L59" t="str">
            <v>IZQ.</v>
          </cell>
          <cell r="M59">
            <v>135</v>
          </cell>
          <cell r="N59">
            <v>19</v>
          </cell>
          <cell r="O59">
            <v>5.58</v>
          </cell>
          <cell r="P59">
            <v>1003.2</v>
          </cell>
          <cell r="Q59">
            <v>1011.2</v>
          </cell>
          <cell r="R59">
            <v>555.5</v>
          </cell>
        </row>
        <row r="60">
          <cell r="A60">
            <v>60</v>
          </cell>
          <cell r="B60">
            <v>37020</v>
          </cell>
          <cell r="C60">
            <v>5</v>
          </cell>
          <cell r="D60">
            <v>0.64583333333333337</v>
          </cell>
          <cell r="E60">
            <v>0.67361111111111116</v>
          </cell>
          <cell r="F60">
            <v>158</v>
          </cell>
          <cell r="G60">
            <v>155</v>
          </cell>
          <cell r="H60">
            <v>5600</v>
          </cell>
          <cell r="J60">
            <v>5590</v>
          </cell>
          <cell r="K60">
            <v>5640</v>
          </cell>
          <cell r="L60" t="str">
            <v>DER.</v>
          </cell>
          <cell r="M60">
            <v>135</v>
          </cell>
          <cell r="N60">
            <v>20</v>
          </cell>
          <cell r="O60">
            <v>5.25</v>
          </cell>
          <cell r="P60">
            <v>927.5</v>
          </cell>
          <cell r="Q60">
            <v>934.8</v>
          </cell>
          <cell r="R60">
            <v>510.1</v>
          </cell>
        </row>
        <row r="61">
          <cell r="A61">
            <v>61</v>
          </cell>
          <cell r="B61">
            <v>37020</v>
          </cell>
          <cell r="C61">
            <v>8</v>
          </cell>
          <cell r="D61">
            <v>0.61805555555555558</v>
          </cell>
          <cell r="E61">
            <v>0.54861111111111105</v>
          </cell>
          <cell r="F61">
            <v>159</v>
          </cell>
          <cell r="G61">
            <v>155</v>
          </cell>
          <cell r="H61">
            <v>5700</v>
          </cell>
          <cell r="J61">
            <v>5515</v>
          </cell>
          <cell r="K61">
            <v>5800</v>
          </cell>
          <cell r="L61" t="str">
            <v>IZQ.</v>
          </cell>
          <cell r="M61">
            <v>135</v>
          </cell>
          <cell r="N61">
            <v>20</v>
          </cell>
          <cell r="O61">
            <v>5.3</v>
          </cell>
          <cell r="P61">
            <v>934</v>
          </cell>
          <cell r="Q61">
            <v>942.4</v>
          </cell>
          <cell r="R61">
            <v>516.1</v>
          </cell>
        </row>
        <row r="62">
          <cell r="A62">
            <v>62</v>
          </cell>
          <cell r="B62">
            <v>37023</v>
          </cell>
          <cell r="C62">
            <v>1</v>
          </cell>
          <cell r="D62">
            <v>0.40972222222222227</v>
          </cell>
          <cell r="E62">
            <v>0.45833333333333331</v>
          </cell>
          <cell r="F62">
            <v>159</v>
          </cell>
          <cell r="G62">
            <v>152</v>
          </cell>
          <cell r="H62">
            <v>5775</v>
          </cell>
          <cell r="J62">
            <v>5770</v>
          </cell>
          <cell r="K62">
            <v>5800</v>
          </cell>
          <cell r="L62" t="str">
            <v>IZQ.</v>
          </cell>
          <cell r="M62">
            <v>135</v>
          </cell>
          <cell r="N62">
            <v>22</v>
          </cell>
          <cell r="O62">
            <v>6.85</v>
          </cell>
          <cell r="P62">
            <v>1268.0999999999999</v>
          </cell>
          <cell r="Q62">
            <v>1277.9000000000001</v>
          </cell>
          <cell r="R62">
            <v>726.3</v>
          </cell>
        </row>
        <row r="63">
          <cell r="A63">
            <v>63</v>
          </cell>
          <cell r="B63">
            <v>37023</v>
          </cell>
          <cell r="C63">
            <v>1</v>
          </cell>
          <cell r="D63">
            <v>0.40972222222222227</v>
          </cell>
          <cell r="E63">
            <v>0.45833333333333331</v>
          </cell>
          <cell r="F63">
            <v>159</v>
          </cell>
          <cell r="G63">
            <v>152</v>
          </cell>
          <cell r="H63">
            <v>5785</v>
          </cell>
          <cell r="J63">
            <v>5770</v>
          </cell>
          <cell r="K63">
            <v>5800</v>
          </cell>
          <cell r="L63" t="str">
            <v>IZQ.</v>
          </cell>
          <cell r="M63">
            <v>135</v>
          </cell>
          <cell r="N63">
            <v>22</v>
          </cell>
          <cell r="O63">
            <v>6.34</v>
          </cell>
          <cell r="P63">
            <v>1163.5</v>
          </cell>
          <cell r="Q63">
            <v>1173</v>
          </cell>
          <cell r="R63">
            <v>662</v>
          </cell>
        </row>
        <row r="64">
          <cell r="A64">
            <v>64</v>
          </cell>
          <cell r="B64">
            <v>37033</v>
          </cell>
          <cell r="C64">
            <v>1</v>
          </cell>
          <cell r="D64">
            <v>0.36805555555555558</v>
          </cell>
          <cell r="E64">
            <v>0.40625</v>
          </cell>
          <cell r="G64">
            <v>150</v>
          </cell>
          <cell r="H64">
            <v>5720</v>
          </cell>
          <cell r="J64">
            <v>5640</v>
          </cell>
          <cell r="K64">
            <v>5730</v>
          </cell>
          <cell r="L64" t="str">
            <v>DER.</v>
          </cell>
          <cell r="M64">
            <v>135</v>
          </cell>
          <cell r="N64">
            <v>23</v>
          </cell>
          <cell r="O64">
            <v>5.99</v>
          </cell>
          <cell r="P64">
            <v>1029.5</v>
          </cell>
          <cell r="Q64">
            <v>1038.2</v>
          </cell>
          <cell r="R64">
            <v>566.6</v>
          </cell>
        </row>
        <row r="65">
          <cell r="A65">
            <v>65</v>
          </cell>
          <cell r="B65">
            <v>37033</v>
          </cell>
          <cell r="C65">
            <v>2</v>
          </cell>
          <cell r="D65">
            <v>0.44444444444444442</v>
          </cell>
          <cell r="E65">
            <v>0.47569444444444442</v>
          </cell>
          <cell r="G65">
            <v>157</v>
          </cell>
          <cell r="H65">
            <v>5820</v>
          </cell>
          <cell r="J65">
            <v>5730</v>
          </cell>
          <cell r="K65">
            <v>5830</v>
          </cell>
          <cell r="L65" t="str">
            <v>DER.</v>
          </cell>
          <cell r="M65">
            <v>133</v>
          </cell>
          <cell r="N65">
            <v>23</v>
          </cell>
          <cell r="O65">
            <v>5.51</v>
          </cell>
          <cell r="P65">
            <v>976.5</v>
          </cell>
          <cell r="Q65">
            <v>982.3</v>
          </cell>
          <cell r="R65">
            <v>547.5</v>
          </cell>
        </row>
        <row r="66">
          <cell r="A66">
            <v>66</v>
          </cell>
          <cell r="B66">
            <v>37034</v>
          </cell>
          <cell r="C66">
            <v>2</v>
          </cell>
          <cell r="D66">
            <v>0.41666666666666669</v>
          </cell>
          <cell r="E66">
            <v>0.44791666666666669</v>
          </cell>
          <cell r="G66">
            <v>150</v>
          </cell>
          <cell r="H66">
            <v>5920</v>
          </cell>
          <cell r="J66">
            <v>5885</v>
          </cell>
          <cell r="K66">
            <v>5970</v>
          </cell>
          <cell r="L66" t="str">
            <v>IZQ.</v>
          </cell>
          <cell r="M66">
            <v>133</v>
          </cell>
          <cell r="N66">
            <v>25</v>
          </cell>
          <cell r="O66">
            <v>6.45</v>
          </cell>
          <cell r="P66">
            <v>1136.7</v>
          </cell>
          <cell r="Q66">
            <v>1145.0999999999999</v>
          </cell>
          <cell r="R66">
            <v>631.29999999999995</v>
          </cell>
        </row>
        <row r="67">
          <cell r="A67">
            <v>67</v>
          </cell>
          <cell r="B67">
            <v>37033</v>
          </cell>
          <cell r="C67">
            <v>5</v>
          </cell>
          <cell r="D67">
            <v>0.6875</v>
          </cell>
          <cell r="E67">
            <v>0.72916666666666663</v>
          </cell>
          <cell r="G67">
            <v>155</v>
          </cell>
          <cell r="H67">
            <v>6020</v>
          </cell>
          <cell r="J67">
            <v>6000</v>
          </cell>
          <cell r="K67">
            <v>6080</v>
          </cell>
          <cell r="L67" t="str">
            <v>DER.</v>
          </cell>
          <cell r="M67">
            <v>135</v>
          </cell>
          <cell r="N67">
            <v>24</v>
          </cell>
          <cell r="O67">
            <v>6.96</v>
          </cell>
          <cell r="P67">
            <v>1283.5</v>
          </cell>
          <cell r="Q67">
            <v>1290.9000000000001</v>
          </cell>
          <cell r="R67">
            <v>721.5</v>
          </cell>
        </row>
        <row r="68">
          <cell r="A68">
            <v>68</v>
          </cell>
          <cell r="B68">
            <v>37034</v>
          </cell>
          <cell r="C68">
            <v>4</v>
          </cell>
          <cell r="D68">
            <v>0.55208333333333337</v>
          </cell>
          <cell r="E68">
            <v>0.58333333333333337</v>
          </cell>
          <cell r="G68">
            <v>150</v>
          </cell>
          <cell r="H68">
            <v>6120</v>
          </cell>
          <cell r="J68">
            <v>6070</v>
          </cell>
          <cell r="K68">
            <v>6155</v>
          </cell>
          <cell r="L68" t="str">
            <v>IZQ.</v>
          </cell>
          <cell r="M68">
            <v>135</v>
          </cell>
          <cell r="N68">
            <v>25</v>
          </cell>
          <cell r="O68">
            <v>6.41</v>
          </cell>
          <cell r="P68">
            <v>1169.5</v>
          </cell>
          <cell r="Q68">
            <v>1175</v>
          </cell>
          <cell r="R68">
            <v>650.20000000000005</v>
          </cell>
        </row>
        <row r="69">
          <cell r="A69">
            <v>69</v>
          </cell>
          <cell r="B69">
            <v>37034</v>
          </cell>
          <cell r="C69">
            <v>5</v>
          </cell>
          <cell r="E69">
            <v>0.65972222222222221</v>
          </cell>
          <cell r="G69">
            <v>156</v>
          </cell>
          <cell r="H69">
            <v>8664</v>
          </cell>
          <cell r="J69">
            <v>8590</v>
          </cell>
          <cell r="K69">
            <v>8670</v>
          </cell>
          <cell r="L69" t="str">
            <v>IZQ.</v>
          </cell>
          <cell r="M69">
            <v>135</v>
          </cell>
          <cell r="N69">
            <v>25</v>
          </cell>
          <cell r="O69">
            <v>5.13</v>
          </cell>
          <cell r="P69">
            <v>915.5</v>
          </cell>
          <cell r="Q69">
            <v>921.7</v>
          </cell>
          <cell r="R69">
            <v>508</v>
          </cell>
        </row>
        <row r="70">
          <cell r="A70">
            <v>70</v>
          </cell>
          <cell r="B70">
            <v>37034</v>
          </cell>
          <cell r="C70">
            <v>7</v>
          </cell>
          <cell r="E70">
            <v>0.70833333333333337</v>
          </cell>
          <cell r="G70">
            <v>152</v>
          </cell>
          <cell r="H70">
            <v>8784</v>
          </cell>
          <cell r="J70">
            <v>8770</v>
          </cell>
          <cell r="K70">
            <v>8860</v>
          </cell>
          <cell r="L70" t="str">
            <v>IZQ.</v>
          </cell>
          <cell r="M70">
            <v>128</v>
          </cell>
          <cell r="N70">
            <v>25</v>
          </cell>
          <cell r="O70">
            <v>6.11</v>
          </cell>
          <cell r="P70">
            <v>1100.4000000000001</v>
          </cell>
          <cell r="Q70">
            <v>1108</v>
          </cell>
          <cell r="R70">
            <v>611.79999999999995</v>
          </cell>
        </row>
        <row r="71">
          <cell r="A71">
            <v>71</v>
          </cell>
          <cell r="B71">
            <v>37037</v>
          </cell>
          <cell r="C71">
            <v>4</v>
          </cell>
          <cell r="D71">
            <v>0.41666666666666669</v>
          </cell>
          <cell r="E71">
            <v>0.45833333333333331</v>
          </cell>
          <cell r="F71">
            <v>155</v>
          </cell>
          <cell r="G71">
            <v>145</v>
          </cell>
          <cell r="H71">
            <v>8900</v>
          </cell>
          <cell r="J71">
            <v>8870</v>
          </cell>
          <cell r="K71">
            <v>8970</v>
          </cell>
          <cell r="L71" t="str">
            <v>DER.</v>
          </cell>
          <cell r="M71">
            <v>135</v>
          </cell>
          <cell r="N71">
            <v>26</v>
          </cell>
          <cell r="O71">
            <v>6.06</v>
          </cell>
          <cell r="P71">
            <v>1126</v>
          </cell>
          <cell r="Q71">
            <v>1136.2</v>
          </cell>
          <cell r="R71">
            <v>636.5</v>
          </cell>
        </row>
        <row r="72">
          <cell r="A72">
            <v>72</v>
          </cell>
          <cell r="B72">
            <v>37039</v>
          </cell>
          <cell r="C72">
            <v>1</v>
          </cell>
          <cell r="D72">
            <v>0.28472222222222221</v>
          </cell>
          <cell r="E72">
            <v>0.33333333333333331</v>
          </cell>
          <cell r="F72">
            <v>160</v>
          </cell>
          <cell r="G72">
            <v>160</v>
          </cell>
          <cell r="H72">
            <v>9000</v>
          </cell>
          <cell r="J72">
            <v>8904</v>
          </cell>
          <cell r="K72">
            <v>9000</v>
          </cell>
          <cell r="L72" t="str">
            <v>IZQ.</v>
          </cell>
          <cell r="M72">
            <v>135</v>
          </cell>
          <cell r="N72">
            <v>28</v>
          </cell>
          <cell r="O72">
            <v>5.56</v>
          </cell>
          <cell r="P72">
            <v>1013.9</v>
          </cell>
          <cell r="Q72">
            <v>1021</v>
          </cell>
          <cell r="R72">
            <v>559.29999999999995</v>
          </cell>
        </row>
        <row r="73">
          <cell r="A73">
            <v>73</v>
          </cell>
          <cell r="B73">
            <v>37037</v>
          </cell>
          <cell r="C73">
            <v>6</v>
          </cell>
          <cell r="D73">
            <v>0.49305555555555558</v>
          </cell>
          <cell r="E73">
            <v>0.54513888888888895</v>
          </cell>
          <cell r="F73">
            <v>159</v>
          </cell>
          <cell r="G73">
            <v>159</v>
          </cell>
          <cell r="H73">
            <v>9100</v>
          </cell>
          <cell r="J73">
            <v>9060</v>
          </cell>
          <cell r="K73">
            <v>9150</v>
          </cell>
          <cell r="L73" t="str">
            <v>DER.</v>
          </cell>
          <cell r="M73">
            <v>135</v>
          </cell>
          <cell r="N73">
            <v>26</v>
          </cell>
          <cell r="O73">
            <v>6.32</v>
          </cell>
          <cell r="P73">
            <v>1150</v>
          </cell>
          <cell r="Q73">
            <v>1158.7</v>
          </cell>
          <cell r="R73">
            <v>646.9</v>
          </cell>
        </row>
        <row r="74">
          <cell r="A74">
            <v>74</v>
          </cell>
          <cell r="B74">
            <v>37039</v>
          </cell>
          <cell r="C74">
            <v>4</v>
          </cell>
          <cell r="D74">
            <v>0.41319444444444442</v>
          </cell>
          <cell r="E74">
            <v>0.45833333333333331</v>
          </cell>
          <cell r="F74">
            <v>160</v>
          </cell>
          <cell r="G74">
            <v>158</v>
          </cell>
          <cell r="H74">
            <v>9200</v>
          </cell>
          <cell r="J74">
            <v>9200</v>
          </cell>
          <cell r="K74">
            <v>9300</v>
          </cell>
          <cell r="L74" t="str">
            <v>IZQ.</v>
          </cell>
          <cell r="M74">
            <v>135</v>
          </cell>
          <cell r="N74">
            <v>28</v>
          </cell>
          <cell r="O74">
            <v>5.82</v>
          </cell>
          <cell r="P74">
            <v>1032.3</v>
          </cell>
          <cell r="Q74">
            <v>1040.9000000000001</v>
          </cell>
          <cell r="R74">
            <v>571.20000000000005</v>
          </cell>
        </row>
        <row r="75">
          <cell r="A75">
            <v>75</v>
          </cell>
          <cell r="B75">
            <v>37037</v>
          </cell>
          <cell r="C75">
            <v>8</v>
          </cell>
          <cell r="D75">
            <v>0.59722222222222221</v>
          </cell>
          <cell r="E75">
            <v>0.64097222222222217</v>
          </cell>
          <cell r="F75">
            <v>154</v>
          </cell>
          <cell r="G75">
            <v>152</v>
          </cell>
          <cell r="H75">
            <v>9300</v>
          </cell>
          <cell r="J75">
            <v>9230</v>
          </cell>
          <cell r="K75">
            <v>9330</v>
          </cell>
          <cell r="L75" t="str">
            <v>DER.</v>
          </cell>
          <cell r="M75">
            <v>135</v>
          </cell>
          <cell r="N75">
            <v>27</v>
          </cell>
          <cell r="O75">
            <v>5.65</v>
          </cell>
          <cell r="P75">
            <v>1029.4000000000001</v>
          </cell>
          <cell r="Q75">
            <v>1037</v>
          </cell>
          <cell r="R75">
            <v>578.70000000000005</v>
          </cell>
        </row>
        <row r="76">
          <cell r="A76">
            <v>76</v>
          </cell>
          <cell r="B76">
            <v>37039</v>
          </cell>
          <cell r="C76">
            <v>6</v>
          </cell>
          <cell r="D76">
            <v>0.50347222222222221</v>
          </cell>
          <cell r="E76">
            <v>0.54166666666666663</v>
          </cell>
          <cell r="F76">
            <v>160</v>
          </cell>
          <cell r="G76">
            <v>160</v>
          </cell>
          <cell r="H76">
            <v>9400</v>
          </cell>
          <cell r="J76">
            <v>9395</v>
          </cell>
          <cell r="K76">
            <v>9490</v>
          </cell>
          <cell r="L76" t="str">
            <v>IZQ.</v>
          </cell>
          <cell r="M76">
            <v>135</v>
          </cell>
          <cell r="N76">
            <v>28</v>
          </cell>
          <cell r="O76">
            <v>5.32</v>
          </cell>
          <cell r="P76">
            <v>938</v>
          </cell>
          <cell r="Q76">
            <v>946.2</v>
          </cell>
          <cell r="R76">
            <v>513.4</v>
          </cell>
        </row>
        <row r="77">
          <cell r="A77">
            <v>77</v>
          </cell>
          <cell r="B77">
            <v>37037</v>
          </cell>
          <cell r="C77">
            <v>10</v>
          </cell>
          <cell r="D77">
            <v>0.66666666666666663</v>
          </cell>
          <cell r="E77">
            <v>0.70833333333333337</v>
          </cell>
          <cell r="F77">
            <v>156</v>
          </cell>
          <cell r="G77">
            <v>155</v>
          </cell>
          <cell r="H77">
            <v>9500</v>
          </cell>
          <cell r="J77">
            <v>9430</v>
          </cell>
          <cell r="K77">
            <v>9510</v>
          </cell>
          <cell r="L77" t="str">
            <v>DER.</v>
          </cell>
          <cell r="M77">
            <v>135</v>
          </cell>
          <cell r="N77">
            <v>27</v>
          </cell>
          <cell r="O77">
            <v>5.76</v>
          </cell>
          <cell r="P77">
            <v>1051.8</v>
          </cell>
          <cell r="Q77">
            <v>1060.5999999999999</v>
          </cell>
          <cell r="R77">
            <v>589.4</v>
          </cell>
        </row>
        <row r="78">
          <cell r="A78">
            <v>78</v>
          </cell>
          <cell r="B78">
            <v>37039</v>
          </cell>
          <cell r="C78">
            <v>8</v>
          </cell>
          <cell r="D78">
            <v>0.59722222222222221</v>
          </cell>
          <cell r="E78">
            <v>0.64236111111111105</v>
          </cell>
          <cell r="F78">
            <v>160</v>
          </cell>
          <cell r="G78">
            <v>160</v>
          </cell>
          <cell r="H78">
            <v>9600</v>
          </cell>
          <cell r="J78">
            <v>9570</v>
          </cell>
          <cell r="K78">
            <v>9670</v>
          </cell>
          <cell r="L78" t="str">
            <v>IZQ.</v>
          </cell>
          <cell r="M78">
            <v>135</v>
          </cell>
          <cell r="N78">
            <v>29</v>
          </cell>
          <cell r="O78">
            <v>5.6</v>
          </cell>
          <cell r="P78">
            <v>1027.4000000000001</v>
          </cell>
          <cell r="Q78">
            <v>1037.7</v>
          </cell>
          <cell r="R78">
            <v>580.20000000000005</v>
          </cell>
        </row>
        <row r="79">
          <cell r="A79">
            <v>79</v>
          </cell>
          <cell r="B79">
            <v>37040</v>
          </cell>
          <cell r="C79">
            <v>2</v>
          </cell>
          <cell r="D79">
            <v>0.30555555555555552</v>
          </cell>
          <cell r="E79">
            <v>0.3520833333333333</v>
          </cell>
          <cell r="F79">
            <v>155</v>
          </cell>
          <cell r="G79">
            <v>155</v>
          </cell>
          <cell r="H79">
            <v>9700</v>
          </cell>
          <cell r="J79">
            <v>9610</v>
          </cell>
          <cell r="K79">
            <v>9710</v>
          </cell>
          <cell r="L79" t="str">
            <v>DER.</v>
          </cell>
          <cell r="M79">
            <v>135</v>
          </cell>
          <cell r="N79">
            <v>30</v>
          </cell>
          <cell r="O79">
            <v>6.19</v>
          </cell>
          <cell r="P79">
            <v>1138.5999999999999</v>
          </cell>
          <cell r="Q79">
            <v>1148.3</v>
          </cell>
          <cell r="R79">
            <v>636.6</v>
          </cell>
        </row>
        <row r="80">
          <cell r="A80">
            <v>80</v>
          </cell>
          <cell r="B80">
            <v>37039</v>
          </cell>
          <cell r="C80">
            <v>10</v>
          </cell>
          <cell r="D80">
            <v>0.61805555555555558</v>
          </cell>
          <cell r="E80">
            <v>0.72916666666666663</v>
          </cell>
          <cell r="F80">
            <v>156</v>
          </cell>
          <cell r="G80">
            <v>155</v>
          </cell>
          <cell r="H80">
            <v>9800</v>
          </cell>
          <cell r="J80">
            <v>9765</v>
          </cell>
          <cell r="K80">
            <v>9850</v>
          </cell>
          <cell r="L80" t="str">
            <v>IZQ.</v>
          </cell>
          <cell r="M80">
            <v>135</v>
          </cell>
          <cell r="N80">
            <v>29</v>
          </cell>
          <cell r="O80">
            <v>5.84</v>
          </cell>
          <cell r="P80">
            <v>1072.4000000000001</v>
          </cell>
          <cell r="Q80">
            <v>1080.0999999999999</v>
          </cell>
          <cell r="R80">
            <v>596</v>
          </cell>
        </row>
        <row r="81">
          <cell r="A81">
            <v>81</v>
          </cell>
          <cell r="B81">
            <v>37040</v>
          </cell>
          <cell r="C81">
            <v>4</v>
          </cell>
          <cell r="D81">
            <v>0.41319444444444442</v>
          </cell>
          <cell r="E81">
            <v>0.46180555555555558</v>
          </cell>
          <cell r="F81">
            <v>162</v>
          </cell>
          <cell r="G81">
            <v>158</v>
          </cell>
          <cell r="H81">
            <v>9900</v>
          </cell>
          <cell r="J81">
            <v>9815</v>
          </cell>
          <cell r="K81">
            <v>9910</v>
          </cell>
          <cell r="L81" t="str">
            <v>DER.</v>
          </cell>
          <cell r="M81">
            <v>135</v>
          </cell>
          <cell r="N81">
            <v>30</v>
          </cell>
          <cell r="O81">
            <v>5.63</v>
          </cell>
          <cell r="P81">
            <v>1048.2</v>
          </cell>
          <cell r="Q81">
            <v>1054.4000000000001</v>
          </cell>
          <cell r="R81">
            <v>599.1</v>
          </cell>
        </row>
        <row r="82">
          <cell r="A82">
            <v>82</v>
          </cell>
          <cell r="B82">
            <v>37041</v>
          </cell>
          <cell r="C82">
            <v>2</v>
          </cell>
          <cell r="D82">
            <v>0.3125</v>
          </cell>
          <cell r="E82">
            <v>0.35416666666666669</v>
          </cell>
          <cell r="F82">
            <v>158</v>
          </cell>
          <cell r="G82">
            <v>157</v>
          </cell>
          <cell r="H82">
            <v>10000</v>
          </cell>
          <cell r="J82">
            <v>9945</v>
          </cell>
          <cell r="K82">
            <v>10050</v>
          </cell>
          <cell r="L82" t="str">
            <v>IZQ.</v>
          </cell>
          <cell r="M82">
            <v>135</v>
          </cell>
          <cell r="N82">
            <v>31</v>
          </cell>
          <cell r="O82">
            <v>5.44</v>
          </cell>
          <cell r="P82">
            <v>1005.1</v>
          </cell>
          <cell r="Q82">
            <v>1012.2</v>
          </cell>
          <cell r="R82">
            <v>573.20000000000005</v>
          </cell>
        </row>
        <row r="83">
          <cell r="A83">
            <v>83</v>
          </cell>
          <cell r="B83">
            <v>37042</v>
          </cell>
          <cell r="C83">
            <v>2</v>
          </cell>
          <cell r="D83">
            <v>0.34375</v>
          </cell>
          <cell r="E83">
            <v>0.375</v>
          </cell>
          <cell r="F83">
            <v>155</v>
          </cell>
          <cell r="G83">
            <v>150</v>
          </cell>
          <cell r="H83">
            <v>10100</v>
          </cell>
          <cell r="J83">
            <v>10098</v>
          </cell>
          <cell r="K83">
            <v>10200</v>
          </cell>
          <cell r="L83" t="str">
            <v>DER.</v>
          </cell>
          <cell r="M83">
            <v>135</v>
          </cell>
          <cell r="N83">
            <v>32</v>
          </cell>
          <cell r="O83">
            <v>5.16</v>
          </cell>
          <cell r="P83">
            <v>900.2</v>
          </cell>
          <cell r="Q83">
            <v>909.9</v>
          </cell>
          <cell r="R83">
            <v>499.1</v>
          </cell>
        </row>
        <row r="84">
          <cell r="A84">
            <v>84</v>
          </cell>
          <cell r="B84">
            <v>37041</v>
          </cell>
          <cell r="C84">
            <v>4</v>
          </cell>
          <cell r="D84">
            <v>0.43055555555555558</v>
          </cell>
          <cell r="E84">
            <v>0.47361111111111115</v>
          </cell>
          <cell r="F84">
            <v>155</v>
          </cell>
          <cell r="G84">
            <v>150</v>
          </cell>
          <cell r="H84">
            <v>10200</v>
          </cell>
          <cell r="J84">
            <v>10140</v>
          </cell>
          <cell r="K84">
            <v>10230</v>
          </cell>
          <cell r="L84" t="str">
            <v>IZQ.</v>
          </cell>
          <cell r="M84">
            <v>135</v>
          </cell>
          <cell r="N84">
            <v>31</v>
          </cell>
          <cell r="O84">
            <v>5.54</v>
          </cell>
          <cell r="P84">
            <v>996.7</v>
          </cell>
          <cell r="Q84">
            <v>1003.3</v>
          </cell>
          <cell r="R84">
            <v>557.4</v>
          </cell>
        </row>
        <row r="85">
          <cell r="A85">
            <v>85</v>
          </cell>
          <cell r="B85">
            <v>37042</v>
          </cell>
          <cell r="C85">
            <v>3</v>
          </cell>
          <cell r="D85">
            <v>0.36805555555555558</v>
          </cell>
          <cell r="E85">
            <v>0.39583333333333331</v>
          </cell>
          <cell r="F85">
            <v>158</v>
          </cell>
          <cell r="G85">
            <v>153</v>
          </cell>
          <cell r="H85">
            <v>10300</v>
          </cell>
          <cell r="J85">
            <v>10200</v>
          </cell>
          <cell r="K85">
            <v>10305</v>
          </cell>
          <cell r="L85" t="str">
            <v>DER.</v>
          </cell>
          <cell r="M85">
            <v>135</v>
          </cell>
          <cell r="N85">
            <v>32</v>
          </cell>
          <cell r="O85">
            <v>4.72</v>
          </cell>
          <cell r="P85">
            <v>794.3</v>
          </cell>
          <cell r="Q85">
            <v>803.3</v>
          </cell>
          <cell r="R85">
            <v>434.4</v>
          </cell>
        </row>
        <row r="86">
          <cell r="A86">
            <v>86</v>
          </cell>
          <cell r="B86">
            <v>37041</v>
          </cell>
          <cell r="C86">
            <v>6</v>
          </cell>
          <cell r="D86">
            <v>0.49305555555555558</v>
          </cell>
          <cell r="E86">
            <v>0.54166666666666663</v>
          </cell>
          <cell r="F86">
            <v>155</v>
          </cell>
          <cell r="G86">
            <v>150</v>
          </cell>
          <cell r="H86">
            <v>10400</v>
          </cell>
          <cell r="J86">
            <v>10330</v>
          </cell>
          <cell r="K86">
            <v>10410</v>
          </cell>
          <cell r="L86" t="str">
            <v>IZQ.</v>
          </cell>
          <cell r="M86">
            <v>135</v>
          </cell>
          <cell r="N86">
            <v>31</v>
          </cell>
          <cell r="O86">
            <v>5.84</v>
          </cell>
          <cell r="P86">
            <v>1045.7</v>
          </cell>
          <cell r="Q86">
            <v>1053.0999999999999</v>
          </cell>
          <cell r="R86">
            <v>582.29999999999995</v>
          </cell>
        </row>
        <row r="87">
          <cell r="A87">
            <v>87</v>
          </cell>
          <cell r="B87">
            <v>37042</v>
          </cell>
          <cell r="C87">
            <v>5</v>
          </cell>
          <cell r="D87">
            <v>0.52777777777777779</v>
          </cell>
          <cell r="E87">
            <v>0.55902777777777779</v>
          </cell>
          <cell r="F87">
            <v>155</v>
          </cell>
          <cell r="G87">
            <v>151</v>
          </cell>
          <cell r="H87">
            <v>10500</v>
          </cell>
          <cell r="J87">
            <v>10410</v>
          </cell>
          <cell r="K87">
            <v>10550</v>
          </cell>
          <cell r="L87" t="str">
            <v>DER.</v>
          </cell>
          <cell r="M87">
            <v>135</v>
          </cell>
          <cell r="N87">
            <v>32</v>
          </cell>
          <cell r="O87">
            <v>5.39</v>
          </cell>
          <cell r="P87">
            <v>945.2</v>
          </cell>
          <cell r="Q87">
            <v>953.5</v>
          </cell>
          <cell r="R87">
            <v>519</v>
          </cell>
        </row>
        <row r="88">
          <cell r="A88">
            <v>88</v>
          </cell>
          <cell r="B88">
            <v>37041</v>
          </cell>
          <cell r="C88">
            <v>9</v>
          </cell>
          <cell r="D88">
            <v>0.63194444444444442</v>
          </cell>
          <cell r="E88">
            <v>0.68194444444444446</v>
          </cell>
          <cell r="F88">
            <v>158</v>
          </cell>
          <cell r="G88">
            <v>154</v>
          </cell>
          <cell r="H88">
            <v>10600</v>
          </cell>
          <cell r="J88">
            <v>10590</v>
          </cell>
          <cell r="K88">
            <v>10665</v>
          </cell>
          <cell r="L88" t="str">
            <v>IZQ.</v>
          </cell>
          <cell r="M88">
            <v>135</v>
          </cell>
          <cell r="N88">
            <v>31</v>
          </cell>
          <cell r="O88">
            <v>5.3</v>
          </cell>
          <cell r="P88">
            <v>943.2</v>
          </cell>
          <cell r="Q88">
            <v>950.4</v>
          </cell>
          <cell r="R88">
            <v>526.29999999999995</v>
          </cell>
        </row>
        <row r="89">
          <cell r="A89">
            <v>89</v>
          </cell>
          <cell r="B89">
            <v>37042</v>
          </cell>
          <cell r="C89">
            <v>4</v>
          </cell>
          <cell r="D89">
            <v>0.4513888888888889</v>
          </cell>
          <cell r="E89">
            <v>0.47916666666666669</v>
          </cell>
          <cell r="F89">
            <v>156</v>
          </cell>
          <cell r="G89">
            <v>155</v>
          </cell>
          <cell r="H89">
            <v>10360</v>
          </cell>
          <cell r="J89">
            <v>10305</v>
          </cell>
          <cell r="K89">
            <v>10410</v>
          </cell>
          <cell r="L89" t="str">
            <v>DER.</v>
          </cell>
          <cell r="M89">
            <v>135</v>
          </cell>
          <cell r="N89">
            <v>32</v>
          </cell>
          <cell r="O89">
            <v>4.75</v>
          </cell>
          <cell r="P89">
            <v>866.1</v>
          </cell>
          <cell r="Q89">
            <v>872.9</v>
          </cell>
          <cell r="R89">
            <v>494.6</v>
          </cell>
        </row>
        <row r="90">
          <cell r="A90">
            <v>90</v>
          </cell>
          <cell r="B90">
            <v>37048</v>
          </cell>
          <cell r="C90">
            <v>3</v>
          </cell>
          <cell r="D90">
            <v>0.3611111111111111</v>
          </cell>
          <cell r="E90">
            <v>0.40277777777777773</v>
          </cell>
          <cell r="F90">
            <v>160</v>
          </cell>
          <cell r="G90">
            <v>154</v>
          </cell>
          <cell r="H90">
            <v>10930</v>
          </cell>
          <cell r="J90">
            <v>10920</v>
          </cell>
          <cell r="K90">
            <v>11015</v>
          </cell>
          <cell r="L90" t="str">
            <v>IZQ.</v>
          </cell>
          <cell r="M90">
            <v>145</v>
          </cell>
          <cell r="N90">
            <v>33</v>
          </cell>
          <cell r="O90">
            <v>5.33</v>
          </cell>
          <cell r="P90">
            <v>978.6</v>
          </cell>
          <cell r="Q90">
            <v>987.7</v>
          </cell>
          <cell r="R90">
            <v>552.6</v>
          </cell>
        </row>
        <row r="91">
          <cell r="A91">
            <v>91</v>
          </cell>
          <cell r="B91">
            <v>37048</v>
          </cell>
          <cell r="C91">
            <v>8</v>
          </cell>
          <cell r="D91">
            <v>0.72569444444444453</v>
          </cell>
          <cell r="E91">
            <v>0.76736111111111116</v>
          </cell>
          <cell r="F91">
            <v>155</v>
          </cell>
          <cell r="G91">
            <v>152</v>
          </cell>
          <cell r="H91">
            <v>10830</v>
          </cell>
          <cell r="J91">
            <v>10820</v>
          </cell>
          <cell r="K91">
            <v>10890</v>
          </cell>
          <cell r="L91" t="str">
            <v>DER.</v>
          </cell>
          <cell r="M91">
            <v>145</v>
          </cell>
          <cell r="N91">
            <v>33</v>
          </cell>
          <cell r="O91">
            <v>5.62</v>
          </cell>
          <cell r="P91">
            <v>1012.6</v>
          </cell>
          <cell r="Q91">
            <v>1022.5</v>
          </cell>
          <cell r="R91">
            <v>555.9</v>
          </cell>
        </row>
        <row r="92">
          <cell r="A92">
            <v>92</v>
          </cell>
          <cell r="B92">
            <v>37041</v>
          </cell>
          <cell r="C92">
            <v>10</v>
          </cell>
          <cell r="D92">
            <v>0.68402777777777779</v>
          </cell>
          <cell r="E92">
            <v>0.70833333333333337</v>
          </cell>
          <cell r="F92">
            <v>158</v>
          </cell>
          <cell r="G92">
            <v>155</v>
          </cell>
          <cell r="H92">
            <v>10730</v>
          </cell>
          <cell r="J92">
            <v>10665</v>
          </cell>
          <cell r="K92">
            <v>10755</v>
          </cell>
          <cell r="L92" t="str">
            <v>IZQ.</v>
          </cell>
          <cell r="M92">
            <v>135</v>
          </cell>
          <cell r="N92">
            <v>31</v>
          </cell>
          <cell r="O92">
            <v>5.75</v>
          </cell>
          <cell r="P92">
            <v>1046.3</v>
          </cell>
          <cell r="Q92">
            <v>1057.8</v>
          </cell>
          <cell r="R92">
            <v>581</v>
          </cell>
        </row>
        <row r="93">
          <cell r="A93">
            <v>93</v>
          </cell>
          <cell r="B93">
            <v>37048</v>
          </cell>
          <cell r="C93">
            <v>6</v>
          </cell>
          <cell r="D93">
            <v>0.60069444444444442</v>
          </cell>
          <cell r="E93">
            <v>0.64236111111111105</v>
          </cell>
          <cell r="F93">
            <v>160</v>
          </cell>
          <cell r="G93">
            <v>156</v>
          </cell>
          <cell r="H93">
            <v>10630</v>
          </cell>
          <cell r="J93">
            <v>10630</v>
          </cell>
          <cell r="K93">
            <v>10730</v>
          </cell>
          <cell r="L93" t="str">
            <v>DER.</v>
          </cell>
          <cell r="M93">
            <v>145</v>
          </cell>
          <cell r="N93">
            <v>33</v>
          </cell>
          <cell r="O93">
            <v>5.57</v>
          </cell>
          <cell r="P93">
            <v>1001.1</v>
          </cell>
          <cell r="Q93">
            <v>1010.9</v>
          </cell>
          <cell r="R93">
            <v>554</v>
          </cell>
        </row>
        <row r="94">
          <cell r="A94">
            <v>94</v>
          </cell>
          <cell r="B94">
            <v>37050</v>
          </cell>
          <cell r="C94">
            <v>2</v>
          </cell>
          <cell r="D94">
            <v>0.30555555555555552</v>
          </cell>
          <cell r="E94">
            <v>0.36805555555555558</v>
          </cell>
          <cell r="F94">
            <v>162</v>
          </cell>
          <cell r="G94">
            <v>152</v>
          </cell>
          <cell r="H94">
            <v>11030</v>
          </cell>
          <cell r="J94">
            <v>10970</v>
          </cell>
          <cell r="K94">
            <v>11060</v>
          </cell>
          <cell r="L94" t="str">
            <v>DER.</v>
          </cell>
          <cell r="M94">
            <v>140</v>
          </cell>
          <cell r="N94">
            <v>35</v>
          </cell>
          <cell r="O94">
            <v>6.26</v>
          </cell>
          <cell r="P94">
            <v>1130.5</v>
          </cell>
          <cell r="Q94">
            <v>1140.4000000000001</v>
          </cell>
          <cell r="R94">
            <v>636.79999999999995</v>
          </cell>
        </row>
        <row r="95">
          <cell r="A95">
            <v>95</v>
          </cell>
          <cell r="B95">
            <v>37049</v>
          </cell>
          <cell r="C95">
            <v>3</v>
          </cell>
          <cell r="D95">
            <v>0.56944444444444442</v>
          </cell>
          <cell r="E95">
            <v>0.60416666666666663</v>
          </cell>
          <cell r="F95">
            <v>158</v>
          </cell>
          <cell r="G95">
            <v>157</v>
          </cell>
          <cell r="H95">
            <v>11130</v>
          </cell>
          <cell r="J95">
            <v>11081</v>
          </cell>
          <cell r="K95">
            <v>11155</v>
          </cell>
          <cell r="L95" t="str">
            <v>IZQ.</v>
          </cell>
          <cell r="M95">
            <v>146</v>
          </cell>
          <cell r="N95">
            <v>34</v>
          </cell>
          <cell r="O95">
            <v>5.92</v>
          </cell>
          <cell r="P95">
            <v>1081.7</v>
          </cell>
          <cell r="Q95">
            <v>1092.2</v>
          </cell>
          <cell r="R95">
            <v>607.5</v>
          </cell>
        </row>
        <row r="96">
          <cell r="A96">
            <v>96</v>
          </cell>
          <cell r="B96">
            <v>37050</v>
          </cell>
          <cell r="C96">
            <v>4</v>
          </cell>
          <cell r="D96">
            <v>0.40972222222222227</v>
          </cell>
          <cell r="E96">
            <v>0.46875</v>
          </cell>
          <cell r="F96">
            <v>158</v>
          </cell>
          <cell r="G96">
            <v>155</v>
          </cell>
          <cell r="H96">
            <v>11230</v>
          </cell>
          <cell r="J96">
            <v>11150</v>
          </cell>
          <cell r="K96">
            <v>11250</v>
          </cell>
          <cell r="L96" t="str">
            <v>DER.</v>
          </cell>
          <cell r="M96">
            <v>145</v>
          </cell>
          <cell r="N96">
            <v>35</v>
          </cell>
          <cell r="O96">
            <v>5.41</v>
          </cell>
          <cell r="P96">
            <v>992.6</v>
          </cell>
          <cell r="Q96">
            <v>1002</v>
          </cell>
          <cell r="R96">
            <v>559.29999999999995</v>
          </cell>
        </row>
        <row r="97">
          <cell r="A97">
            <v>97</v>
          </cell>
          <cell r="B97">
            <v>37049</v>
          </cell>
          <cell r="C97">
            <v>5</v>
          </cell>
          <cell r="D97">
            <v>0.64236111111111105</v>
          </cell>
          <cell r="E97">
            <v>0.68611111111111101</v>
          </cell>
          <cell r="F97">
            <v>165</v>
          </cell>
          <cell r="G97">
            <v>165</v>
          </cell>
          <cell r="H97">
            <v>11330</v>
          </cell>
          <cell r="J97">
            <v>11253</v>
          </cell>
          <cell r="K97">
            <v>11340</v>
          </cell>
          <cell r="L97" t="str">
            <v>IZQ.</v>
          </cell>
          <cell r="M97">
            <v>148</v>
          </cell>
          <cell r="N97">
            <v>34</v>
          </cell>
          <cell r="O97">
            <v>6.13</v>
          </cell>
          <cell r="P97">
            <v>1139.9000000000001</v>
          </cell>
          <cell r="Q97">
            <v>1149.0999999999999</v>
          </cell>
          <cell r="R97">
            <v>643</v>
          </cell>
        </row>
        <row r="98">
          <cell r="A98">
            <v>98</v>
          </cell>
          <cell r="B98">
            <v>37050</v>
          </cell>
          <cell r="C98">
            <v>7</v>
          </cell>
          <cell r="D98">
            <v>0.51388888888888895</v>
          </cell>
          <cell r="E98">
            <v>0.55902777777777779</v>
          </cell>
          <cell r="F98">
            <v>158</v>
          </cell>
          <cell r="G98">
            <v>156</v>
          </cell>
          <cell r="H98">
            <v>11430</v>
          </cell>
          <cell r="J98">
            <v>11410</v>
          </cell>
          <cell r="K98">
            <v>11510</v>
          </cell>
          <cell r="L98" t="str">
            <v>DER.</v>
          </cell>
          <cell r="M98">
            <v>145</v>
          </cell>
          <cell r="N98">
            <v>35</v>
          </cell>
          <cell r="O98">
            <v>5.62</v>
          </cell>
          <cell r="P98">
            <v>1053.5999999999999</v>
          </cell>
          <cell r="Q98">
            <v>1062.0999999999999</v>
          </cell>
          <cell r="R98">
            <v>601.70000000000005</v>
          </cell>
        </row>
        <row r="99">
          <cell r="A99">
            <v>99</v>
          </cell>
          <cell r="B99">
            <v>37053</v>
          </cell>
          <cell r="C99">
            <v>3</v>
          </cell>
          <cell r="D99">
            <v>0.41666666666666669</v>
          </cell>
          <cell r="E99">
            <v>0.45833333333333331</v>
          </cell>
          <cell r="F99">
            <v>158</v>
          </cell>
          <cell r="G99">
            <v>152</v>
          </cell>
          <cell r="H99">
            <v>11530</v>
          </cell>
          <cell r="J99">
            <v>11530</v>
          </cell>
          <cell r="K99">
            <v>11630</v>
          </cell>
          <cell r="L99" t="str">
            <v>IZQ.</v>
          </cell>
          <cell r="M99">
            <v>140</v>
          </cell>
          <cell r="N99">
            <v>38</v>
          </cell>
          <cell r="O99">
            <v>5.67</v>
          </cell>
          <cell r="P99">
            <v>1055.8</v>
          </cell>
          <cell r="Q99">
            <v>1064.5</v>
          </cell>
          <cell r="R99">
            <v>589</v>
          </cell>
        </row>
        <row r="100">
          <cell r="A100">
            <v>100</v>
          </cell>
          <cell r="B100">
            <v>37050</v>
          </cell>
          <cell r="C100">
            <v>9</v>
          </cell>
          <cell r="D100">
            <v>0.57291666666666663</v>
          </cell>
          <cell r="E100">
            <v>0.61805555555555558</v>
          </cell>
          <cell r="F100">
            <v>160</v>
          </cell>
          <cell r="G100">
            <v>156</v>
          </cell>
          <cell r="H100">
            <v>11630</v>
          </cell>
          <cell r="J100">
            <v>11610</v>
          </cell>
          <cell r="K100">
            <v>11660</v>
          </cell>
          <cell r="L100" t="str">
            <v>DER.</v>
          </cell>
          <cell r="M100">
            <v>147</v>
          </cell>
          <cell r="N100">
            <v>36</v>
          </cell>
          <cell r="O100">
            <v>6.5</v>
          </cell>
          <cell r="P100">
            <v>1204.9000000000001</v>
          </cell>
          <cell r="Q100">
            <v>1215.3</v>
          </cell>
          <cell r="R100">
            <v>677.7</v>
          </cell>
        </row>
        <row r="101">
          <cell r="A101">
            <v>101</v>
          </cell>
          <cell r="B101">
            <v>37053</v>
          </cell>
          <cell r="C101">
            <v>4</v>
          </cell>
          <cell r="D101">
            <v>0.4375</v>
          </cell>
          <cell r="E101">
            <v>0.48402777777777778</v>
          </cell>
          <cell r="F101">
            <v>156</v>
          </cell>
          <cell r="G101">
            <v>150</v>
          </cell>
          <cell r="H101">
            <v>11730</v>
          </cell>
          <cell r="J101">
            <v>11630</v>
          </cell>
          <cell r="K101">
            <v>11730</v>
          </cell>
          <cell r="L101" t="str">
            <v>IZQ.</v>
          </cell>
          <cell r="M101">
            <v>145</v>
          </cell>
          <cell r="N101">
            <v>38</v>
          </cell>
          <cell r="O101">
            <v>5.83</v>
          </cell>
          <cell r="P101">
            <v>1090.2</v>
          </cell>
          <cell r="Q101">
            <v>1104.8</v>
          </cell>
          <cell r="R101">
            <v>609.79999999999995</v>
          </cell>
        </row>
        <row r="102">
          <cell r="A102">
            <v>102</v>
          </cell>
          <cell r="B102">
            <v>37050</v>
          </cell>
          <cell r="C102">
            <v>12</v>
          </cell>
          <cell r="D102">
            <v>0.68402777777777779</v>
          </cell>
          <cell r="E102">
            <v>0.71527777777777779</v>
          </cell>
          <cell r="F102">
            <v>152</v>
          </cell>
          <cell r="G102">
            <v>145</v>
          </cell>
          <cell r="H102">
            <v>11830</v>
          </cell>
          <cell r="J102">
            <v>11800</v>
          </cell>
          <cell r="K102">
            <v>11860</v>
          </cell>
          <cell r="L102" t="str">
            <v>DER.</v>
          </cell>
          <cell r="M102">
            <v>138</v>
          </cell>
          <cell r="N102">
            <v>36</v>
          </cell>
          <cell r="O102">
            <v>6.4</v>
          </cell>
          <cell r="P102">
            <v>1154.8</v>
          </cell>
          <cell r="Q102">
            <v>1170.7</v>
          </cell>
          <cell r="R102">
            <v>634.29999999999995</v>
          </cell>
        </row>
        <row r="103">
          <cell r="A103">
            <v>103</v>
          </cell>
          <cell r="B103">
            <v>37053</v>
          </cell>
          <cell r="C103">
            <v>7</v>
          </cell>
          <cell r="D103">
            <v>0.55902777777777779</v>
          </cell>
          <cell r="E103">
            <v>0.60069444444444442</v>
          </cell>
          <cell r="F103">
            <v>152</v>
          </cell>
          <cell r="G103">
            <v>150</v>
          </cell>
          <cell r="H103">
            <v>11930</v>
          </cell>
          <cell r="J103">
            <v>11890</v>
          </cell>
          <cell r="K103">
            <v>11930</v>
          </cell>
          <cell r="L103" t="str">
            <v>IZQ.</v>
          </cell>
          <cell r="M103">
            <v>140</v>
          </cell>
          <cell r="N103">
            <v>39</v>
          </cell>
          <cell r="O103">
            <v>4.41</v>
          </cell>
          <cell r="P103">
            <v>787</v>
          </cell>
          <cell r="Q103">
            <v>796.4</v>
          </cell>
          <cell r="R103">
            <v>443.2</v>
          </cell>
        </row>
        <row r="104">
          <cell r="A104">
            <v>104</v>
          </cell>
          <cell r="B104">
            <v>37051</v>
          </cell>
          <cell r="C104">
            <v>4</v>
          </cell>
          <cell r="D104">
            <v>0.54513888888888895</v>
          </cell>
          <cell r="E104">
            <v>0.57638888888888895</v>
          </cell>
          <cell r="F104">
            <v>158</v>
          </cell>
          <cell r="G104">
            <v>150</v>
          </cell>
          <cell r="H104">
            <v>12030</v>
          </cell>
          <cell r="J104">
            <v>11950</v>
          </cell>
          <cell r="K104">
            <v>12040</v>
          </cell>
          <cell r="L104" t="str">
            <v>DER.</v>
          </cell>
          <cell r="M104">
            <v>136</v>
          </cell>
          <cell r="N104">
            <v>37</v>
          </cell>
          <cell r="O104">
            <v>5.67</v>
          </cell>
          <cell r="P104">
            <v>1052.5999999999999</v>
          </cell>
          <cell r="Q104">
            <v>1064.0999999999999</v>
          </cell>
          <cell r="R104">
            <v>592.79999999999995</v>
          </cell>
        </row>
        <row r="105">
          <cell r="A105">
            <v>105</v>
          </cell>
          <cell r="B105">
            <v>37053</v>
          </cell>
          <cell r="C105">
            <v>10</v>
          </cell>
          <cell r="D105">
            <v>0.625</v>
          </cell>
          <cell r="E105">
            <v>0.6875</v>
          </cell>
          <cell r="F105">
            <v>156</v>
          </cell>
          <cell r="G105">
            <v>153</v>
          </cell>
          <cell r="H105">
            <v>12130</v>
          </cell>
          <cell r="J105">
            <v>12120</v>
          </cell>
          <cell r="K105">
            <v>12150</v>
          </cell>
          <cell r="L105" t="str">
            <v>IZQ.</v>
          </cell>
          <cell r="M105">
            <v>139</v>
          </cell>
          <cell r="N105">
            <v>39</v>
          </cell>
          <cell r="O105">
            <v>7.02</v>
          </cell>
          <cell r="P105">
            <v>1286.4000000000001</v>
          </cell>
          <cell r="Q105">
            <v>1298.9000000000001</v>
          </cell>
          <cell r="R105">
            <v>718.2</v>
          </cell>
        </row>
        <row r="106">
          <cell r="A106">
            <v>106</v>
          </cell>
          <cell r="B106">
            <v>37051</v>
          </cell>
          <cell r="C106">
            <v>8</v>
          </cell>
          <cell r="D106">
            <v>0.63888888888888895</v>
          </cell>
          <cell r="E106">
            <v>0.72916666666666663</v>
          </cell>
          <cell r="F106">
            <v>156</v>
          </cell>
          <cell r="G106">
            <v>155</v>
          </cell>
          <cell r="H106">
            <v>12230</v>
          </cell>
          <cell r="J106">
            <v>12220</v>
          </cell>
          <cell r="K106">
            <v>12315</v>
          </cell>
          <cell r="L106" t="str">
            <v>DER.</v>
          </cell>
          <cell r="M106">
            <v>145</v>
          </cell>
          <cell r="N106">
            <v>37</v>
          </cell>
          <cell r="O106">
            <v>5.6</v>
          </cell>
          <cell r="P106">
            <v>1044.3</v>
          </cell>
          <cell r="Q106">
            <v>1055.7</v>
          </cell>
          <cell r="R106">
            <v>589.1</v>
          </cell>
        </row>
        <row r="107">
          <cell r="A107">
            <v>107</v>
          </cell>
          <cell r="B107">
            <v>37063</v>
          </cell>
          <cell r="C107">
            <v>2</v>
          </cell>
          <cell r="D107">
            <v>0.28472222222222221</v>
          </cell>
          <cell r="E107">
            <v>0.35069444444444442</v>
          </cell>
          <cell r="F107">
            <v>154</v>
          </cell>
          <cell r="G107">
            <v>150</v>
          </cell>
          <cell r="H107">
            <v>12300</v>
          </cell>
          <cell r="J107">
            <v>12220</v>
          </cell>
          <cell r="K107">
            <v>12320</v>
          </cell>
          <cell r="L107" t="str">
            <v>IZQ.</v>
          </cell>
          <cell r="M107">
            <v>140</v>
          </cell>
          <cell r="N107">
            <v>40</v>
          </cell>
          <cell r="O107">
            <v>6.62</v>
          </cell>
          <cell r="P107">
            <v>1179.8</v>
          </cell>
          <cell r="Q107">
            <v>1190.9000000000001</v>
          </cell>
          <cell r="R107">
            <v>650</v>
          </cell>
        </row>
        <row r="108">
          <cell r="A108">
            <v>108</v>
          </cell>
          <cell r="B108">
            <v>37065</v>
          </cell>
          <cell r="C108">
            <v>2</v>
          </cell>
          <cell r="D108">
            <v>0.3125</v>
          </cell>
          <cell r="E108">
            <v>0.33680555555555558</v>
          </cell>
          <cell r="F108">
            <v>155</v>
          </cell>
          <cell r="G108">
            <v>155</v>
          </cell>
          <cell r="H108">
            <v>12400</v>
          </cell>
          <cell r="J108">
            <v>12360</v>
          </cell>
          <cell r="K108">
            <v>12480</v>
          </cell>
          <cell r="L108" t="str">
            <v>DER.</v>
          </cell>
          <cell r="M108">
            <v>140</v>
          </cell>
          <cell r="N108">
            <v>43</v>
          </cell>
          <cell r="O108">
            <v>5.13</v>
          </cell>
          <cell r="P108">
            <v>919.3</v>
          </cell>
          <cell r="Q108">
            <v>929.8</v>
          </cell>
          <cell r="R108">
            <v>511.4</v>
          </cell>
        </row>
        <row r="109">
          <cell r="A109">
            <v>109</v>
          </cell>
          <cell r="B109">
            <v>37063</v>
          </cell>
          <cell r="C109">
            <v>5</v>
          </cell>
          <cell r="D109">
            <v>0.41666666666666669</v>
          </cell>
          <cell r="E109">
            <v>0.46180555555555558</v>
          </cell>
          <cell r="F109">
            <v>158</v>
          </cell>
          <cell r="G109">
            <v>152</v>
          </cell>
          <cell r="H109">
            <v>12500</v>
          </cell>
          <cell r="J109">
            <v>12500</v>
          </cell>
          <cell r="K109">
            <v>12552</v>
          </cell>
          <cell r="L109" t="str">
            <v>IZQ.</v>
          </cell>
          <cell r="M109">
            <v>140</v>
          </cell>
          <cell r="N109">
            <v>40</v>
          </cell>
          <cell r="O109">
            <v>5.09</v>
          </cell>
          <cell r="P109">
            <v>923.6</v>
          </cell>
          <cell r="Q109">
            <v>933.3</v>
          </cell>
          <cell r="R109">
            <v>510</v>
          </cell>
        </row>
        <row r="110">
          <cell r="A110">
            <v>110</v>
          </cell>
          <cell r="B110">
            <v>37065</v>
          </cell>
          <cell r="C110">
            <v>4</v>
          </cell>
          <cell r="D110">
            <v>0.36805555555555558</v>
          </cell>
          <cell r="E110">
            <v>0.40277777777777773</v>
          </cell>
          <cell r="F110">
            <v>160</v>
          </cell>
          <cell r="G110">
            <v>160</v>
          </cell>
          <cell r="H110">
            <v>12600</v>
          </cell>
          <cell r="J110">
            <v>12590</v>
          </cell>
          <cell r="K110">
            <v>12690</v>
          </cell>
          <cell r="L110" t="str">
            <v>DER.</v>
          </cell>
          <cell r="M110">
            <v>140</v>
          </cell>
          <cell r="N110">
            <v>43</v>
          </cell>
          <cell r="O110">
            <v>5.79</v>
          </cell>
          <cell r="P110">
            <v>1034.5</v>
          </cell>
          <cell r="Q110">
            <v>1045</v>
          </cell>
          <cell r="R110">
            <v>577</v>
          </cell>
        </row>
        <row r="111">
          <cell r="A111">
            <v>111</v>
          </cell>
          <cell r="B111">
            <v>37063</v>
          </cell>
          <cell r="C111">
            <v>7</v>
          </cell>
          <cell r="D111">
            <v>0.52777777777777779</v>
          </cell>
          <cell r="E111">
            <v>0.57291666666666663</v>
          </cell>
          <cell r="F111">
            <v>158</v>
          </cell>
          <cell r="G111">
            <v>156</v>
          </cell>
          <cell r="H111">
            <v>12700</v>
          </cell>
          <cell r="J111">
            <v>12650</v>
          </cell>
          <cell r="K111">
            <v>12750</v>
          </cell>
          <cell r="L111" t="str">
            <v>IZQ.</v>
          </cell>
          <cell r="M111">
            <v>140</v>
          </cell>
          <cell r="N111">
            <v>40</v>
          </cell>
          <cell r="O111">
            <v>5.72</v>
          </cell>
          <cell r="P111">
            <v>1020.3</v>
          </cell>
          <cell r="Q111">
            <v>1030.5999999999999</v>
          </cell>
          <cell r="R111">
            <v>564.9</v>
          </cell>
        </row>
        <row r="112">
          <cell r="A112">
            <v>112</v>
          </cell>
          <cell r="B112">
            <v>37065</v>
          </cell>
          <cell r="C112">
            <v>7</v>
          </cell>
          <cell r="D112">
            <v>0.45833333333333331</v>
          </cell>
          <cell r="E112">
            <v>0.52777777777777779</v>
          </cell>
          <cell r="F112">
            <v>159</v>
          </cell>
          <cell r="G112">
            <v>158</v>
          </cell>
          <cell r="H112">
            <v>12800</v>
          </cell>
          <cell r="J112">
            <v>12790</v>
          </cell>
          <cell r="K112">
            <v>12900</v>
          </cell>
          <cell r="L112" t="str">
            <v>DER.</v>
          </cell>
          <cell r="M112">
            <v>140</v>
          </cell>
          <cell r="N112">
            <v>43</v>
          </cell>
          <cell r="O112">
            <v>5.72</v>
          </cell>
          <cell r="P112">
            <v>1009.6</v>
          </cell>
          <cell r="Q112">
            <v>1020.6</v>
          </cell>
          <cell r="R112">
            <v>549.9</v>
          </cell>
        </row>
        <row r="113">
          <cell r="A113">
            <v>113</v>
          </cell>
          <cell r="B113">
            <v>37063</v>
          </cell>
          <cell r="C113">
            <v>10</v>
          </cell>
          <cell r="D113">
            <v>0.61458333333333337</v>
          </cell>
          <cell r="E113">
            <v>0.65277777777777779</v>
          </cell>
          <cell r="F113">
            <v>162</v>
          </cell>
          <cell r="G113">
            <v>160</v>
          </cell>
          <cell r="H113">
            <v>12900</v>
          </cell>
          <cell r="J113">
            <v>12895</v>
          </cell>
          <cell r="K113">
            <v>12945</v>
          </cell>
          <cell r="L113" t="str">
            <v>IZQ.</v>
          </cell>
          <cell r="M113">
            <v>140</v>
          </cell>
          <cell r="N113">
            <v>41</v>
          </cell>
          <cell r="O113">
            <v>5.72</v>
          </cell>
          <cell r="P113">
            <v>982.7</v>
          </cell>
          <cell r="Q113">
            <v>992.7</v>
          </cell>
          <cell r="R113">
            <v>550.70000000000005</v>
          </cell>
        </row>
        <row r="114">
          <cell r="A114">
            <v>114</v>
          </cell>
          <cell r="B114">
            <v>37065</v>
          </cell>
          <cell r="C114">
            <v>8</v>
          </cell>
          <cell r="D114">
            <v>0.49305555555555558</v>
          </cell>
          <cell r="E114">
            <v>0.54652777777777783</v>
          </cell>
          <cell r="F114">
            <v>154</v>
          </cell>
          <cell r="G114">
            <v>152</v>
          </cell>
          <cell r="H114">
            <v>13000</v>
          </cell>
          <cell r="J114">
            <v>12900</v>
          </cell>
          <cell r="K114">
            <v>13030</v>
          </cell>
          <cell r="L114" t="str">
            <v>DER.</v>
          </cell>
          <cell r="M114">
            <v>140</v>
          </cell>
          <cell r="N114">
            <v>44</v>
          </cell>
          <cell r="O114">
            <v>4.8</v>
          </cell>
          <cell r="P114">
            <v>824</v>
          </cell>
          <cell r="Q114">
            <v>833.2</v>
          </cell>
          <cell r="R114">
            <v>452.5</v>
          </cell>
        </row>
        <row r="115">
          <cell r="A115">
            <v>115</v>
          </cell>
          <cell r="B115">
            <v>37064</v>
          </cell>
          <cell r="C115">
            <v>2</v>
          </cell>
          <cell r="D115">
            <v>0.32291666666666669</v>
          </cell>
          <cell r="E115">
            <v>0.3611111111111111</v>
          </cell>
          <cell r="F115">
            <v>168</v>
          </cell>
          <cell r="G115">
            <v>165</v>
          </cell>
          <cell r="H115">
            <v>13100</v>
          </cell>
          <cell r="J115">
            <v>13090</v>
          </cell>
          <cell r="K115">
            <v>13190</v>
          </cell>
          <cell r="L115" t="str">
            <v>IZQ.</v>
          </cell>
          <cell r="M115">
            <v>140</v>
          </cell>
          <cell r="N115">
            <v>42</v>
          </cell>
          <cell r="O115">
            <v>4.93</v>
          </cell>
          <cell r="P115">
            <v>895</v>
          </cell>
          <cell r="Q115">
            <v>904.8</v>
          </cell>
          <cell r="R115">
            <v>459.6</v>
          </cell>
        </row>
        <row r="116">
          <cell r="A116">
            <v>116</v>
          </cell>
          <cell r="B116">
            <v>37068</v>
          </cell>
          <cell r="C116">
            <v>2</v>
          </cell>
          <cell r="D116">
            <v>0.51388888888888895</v>
          </cell>
          <cell r="E116">
            <v>0.56944444444444442</v>
          </cell>
          <cell r="F116">
            <v>155</v>
          </cell>
          <cell r="G116">
            <v>155</v>
          </cell>
          <cell r="H116">
            <v>13200</v>
          </cell>
          <cell r="J116">
            <v>13130</v>
          </cell>
          <cell r="K116">
            <v>13240</v>
          </cell>
          <cell r="L116" t="str">
            <v>DER.</v>
          </cell>
          <cell r="M116">
            <v>140</v>
          </cell>
          <cell r="N116">
            <v>45</v>
          </cell>
          <cell r="O116">
            <v>5.2</v>
          </cell>
          <cell r="P116">
            <v>945</v>
          </cell>
          <cell r="Q116">
            <v>952.3</v>
          </cell>
          <cell r="R116">
            <v>530</v>
          </cell>
        </row>
        <row r="117">
          <cell r="A117">
            <v>117</v>
          </cell>
          <cell r="B117">
            <v>37064</v>
          </cell>
          <cell r="C117">
            <v>5</v>
          </cell>
          <cell r="D117">
            <v>0.5</v>
          </cell>
          <cell r="E117">
            <v>0.55555555555555558</v>
          </cell>
          <cell r="F117">
            <v>158</v>
          </cell>
          <cell r="G117">
            <v>150</v>
          </cell>
          <cell r="H117">
            <v>13300</v>
          </cell>
          <cell r="J117">
            <v>13290</v>
          </cell>
          <cell r="K117">
            <v>13390</v>
          </cell>
          <cell r="L117" t="str">
            <v>IZQ.</v>
          </cell>
          <cell r="M117">
            <v>140</v>
          </cell>
          <cell r="N117">
            <v>42</v>
          </cell>
          <cell r="O117">
            <v>5.76</v>
          </cell>
          <cell r="P117">
            <v>1007.7</v>
          </cell>
          <cell r="Q117">
            <v>1017.6</v>
          </cell>
          <cell r="R117">
            <v>551.6</v>
          </cell>
        </row>
        <row r="118">
          <cell r="A118">
            <v>118</v>
          </cell>
          <cell r="B118">
            <v>37068</v>
          </cell>
          <cell r="C118">
            <v>4</v>
          </cell>
          <cell r="D118">
            <v>0.66666666666666663</v>
          </cell>
          <cell r="E118">
            <v>0.74305555555555547</v>
          </cell>
          <cell r="F118">
            <v>160</v>
          </cell>
          <cell r="G118">
            <v>160</v>
          </cell>
          <cell r="H118">
            <v>13400</v>
          </cell>
          <cell r="J118">
            <v>13350</v>
          </cell>
          <cell r="K118">
            <v>13485</v>
          </cell>
          <cell r="L118" t="str">
            <v>DER.</v>
          </cell>
          <cell r="M118">
            <v>140</v>
          </cell>
          <cell r="N118">
            <v>45</v>
          </cell>
          <cell r="O118">
            <v>4.79</v>
          </cell>
          <cell r="P118">
            <v>854.3</v>
          </cell>
          <cell r="Q118">
            <v>860.5</v>
          </cell>
          <cell r="R118">
            <v>491.7</v>
          </cell>
        </row>
        <row r="119">
          <cell r="A119">
            <v>119</v>
          </cell>
          <cell r="B119">
            <v>37064</v>
          </cell>
          <cell r="C119">
            <v>7</v>
          </cell>
          <cell r="D119">
            <v>0.54861111111111105</v>
          </cell>
          <cell r="E119">
            <v>0.61458333333333337</v>
          </cell>
          <cell r="F119">
            <v>162</v>
          </cell>
          <cell r="G119">
            <v>160</v>
          </cell>
          <cell r="H119">
            <v>13500</v>
          </cell>
          <cell r="J119">
            <v>13440</v>
          </cell>
          <cell r="K119">
            <v>13540</v>
          </cell>
          <cell r="L119" t="str">
            <v>IZQ.</v>
          </cell>
          <cell r="M119">
            <v>140</v>
          </cell>
          <cell r="N119">
            <v>42</v>
          </cell>
          <cell r="O119">
            <v>5.4</v>
          </cell>
          <cell r="P119">
            <v>987.5</v>
          </cell>
          <cell r="Q119">
            <v>996.6</v>
          </cell>
          <cell r="R119">
            <v>555.6</v>
          </cell>
        </row>
        <row r="120">
          <cell r="A120">
            <v>120</v>
          </cell>
          <cell r="B120">
            <v>37069</v>
          </cell>
          <cell r="C120">
            <v>2</v>
          </cell>
          <cell r="D120">
            <v>0.27777777777777779</v>
          </cell>
          <cell r="E120">
            <v>0.36805555555555558</v>
          </cell>
          <cell r="F120">
            <v>160</v>
          </cell>
          <cell r="G120">
            <v>160</v>
          </cell>
          <cell r="H120">
            <v>13600</v>
          </cell>
          <cell r="J120">
            <v>13600</v>
          </cell>
          <cell r="K120">
            <v>13720</v>
          </cell>
          <cell r="L120" t="str">
            <v>DER.</v>
          </cell>
          <cell r="M120">
            <v>140</v>
          </cell>
          <cell r="N120">
            <v>46</v>
          </cell>
          <cell r="O120">
            <v>4.93</v>
          </cell>
          <cell r="P120">
            <v>874.4</v>
          </cell>
          <cell r="Q120">
            <v>880.8</v>
          </cell>
          <cell r="R120">
            <v>503</v>
          </cell>
        </row>
        <row r="121">
          <cell r="A121">
            <v>121</v>
          </cell>
          <cell r="B121">
            <v>37064</v>
          </cell>
          <cell r="C121">
            <v>10</v>
          </cell>
          <cell r="D121">
            <v>0.6875</v>
          </cell>
          <cell r="E121">
            <v>0.7416666666666667</v>
          </cell>
          <cell r="F121">
            <v>156</v>
          </cell>
          <cell r="G121">
            <v>155</v>
          </cell>
          <cell r="H121">
            <v>13700</v>
          </cell>
          <cell r="J121">
            <v>13680</v>
          </cell>
          <cell r="K121">
            <v>13755</v>
          </cell>
          <cell r="L121" t="str">
            <v>IZQ.</v>
          </cell>
          <cell r="M121">
            <v>140</v>
          </cell>
          <cell r="N121">
            <v>42</v>
          </cell>
          <cell r="O121">
            <v>6.44</v>
          </cell>
          <cell r="P121">
            <v>1211.0999999999999</v>
          </cell>
          <cell r="Q121">
            <v>1220.7</v>
          </cell>
          <cell r="R121">
            <v>688.5</v>
          </cell>
        </row>
        <row r="122">
          <cell r="A122">
            <v>122</v>
          </cell>
          <cell r="B122">
            <v>37069</v>
          </cell>
          <cell r="C122">
            <v>3</v>
          </cell>
          <cell r="D122">
            <v>0.33333333333333331</v>
          </cell>
          <cell r="E122">
            <v>0.44791666666666669</v>
          </cell>
          <cell r="F122">
            <v>156</v>
          </cell>
          <cell r="G122">
            <v>152</v>
          </cell>
          <cell r="H122">
            <v>13800</v>
          </cell>
          <cell r="J122">
            <v>13720</v>
          </cell>
          <cell r="K122">
            <v>13820</v>
          </cell>
          <cell r="L122" t="str">
            <v>DER.</v>
          </cell>
          <cell r="M122">
            <v>140</v>
          </cell>
          <cell r="N122">
            <v>46</v>
          </cell>
          <cell r="O122">
            <v>5.35</v>
          </cell>
          <cell r="P122">
            <v>937</v>
          </cell>
          <cell r="Q122">
            <v>944.3</v>
          </cell>
          <cell r="R122">
            <v>520.9</v>
          </cell>
        </row>
        <row r="123">
          <cell r="A123">
            <v>123</v>
          </cell>
          <cell r="B123">
            <v>37070</v>
          </cell>
          <cell r="C123">
            <v>1</v>
          </cell>
          <cell r="D123">
            <v>0.25694444444444448</v>
          </cell>
          <cell r="E123">
            <v>0.3125</v>
          </cell>
          <cell r="F123">
            <v>158</v>
          </cell>
          <cell r="G123">
            <v>140</v>
          </cell>
          <cell r="H123">
            <v>13900</v>
          </cell>
          <cell r="J123">
            <v>13870</v>
          </cell>
          <cell r="K123">
            <v>13950</v>
          </cell>
          <cell r="L123" t="str">
            <v>IZQ.</v>
          </cell>
          <cell r="M123">
            <v>140</v>
          </cell>
          <cell r="N123">
            <v>48</v>
          </cell>
          <cell r="O123">
            <v>5.84</v>
          </cell>
          <cell r="P123">
            <v>1073</v>
          </cell>
          <cell r="Q123">
            <v>1080.8</v>
          </cell>
          <cell r="R123">
            <v>604.70000000000005</v>
          </cell>
        </row>
        <row r="124">
          <cell r="A124">
            <v>124</v>
          </cell>
          <cell r="B124">
            <v>37069</v>
          </cell>
          <cell r="C124">
            <v>6</v>
          </cell>
          <cell r="D124">
            <v>0.49305555555555558</v>
          </cell>
          <cell r="E124">
            <v>0.55208333333333337</v>
          </cell>
          <cell r="F124">
            <v>158</v>
          </cell>
          <cell r="G124">
            <v>155</v>
          </cell>
          <cell r="H124">
            <v>14000</v>
          </cell>
          <cell r="J124">
            <v>13970</v>
          </cell>
          <cell r="K124">
            <v>14080</v>
          </cell>
          <cell r="L124" t="str">
            <v>DER.</v>
          </cell>
          <cell r="M124">
            <v>140</v>
          </cell>
          <cell r="N124">
            <v>46</v>
          </cell>
          <cell r="O124">
            <v>5.64</v>
          </cell>
          <cell r="P124">
            <v>1019.9</v>
          </cell>
          <cell r="Q124">
            <v>1027.3</v>
          </cell>
          <cell r="R124">
            <v>577.6</v>
          </cell>
        </row>
        <row r="125">
          <cell r="A125">
            <v>125</v>
          </cell>
          <cell r="B125">
            <v>37070</v>
          </cell>
          <cell r="C125">
            <v>3</v>
          </cell>
          <cell r="D125">
            <v>0.51736111111111105</v>
          </cell>
          <cell r="E125">
            <v>0.56944444444444442</v>
          </cell>
          <cell r="F125">
            <v>162</v>
          </cell>
          <cell r="G125">
            <v>160</v>
          </cell>
          <cell r="H125">
            <v>14100</v>
          </cell>
          <cell r="J125">
            <v>14005</v>
          </cell>
          <cell r="K125">
            <v>14110</v>
          </cell>
          <cell r="L125" t="str">
            <v>IZQ.</v>
          </cell>
          <cell r="M125">
            <v>140</v>
          </cell>
          <cell r="N125">
            <v>48</v>
          </cell>
          <cell r="O125">
            <v>5.41</v>
          </cell>
          <cell r="P125">
            <v>969.7</v>
          </cell>
          <cell r="Q125">
            <v>977.4</v>
          </cell>
          <cell r="R125">
            <v>546.1</v>
          </cell>
        </row>
        <row r="126">
          <cell r="A126">
            <v>126</v>
          </cell>
          <cell r="B126">
            <v>37069</v>
          </cell>
          <cell r="C126">
            <v>8</v>
          </cell>
          <cell r="D126">
            <v>0.59027777777777779</v>
          </cell>
          <cell r="E126">
            <v>0.63541666666666663</v>
          </cell>
          <cell r="F126">
            <v>156</v>
          </cell>
          <cell r="G126">
            <v>150</v>
          </cell>
          <cell r="H126">
            <v>14200</v>
          </cell>
          <cell r="J126">
            <v>14160</v>
          </cell>
          <cell r="K126">
            <v>14210</v>
          </cell>
          <cell r="L126" t="str">
            <v>DER.</v>
          </cell>
          <cell r="M126">
            <v>140</v>
          </cell>
          <cell r="N126">
            <v>47</v>
          </cell>
          <cell r="O126">
            <v>4.75</v>
          </cell>
          <cell r="P126">
            <v>863.6</v>
          </cell>
          <cell r="Q126">
            <v>870.4</v>
          </cell>
          <cell r="R126">
            <v>503.6</v>
          </cell>
        </row>
        <row r="127">
          <cell r="A127">
            <v>127</v>
          </cell>
          <cell r="B127">
            <v>37070</v>
          </cell>
          <cell r="C127">
            <v>6</v>
          </cell>
          <cell r="D127">
            <v>0.65277777777777779</v>
          </cell>
          <cell r="E127">
            <v>0.71180555555555547</v>
          </cell>
          <cell r="F127">
            <v>154</v>
          </cell>
          <cell r="G127">
            <v>152</v>
          </cell>
          <cell r="H127">
            <v>14300</v>
          </cell>
          <cell r="J127">
            <v>14280</v>
          </cell>
          <cell r="K127">
            <v>14320</v>
          </cell>
          <cell r="L127" t="str">
            <v>IZQ.</v>
          </cell>
          <cell r="M127">
            <v>140</v>
          </cell>
          <cell r="N127">
            <v>48</v>
          </cell>
          <cell r="O127">
            <v>5.2</v>
          </cell>
          <cell r="P127">
            <v>930.5</v>
          </cell>
          <cell r="Q127">
            <v>938</v>
          </cell>
          <cell r="R127">
            <v>518.5</v>
          </cell>
        </row>
        <row r="128">
          <cell r="A128">
            <v>128</v>
          </cell>
          <cell r="B128">
            <v>37075</v>
          </cell>
          <cell r="C128">
            <v>3</v>
          </cell>
          <cell r="D128">
            <v>0.34722222222222227</v>
          </cell>
          <cell r="E128">
            <v>0.3888888888888889</v>
          </cell>
          <cell r="F128">
            <v>156</v>
          </cell>
          <cell r="G128">
            <v>155</v>
          </cell>
          <cell r="H128">
            <v>14400</v>
          </cell>
          <cell r="J128">
            <v>14310</v>
          </cell>
          <cell r="K128">
            <v>14420</v>
          </cell>
          <cell r="L128" t="str">
            <v>DER.</v>
          </cell>
          <cell r="M128">
            <v>140</v>
          </cell>
          <cell r="N128">
            <v>52</v>
          </cell>
          <cell r="O128">
            <v>5.17</v>
          </cell>
          <cell r="P128">
            <v>956.2</v>
          </cell>
          <cell r="Q128">
            <v>964.2</v>
          </cell>
          <cell r="R128">
            <v>545</v>
          </cell>
        </row>
        <row r="129">
          <cell r="A129">
            <v>129</v>
          </cell>
          <cell r="B129">
            <v>37072</v>
          </cell>
          <cell r="C129">
            <v>1</v>
          </cell>
          <cell r="D129">
            <v>0.21527777777777779</v>
          </cell>
          <cell r="E129">
            <v>0.29166666666666669</v>
          </cell>
          <cell r="F129">
            <v>158</v>
          </cell>
          <cell r="G129">
            <v>150</v>
          </cell>
          <cell r="H129">
            <v>14500</v>
          </cell>
          <cell r="J129">
            <v>14470</v>
          </cell>
          <cell r="K129">
            <v>14520</v>
          </cell>
          <cell r="L129" t="str">
            <v>IZQ.</v>
          </cell>
          <cell r="M129">
            <v>138</v>
          </cell>
          <cell r="N129">
            <v>50</v>
          </cell>
          <cell r="O129">
            <v>5.79</v>
          </cell>
          <cell r="P129">
            <v>1075.5999999999999</v>
          </cell>
          <cell r="Q129">
            <v>1083.8</v>
          </cell>
          <cell r="R129">
            <v>608.5</v>
          </cell>
        </row>
        <row r="130">
          <cell r="A130">
            <v>130</v>
          </cell>
          <cell r="B130">
            <v>37071</v>
          </cell>
          <cell r="C130">
            <v>1</v>
          </cell>
          <cell r="D130">
            <v>0.41666666666666669</v>
          </cell>
          <cell r="E130">
            <v>0.46180555555555558</v>
          </cell>
          <cell r="F130">
            <v>156</v>
          </cell>
          <cell r="G130">
            <v>155</v>
          </cell>
          <cell r="H130">
            <v>14600</v>
          </cell>
          <cell r="J130">
            <v>14580</v>
          </cell>
          <cell r="K130">
            <v>14630</v>
          </cell>
          <cell r="L130" t="str">
            <v>DER.</v>
          </cell>
          <cell r="M130">
            <v>145</v>
          </cell>
          <cell r="N130">
            <v>49</v>
          </cell>
          <cell r="O130">
            <v>5.24</v>
          </cell>
          <cell r="P130">
            <v>960.6</v>
          </cell>
          <cell r="Q130">
            <v>968.4</v>
          </cell>
          <cell r="R130">
            <v>542.1</v>
          </cell>
        </row>
        <row r="131">
          <cell r="A131">
            <v>131</v>
          </cell>
          <cell r="B131">
            <v>37072</v>
          </cell>
          <cell r="C131">
            <v>3</v>
          </cell>
          <cell r="D131">
            <v>0.29166666666666669</v>
          </cell>
          <cell r="E131">
            <v>0.33333333333333331</v>
          </cell>
          <cell r="F131">
            <v>162</v>
          </cell>
          <cell r="G131">
            <v>162</v>
          </cell>
          <cell r="H131">
            <v>14700</v>
          </cell>
          <cell r="J131">
            <v>14650</v>
          </cell>
          <cell r="K131">
            <v>14715</v>
          </cell>
          <cell r="L131" t="str">
            <v>IZQ.</v>
          </cell>
          <cell r="M131">
            <v>148</v>
          </cell>
          <cell r="N131">
            <v>50</v>
          </cell>
          <cell r="O131">
            <v>5.15</v>
          </cell>
          <cell r="P131">
            <v>922.9</v>
          </cell>
          <cell r="Q131">
            <v>931.2</v>
          </cell>
          <cell r="R131">
            <v>507.2</v>
          </cell>
        </row>
        <row r="132">
          <cell r="A132">
            <v>132</v>
          </cell>
          <cell r="B132">
            <v>37071</v>
          </cell>
          <cell r="C132">
            <v>4</v>
          </cell>
          <cell r="D132">
            <v>0.5</v>
          </cell>
          <cell r="E132">
            <v>0.54513888888888895</v>
          </cell>
          <cell r="F132">
            <v>156</v>
          </cell>
          <cell r="G132">
            <v>150</v>
          </cell>
          <cell r="H132">
            <v>14800</v>
          </cell>
          <cell r="J132">
            <v>14780</v>
          </cell>
          <cell r="K132">
            <v>14890</v>
          </cell>
          <cell r="L132" t="str">
            <v>DER.</v>
          </cell>
          <cell r="M132">
            <v>140</v>
          </cell>
          <cell r="N132">
            <v>49</v>
          </cell>
          <cell r="O132">
            <v>5.44</v>
          </cell>
          <cell r="P132">
            <v>1024.5</v>
          </cell>
          <cell r="Q132">
            <v>1032.7</v>
          </cell>
          <cell r="R132">
            <v>582.5</v>
          </cell>
        </row>
        <row r="133">
          <cell r="A133">
            <v>133</v>
          </cell>
          <cell r="B133">
            <v>37072</v>
          </cell>
          <cell r="C133">
            <v>6</v>
          </cell>
          <cell r="D133">
            <v>0.40277777777777773</v>
          </cell>
          <cell r="E133">
            <v>0.4513888888888889</v>
          </cell>
          <cell r="F133">
            <v>156</v>
          </cell>
          <cell r="G133">
            <v>145</v>
          </cell>
          <cell r="H133">
            <v>14900</v>
          </cell>
          <cell r="J133">
            <v>14840</v>
          </cell>
          <cell r="K133">
            <v>14940</v>
          </cell>
          <cell r="L133" t="str">
            <v>IZQ.</v>
          </cell>
          <cell r="M133">
            <v>125</v>
          </cell>
          <cell r="N133">
            <v>50</v>
          </cell>
          <cell r="O133">
            <v>5.13</v>
          </cell>
          <cell r="P133">
            <v>949.1</v>
          </cell>
          <cell r="Q133">
            <v>956.2</v>
          </cell>
          <cell r="R133">
            <v>533.1</v>
          </cell>
        </row>
        <row r="134">
          <cell r="A134">
            <v>134</v>
          </cell>
          <cell r="B134">
            <v>37071</v>
          </cell>
          <cell r="C134">
            <v>6</v>
          </cell>
          <cell r="D134">
            <v>0.60416666666666663</v>
          </cell>
          <cell r="E134">
            <v>0.65972222222222221</v>
          </cell>
          <cell r="F134">
            <v>158</v>
          </cell>
          <cell r="G134">
            <v>158</v>
          </cell>
          <cell r="H134">
            <v>15000</v>
          </cell>
          <cell r="J134">
            <v>14940</v>
          </cell>
          <cell r="K134">
            <v>15042</v>
          </cell>
          <cell r="L134" t="str">
            <v>DER.</v>
          </cell>
          <cell r="M134">
            <v>150</v>
          </cell>
          <cell r="N134">
            <v>49</v>
          </cell>
          <cell r="O134">
            <v>5.31</v>
          </cell>
          <cell r="P134">
            <v>1012.8</v>
          </cell>
          <cell r="Q134">
            <v>1021</v>
          </cell>
          <cell r="R134">
            <v>570</v>
          </cell>
        </row>
        <row r="135">
          <cell r="A135">
            <v>135</v>
          </cell>
          <cell r="B135">
            <v>37072</v>
          </cell>
          <cell r="C135">
            <v>9</v>
          </cell>
          <cell r="D135">
            <v>0.46180555555555558</v>
          </cell>
          <cell r="E135">
            <v>0.50694444444444442</v>
          </cell>
          <cell r="F135">
            <v>158</v>
          </cell>
          <cell r="G135">
            <v>158</v>
          </cell>
          <cell r="H135">
            <v>15100</v>
          </cell>
          <cell r="J135">
            <v>15070</v>
          </cell>
          <cell r="K135">
            <v>15130</v>
          </cell>
          <cell r="L135" t="str">
            <v>IZQ.</v>
          </cell>
          <cell r="M135">
            <v>150</v>
          </cell>
          <cell r="N135">
            <v>51</v>
          </cell>
          <cell r="O135">
            <v>4.95</v>
          </cell>
          <cell r="P135">
            <v>888</v>
          </cell>
          <cell r="Q135">
            <v>896.4</v>
          </cell>
          <cell r="R135">
            <v>491.4</v>
          </cell>
        </row>
        <row r="136">
          <cell r="A136">
            <v>136</v>
          </cell>
          <cell r="B136">
            <v>37071</v>
          </cell>
          <cell r="C136">
            <v>8</v>
          </cell>
          <cell r="D136">
            <v>0.65277777777777779</v>
          </cell>
          <cell r="E136">
            <v>0.69791666666666663</v>
          </cell>
          <cell r="F136">
            <v>156</v>
          </cell>
          <cell r="G136">
            <v>155</v>
          </cell>
          <cell r="H136">
            <v>15200</v>
          </cell>
          <cell r="J136">
            <v>15150</v>
          </cell>
          <cell r="K136">
            <v>15205</v>
          </cell>
          <cell r="L136" t="str">
            <v>DER.</v>
          </cell>
          <cell r="M136">
            <v>152</v>
          </cell>
          <cell r="N136">
            <v>49</v>
          </cell>
          <cell r="O136">
            <v>4.9400000000000004</v>
          </cell>
          <cell r="P136">
            <v>935.4</v>
          </cell>
          <cell r="Q136">
            <v>943.6</v>
          </cell>
          <cell r="R136">
            <v>523</v>
          </cell>
        </row>
        <row r="137">
          <cell r="A137">
            <v>137</v>
          </cell>
          <cell r="B137">
            <v>37072</v>
          </cell>
          <cell r="C137">
            <v>12</v>
          </cell>
          <cell r="D137">
            <v>0.5625</v>
          </cell>
          <cell r="E137">
            <v>0.61805555555555558</v>
          </cell>
          <cell r="F137">
            <v>153</v>
          </cell>
          <cell r="G137">
            <v>153</v>
          </cell>
          <cell r="H137">
            <v>15300</v>
          </cell>
          <cell r="J137">
            <v>15280</v>
          </cell>
          <cell r="K137">
            <v>15345</v>
          </cell>
          <cell r="L137" t="str">
            <v>IZQ.</v>
          </cell>
          <cell r="M137">
            <v>145</v>
          </cell>
          <cell r="N137">
            <v>51</v>
          </cell>
          <cell r="O137">
            <v>4.97</v>
          </cell>
          <cell r="P137">
            <v>908.4</v>
          </cell>
          <cell r="Q137">
            <v>916.8</v>
          </cell>
          <cell r="R137">
            <v>511.3</v>
          </cell>
        </row>
        <row r="138">
          <cell r="A138">
            <v>138</v>
          </cell>
          <cell r="B138">
            <v>37118</v>
          </cell>
          <cell r="C138">
            <v>8</v>
          </cell>
          <cell r="D138">
            <v>0.63541666666666663</v>
          </cell>
          <cell r="E138">
            <v>0.68055555555555547</v>
          </cell>
          <cell r="F138">
            <v>155</v>
          </cell>
          <cell r="G138">
            <v>153</v>
          </cell>
          <cell r="H138">
            <v>15400</v>
          </cell>
          <cell r="J138">
            <v>15360</v>
          </cell>
          <cell r="K138">
            <v>15460</v>
          </cell>
          <cell r="L138" t="str">
            <v>DER.</v>
          </cell>
          <cell r="M138">
            <v>145</v>
          </cell>
          <cell r="N138">
            <v>74</v>
          </cell>
          <cell r="O138">
            <v>5.12</v>
          </cell>
          <cell r="P138">
            <v>846.8</v>
          </cell>
          <cell r="Q138">
            <v>856.2</v>
          </cell>
          <cell r="R138">
            <v>476</v>
          </cell>
        </row>
        <row r="139">
          <cell r="A139">
            <v>139</v>
          </cell>
          <cell r="B139">
            <v>37075</v>
          </cell>
          <cell r="C139">
            <v>5</v>
          </cell>
          <cell r="D139">
            <v>0.39930555555555558</v>
          </cell>
          <cell r="E139">
            <v>0.4375</v>
          </cell>
          <cell r="F139">
            <v>159</v>
          </cell>
          <cell r="G139">
            <v>155</v>
          </cell>
          <cell r="H139">
            <v>15500</v>
          </cell>
          <cell r="J139">
            <v>15480</v>
          </cell>
          <cell r="K139">
            <v>15540</v>
          </cell>
          <cell r="L139" t="str">
            <v>IZQ.</v>
          </cell>
          <cell r="M139">
            <v>140</v>
          </cell>
          <cell r="N139">
            <v>52</v>
          </cell>
          <cell r="O139">
            <v>5.1100000000000003</v>
          </cell>
          <cell r="P139">
            <v>962.1</v>
          </cell>
          <cell r="Q139">
            <v>975.8</v>
          </cell>
          <cell r="R139">
            <v>545.20000000000005</v>
          </cell>
        </row>
        <row r="140">
          <cell r="A140">
            <v>140</v>
          </cell>
          <cell r="B140">
            <v>37072</v>
          </cell>
          <cell r="C140">
            <v>14</v>
          </cell>
          <cell r="D140">
            <v>0.75</v>
          </cell>
          <cell r="E140">
            <v>0.79166666666666663</v>
          </cell>
          <cell r="F140">
            <v>156</v>
          </cell>
          <cell r="G140">
            <v>150</v>
          </cell>
          <cell r="H140">
            <v>15600</v>
          </cell>
          <cell r="J140">
            <v>15600</v>
          </cell>
          <cell r="K140">
            <v>15650</v>
          </cell>
          <cell r="L140" t="str">
            <v>DER.</v>
          </cell>
          <cell r="M140">
            <v>145</v>
          </cell>
          <cell r="N140">
            <v>51</v>
          </cell>
          <cell r="O140">
            <v>5.53</v>
          </cell>
          <cell r="P140">
            <v>1054.9000000000001</v>
          </cell>
          <cell r="Q140">
            <v>1065.0999999999999</v>
          </cell>
          <cell r="R140">
            <v>600.6</v>
          </cell>
        </row>
        <row r="141">
          <cell r="A141">
            <v>141</v>
          </cell>
          <cell r="B141">
            <v>37075</v>
          </cell>
          <cell r="C141">
            <v>7</v>
          </cell>
          <cell r="D141">
            <v>0.47222222222222227</v>
          </cell>
          <cell r="E141">
            <v>0.54513888888888895</v>
          </cell>
          <cell r="F141">
            <v>160</v>
          </cell>
          <cell r="G141">
            <v>160</v>
          </cell>
          <cell r="H141">
            <v>15700</v>
          </cell>
          <cell r="J141">
            <v>15600</v>
          </cell>
          <cell r="K141">
            <v>15720</v>
          </cell>
          <cell r="L141" t="str">
            <v>IZQ.</v>
          </cell>
          <cell r="M141">
            <v>140</v>
          </cell>
          <cell r="N141">
            <v>52</v>
          </cell>
          <cell r="O141">
            <v>5.62</v>
          </cell>
          <cell r="P141">
            <v>1049.0999999999999</v>
          </cell>
          <cell r="Q141">
            <v>1060.9000000000001</v>
          </cell>
          <cell r="R141">
            <v>595.9</v>
          </cell>
        </row>
        <row r="142">
          <cell r="A142">
            <v>142</v>
          </cell>
          <cell r="B142">
            <v>37075</v>
          </cell>
          <cell r="C142">
            <v>11</v>
          </cell>
          <cell r="D142">
            <v>0.66666666666666663</v>
          </cell>
          <cell r="E142">
            <v>0.71527777777777779</v>
          </cell>
          <cell r="F142">
            <v>158</v>
          </cell>
          <cell r="G142">
            <v>158</v>
          </cell>
          <cell r="H142">
            <v>15800</v>
          </cell>
          <cell r="J142">
            <v>15750</v>
          </cell>
          <cell r="K142">
            <v>15890</v>
          </cell>
          <cell r="L142" t="str">
            <v>DER.</v>
          </cell>
          <cell r="M142">
            <v>145</v>
          </cell>
          <cell r="N142">
            <v>52</v>
          </cell>
          <cell r="O142">
            <v>4.21</v>
          </cell>
          <cell r="P142">
            <v>746.5</v>
          </cell>
          <cell r="Q142">
            <v>756.8</v>
          </cell>
          <cell r="R142">
            <v>417.1</v>
          </cell>
        </row>
        <row r="143">
          <cell r="A143">
            <v>143</v>
          </cell>
          <cell r="B143">
            <v>37075</v>
          </cell>
          <cell r="C143">
            <v>9</v>
          </cell>
          <cell r="D143">
            <v>0.61944444444444446</v>
          </cell>
          <cell r="E143">
            <v>0.66666666666666663</v>
          </cell>
          <cell r="F143">
            <v>155</v>
          </cell>
          <cell r="G143">
            <v>155</v>
          </cell>
          <cell r="H143">
            <v>15850</v>
          </cell>
          <cell r="J143">
            <v>15820</v>
          </cell>
          <cell r="K143">
            <v>15883</v>
          </cell>
          <cell r="L143" t="str">
            <v>IZQ.</v>
          </cell>
          <cell r="M143">
            <v>146</v>
          </cell>
          <cell r="N143">
            <v>52</v>
          </cell>
          <cell r="O143">
            <v>4.79</v>
          </cell>
          <cell r="P143">
            <v>880.5</v>
          </cell>
          <cell r="Q143">
            <v>890.8</v>
          </cell>
          <cell r="R143">
            <v>502.4</v>
          </cell>
        </row>
        <row r="144">
          <cell r="A144">
            <v>144</v>
          </cell>
          <cell r="B144">
            <v>37075</v>
          </cell>
          <cell r="C144">
            <v>9</v>
          </cell>
          <cell r="D144">
            <v>0.61944444444444446</v>
          </cell>
          <cell r="E144">
            <v>0.66666666666666663</v>
          </cell>
          <cell r="F144">
            <v>155</v>
          </cell>
          <cell r="G144">
            <v>155</v>
          </cell>
          <cell r="H144">
            <v>15870</v>
          </cell>
          <cell r="J144">
            <v>15820</v>
          </cell>
          <cell r="K144">
            <v>15883</v>
          </cell>
          <cell r="M144">
            <v>146</v>
          </cell>
          <cell r="N144">
            <v>52</v>
          </cell>
          <cell r="O144">
            <v>5.15</v>
          </cell>
          <cell r="P144">
            <v>950.6</v>
          </cell>
          <cell r="Q144">
            <v>961.3</v>
          </cell>
          <cell r="R144">
            <v>538.4</v>
          </cell>
        </row>
        <row r="145">
          <cell r="A145">
            <v>145</v>
          </cell>
          <cell r="B145">
            <v>37075</v>
          </cell>
          <cell r="C145">
            <v>10</v>
          </cell>
          <cell r="D145">
            <v>0.66319444444444442</v>
          </cell>
          <cell r="E145">
            <v>0.70833333333333337</v>
          </cell>
          <cell r="F145">
            <v>150</v>
          </cell>
          <cell r="G145">
            <v>150</v>
          </cell>
          <cell r="H145">
            <v>15900</v>
          </cell>
          <cell r="J145">
            <v>15883</v>
          </cell>
          <cell r="K145">
            <v>15985</v>
          </cell>
          <cell r="M145">
            <v>145</v>
          </cell>
          <cell r="N145">
            <v>52</v>
          </cell>
          <cell r="O145">
            <v>4.82</v>
          </cell>
          <cell r="P145">
            <v>867.1</v>
          </cell>
          <cell r="Q145">
            <v>881</v>
          </cell>
          <cell r="R145">
            <v>487.5</v>
          </cell>
        </row>
        <row r="146">
          <cell r="A146">
            <v>146</v>
          </cell>
          <cell r="B146">
            <v>37120</v>
          </cell>
          <cell r="C146">
            <v>2</v>
          </cell>
          <cell r="D146">
            <v>0.33333333333333331</v>
          </cell>
          <cell r="E146">
            <v>0.40625</v>
          </cell>
          <cell r="F146">
            <v>154</v>
          </cell>
          <cell r="G146">
            <v>150</v>
          </cell>
          <cell r="H146">
            <v>16090</v>
          </cell>
          <cell r="J146">
            <v>16080</v>
          </cell>
          <cell r="K146">
            <v>16160</v>
          </cell>
          <cell r="M146">
            <v>140</v>
          </cell>
          <cell r="N146">
            <v>76</v>
          </cell>
          <cell r="O146">
            <v>4.8899999999999997</v>
          </cell>
          <cell r="P146">
            <v>867.3</v>
          </cell>
          <cell r="Q146">
            <v>883</v>
          </cell>
          <cell r="R146">
            <v>492</v>
          </cell>
        </row>
        <row r="147">
          <cell r="A147">
            <v>147</v>
          </cell>
          <cell r="B147">
            <v>37120</v>
          </cell>
          <cell r="C147">
            <v>2</v>
          </cell>
          <cell r="D147">
            <v>0.33333333333333331</v>
          </cell>
          <cell r="E147">
            <v>0.40625</v>
          </cell>
          <cell r="F147">
            <v>154</v>
          </cell>
          <cell r="G147">
            <v>150</v>
          </cell>
          <cell r="H147">
            <v>16100</v>
          </cell>
          <cell r="J147">
            <v>16080</v>
          </cell>
          <cell r="K147">
            <v>16160</v>
          </cell>
          <cell r="M147">
            <v>140</v>
          </cell>
          <cell r="N147">
            <v>76</v>
          </cell>
          <cell r="O147">
            <v>9.1</v>
          </cell>
          <cell r="P147">
            <v>1636.9</v>
          </cell>
          <cell r="Q147">
            <v>1649.2</v>
          </cell>
          <cell r="R147">
            <v>928.6</v>
          </cell>
        </row>
        <row r="148">
          <cell r="A148">
            <v>148</v>
          </cell>
          <cell r="B148">
            <v>37076</v>
          </cell>
          <cell r="C148">
            <v>3</v>
          </cell>
          <cell r="D148">
            <v>0.2986111111111111</v>
          </cell>
          <cell r="E148">
            <v>0.33680555555555558</v>
          </cell>
          <cell r="F148">
            <v>158</v>
          </cell>
          <cell r="G148">
            <v>150</v>
          </cell>
          <cell r="H148">
            <v>16200</v>
          </cell>
          <cell r="J148">
            <v>16190</v>
          </cell>
          <cell r="K148">
            <v>16290</v>
          </cell>
          <cell r="M148">
            <v>145</v>
          </cell>
          <cell r="N148">
            <v>53</v>
          </cell>
          <cell r="O148">
            <v>5.9</v>
          </cell>
          <cell r="P148">
            <v>975.2</v>
          </cell>
          <cell r="Q148">
            <v>983.7</v>
          </cell>
          <cell r="R148">
            <v>547</v>
          </cell>
        </row>
        <row r="149">
          <cell r="A149">
            <v>149</v>
          </cell>
          <cell r="B149">
            <v>37076</v>
          </cell>
          <cell r="C149">
            <v>8</v>
          </cell>
          <cell r="D149">
            <v>0.55208333333333337</v>
          </cell>
          <cell r="E149">
            <v>0.60416666666666663</v>
          </cell>
          <cell r="F149">
            <v>156</v>
          </cell>
          <cell r="G149">
            <v>150</v>
          </cell>
          <cell r="H149">
            <v>16300</v>
          </cell>
          <cell r="J149">
            <v>16280</v>
          </cell>
          <cell r="K149">
            <v>16370</v>
          </cell>
          <cell r="M149">
            <v>140</v>
          </cell>
          <cell r="N149">
            <v>53</v>
          </cell>
          <cell r="O149">
            <v>5.9</v>
          </cell>
          <cell r="P149">
            <v>1070.5</v>
          </cell>
          <cell r="Q149">
            <v>1078.4000000000001</v>
          </cell>
          <cell r="R149">
            <v>604.4</v>
          </cell>
        </row>
        <row r="150">
          <cell r="A150">
            <v>150</v>
          </cell>
          <cell r="B150">
            <v>37076</v>
          </cell>
          <cell r="C150">
            <v>9</v>
          </cell>
          <cell r="D150">
            <v>0.58680555555555558</v>
          </cell>
          <cell r="E150">
            <v>0.62708333333333333</v>
          </cell>
          <cell r="F150">
            <v>155</v>
          </cell>
          <cell r="G150">
            <v>152</v>
          </cell>
          <cell r="H150">
            <v>16400</v>
          </cell>
          <cell r="J150">
            <v>16370</v>
          </cell>
          <cell r="K150">
            <v>16470</v>
          </cell>
          <cell r="M150">
            <v>145</v>
          </cell>
          <cell r="N150">
            <v>53</v>
          </cell>
          <cell r="O150">
            <v>4.5999999999999996</v>
          </cell>
          <cell r="P150">
            <v>832.3</v>
          </cell>
          <cell r="Q150">
            <v>838.5</v>
          </cell>
          <cell r="R150">
            <v>472.4</v>
          </cell>
        </row>
        <row r="151">
          <cell r="A151">
            <v>151</v>
          </cell>
          <cell r="B151">
            <v>37076</v>
          </cell>
          <cell r="C151">
            <v>6</v>
          </cell>
          <cell r="D151">
            <v>0.41666666666666669</v>
          </cell>
          <cell r="E151">
            <v>0.45208333333333334</v>
          </cell>
          <cell r="F151">
            <v>162</v>
          </cell>
          <cell r="G151">
            <v>162</v>
          </cell>
          <cell r="H151">
            <v>16500</v>
          </cell>
          <cell r="J151">
            <v>16495</v>
          </cell>
          <cell r="K151">
            <v>26560</v>
          </cell>
          <cell r="M151">
            <v>145</v>
          </cell>
          <cell r="N151">
            <v>53</v>
          </cell>
          <cell r="O151">
            <v>4.9000000000000004</v>
          </cell>
          <cell r="P151">
            <v>902.2</v>
          </cell>
          <cell r="Q151">
            <v>908.5</v>
          </cell>
          <cell r="R151">
            <v>508.3</v>
          </cell>
        </row>
        <row r="152">
          <cell r="A152">
            <v>152</v>
          </cell>
          <cell r="B152">
            <v>37076</v>
          </cell>
          <cell r="C152">
            <v>11</v>
          </cell>
          <cell r="D152">
            <v>0.64583333333333337</v>
          </cell>
          <cell r="E152">
            <v>0.6875</v>
          </cell>
          <cell r="F152">
            <v>152</v>
          </cell>
          <cell r="G152">
            <v>150</v>
          </cell>
          <cell r="H152">
            <v>16600</v>
          </cell>
          <cell r="J152">
            <v>16530</v>
          </cell>
          <cell r="K152">
            <v>16625</v>
          </cell>
          <cell r="M152">
            <v>140</v>
          </cell>
          <cell r="N152">
            <v>53</v>
          </cell>
          <cell r="O152">
            <v>5.9</v>
          </cell>
          <cell r="P152">
            <v>1054.8</v>
          </cell>
          <cell r="Q152">
            <v>1063.2</v>
          </cell>
          <cell r="R152">
            <v>593.70000000000005</v>
          </cell>
        </row>
        <row r="153">
          <cell r="A153">
            <v>153</v>
          </cell>
          <cell r="B153">
            <v>37042</v>
          </cell>
          <cell r="C153">
            <v>3</v>
          </cell>
          <cell r="D153">
            <v>0.36805555555555558</v>
          </cell>
          <cell r="E153">
            <v>0.39583333333333331</v>
          </cell>
          <cell r="F153">
            <v>158</v>
          </cell>
          <cell r="G153">
            <v>153</v>
          </cell>
          <cell r="H153">
            <v>10320</v>
          </cell>
          <cell r="J153">
            <v>10200</v>
          </cell>
          <cell r="K153">
            <v>10305</v>
          </cell>
          <cell r="M153">
            <v>135</v>
          </cell>
          <cell r="N153">
            <v>32</v>
          </cell>
          <cell r="O153">
            <v>5.0999999999999996</v>
          </cell>
          <cell r="P153">
            <v>920.2</v>
          </cell>
          <cell r="Q153">
            <v>927.9</v>
          </cell>
          <cell r="R153">
            <v>521.79999999999995</v>
          </cell>
        </row>
        <row r="154">
          <cell r="A154">
            <v>154</v>
          </cell>
          <cell r="B154">
            <v>37042</v>
          </cell>
          <cell r="C154">
            <v>3</v>
          </cell>
          <cell r="D154">
            <v>0.36805555555555558</v>
          </cell>
          <cell r="E154">
            <v>0.39583333333333331</v>
          </cell>
          <cell r="F154">
            <v>158</v>
          </cell>
          <cell r="G154">
            <v>153</v>
          </cell>
          <cell r="H154">
            <v>10340</v>
          </cell>
          <cell r="J154">
            <v>10200</v>
          </cell>
          <cell r="K154">
            <v>10305</v>
          </cell>
          <cell r="M154">
            <v>135</v>
          </cell>
          <cell r="N154">
            <v>32</v>
          </cell>
          <cell r="O154">
            <v>5.4</v>
          </cell>
          <cell r="P154">
            <v>959.2</v>
          </cell>
          <cell r="Q154">
            <v>966.7</v>
          </cell>
          <cell r="R154">
            <v>541.29999999999995</v>
          </cell>
        </row>
        <row r="155">
          <cell r="A155">
            <v>155</v>
          </cell>
          <cell r="B155">
            <v>37034</v>
          </cell>
          <cell r="C155">
            <v>4</v>
          </cell>
          <cell r="D155">
            <v>0.55208333333333337</v>
          </cell>
          <cell r="E155">
            <v>0.58333333333333337</v>
          </cell>
          <cell r="F155">
            <v>155</v>
          </cell>
          <cell r="G155">
            <v>150</v>
          </cell>
          <cell r="H155">
            <v>6100</v>
          </cell>
          <cell r="J155">
            <v>6070</v>
          </cell>
          <cell r="K155">
            <v>6155</v>
          </cell>
          <cell r="M155">
            <v>135</v>
          </cell>
          <cell r="N155">
            <v>25</v>
          </cell>
          <cell r="O155">
            <v>6.17</v>
          </cell>
          <cell r="P155">
            <v>1083</v>
          </cell>
          <cell r="Q155">
            <v>1091</v>
          </cell>
          <cell r="R155">
            <v>607.1</v>
          </cell>
        </row>
        <row r="156">
          <cell r="A156">
            <v>156</v>
          </cell>
          <cell r="B156">
            <v>37096</v>
          </cell>
          <cell r="C156">
            <v>1</v>
          </cell>
          <cell r="D156">
            <v>0.34722222222222227</v>
          </cell>
          <cell r="E156">
            <v>0.39583333333333331</v>
          </cell>
          <cell r="F156">
            <v>164</v>
          </cell>
          <cell r="G156">
            <v>164</v>
          </cell>
          <cell r="H156">
            <v>6200</v>
          </cell>
          <cell r="J156">
            <v>6130</v>
          </cell>
          <cell r="K156">
            <v>6210</v>
          </cell>
          <cell r="M156">
            <v>145</v>
          </cell>
          <cell r="N156">
            <v>58</v>
          </cell>
          <cell r="O156">
            <v>5.77</v>
          </cell>
          <cell r="P156">
            <v>1049</v>
          </cell>
          <cell r="Q156">
            <v>1055.9000000000001</v>
          </cell>
          <cell r="R156">
            <v>605.79999999999995</v>
          </cell>
        </row>
        <row r="157">
          <cell r="A157">
            <v>157</v>
          </cell>
          <cell r="B157">
            <v>37097</v>
          </cell>
          <cell r="C157">
            <v>2</v>
          </cell>
          <cell r="D157">
            <v>0.28472222222222221</v>
          </cell>
          <cell r="E157">
            <v>0.3298611111111111</v>
          </cell>
          <cell r="F157">
            <v>160</v>
          </cell>
          <cell r="G157">
            <v>160</v>
          </cell>
          <cell r="H157">
            <v>6300</v>
          </cell>
          <cell r="J157">
            <v>6230</v>
          </cell>
          <cell r="K157">
            <v>6310</v>
          </cell>
          <cell r="M157">
            <v>150</v>
          </cell>
          <cell r="N157">
            <v>59</v>
          </cell>
          <cell r="O157">
            <v>6.55</v>
          </cell>
          <cell r="P157">
            <v>1148</v>
          </cell>
          <cell r="Q157">
            <v>1155.4000000000001</v>
          </cell>
          <cell r="R157">
            <v>649.70000000000005</v>
          </cell>
        </row>
        <row r="158">
          <cell r="A158">
            <v>158</v>
          </cell>
          <cell r="B158">
            <v>37096</v>
          </cell>
          <cell r="C158">
            <v>4</v>
          </cell>
          <cell r="D158">
            <v>0.47222222222222227</v>
          </cell>
          <cell r="E158">
            <v>0.53125</v>
          </cell>
          <cell r="F158">
            <v>156</v>
          </cell>
          <cell r="G158">
            <v>150</v>
          </cell>
          <cell r="H158">
            <v>6400</v>
          </cell>
          <cell r="J158">
            <v>6390</v>
          </cell>
          <cell r="K158">
            <v>6470</v>
          </cell>
          <cell r="M158">
            <v>145</v>
          </cell>
          <cell r="N158">
            <v>58</v>
          </cell>
          <cell r="O158">
            <v>5.19</v>
          </cell>
          <cell r="P158">
            <v>910.5</v>
          </cell>
          <cell r="Q158">
            <v>918.4</v>
          </cell>
          <cell r="R158">
            <v>514.9</v>
          </cell>
        </row>
        <row r="159">
          <cell r="A159">
            <v>159</v>
          </cell>
          <cell r="B159">
            <v>37097</v>
          </cell>
          <cell r="C159">
            <v>5</v>
          </cell>
          <cell r="D159">
            <v>0.51736111111111105</v>
          </cell>
          <cell r="E159">
            <v>0.56944444444444442</v>
          </cell>
          <cell r="F159">
            <v>170</v>
          </cell>
          <cell r="G159">
            <v>165</v>
          </cell>
          <cell r="H159">
            <v>6500</v>
          </cell>
          <cell r="J159">
            <v>6480</v>
          </cell>
          <cell r="K159">
            <v>6560</v>
          </cell>
          <cell r="M159">
            <v>160</v>
          </cell>
          <cell r="N159">
            <v>59</v>
          </cell>
          <cell r="O159">
            <v>5.4</v>
          </cell>
          <cell r="P159">
            <v>977.5</v>
          </cell>
          <cell r="Q159">
            <v>984.4</v>
          </cell>
          <cell r="R159">
            <v>556.9</v>
          </cell>
        </row>
        <row r="160">
          <cell r="A160">
            <v>160</v>
          </cell>
          <cell r="B160">
            <v>37096</v>
          </cell>
          <cell r="C160">
            <v>6</v>
          </cell>
          <cell r="D160">
            <v>0.54513888888888895</v>
          </cell>
          <cell r="E160">
            <v>0.57986111111111105</v>
          </cell>
          <cell r="F160">
            <v>156</v>
          </cell>
          <cell r="G160">
            <v>150</v>
          </cell>
          <cell r="H160">
            <v>6600</v>
          </cell>
          <cell r="J160">
            <v>6560</v>
          </cell>
          <cell r="K160">
            <v>6650</v>
          </cell>
          <cell r="M160">
            <v>145</v>
          </cell>
          <cell r="N160">
            <v>58</v>
          </cell>
          <cell r="O160">
            <v>6.22</v>
          </cell>
          <cell r="P160">
            <v>1138.5</v>
          </cell>
          <cell r="Q160">
            <v>1145.5</v>
          </cell>
          <cell r="R160">
            <v>658.4</v>
          </cell>
        </row>
        <row r="161">
          <cell r="A161">
            <v>161</v>
          </cell>
          <cell r="B161">
            <v>37097</v>
          </cell>
          <cell r="C161">
            <v>7</v>
          </cell>
          <cell r="D161">
            <v>0.63541666666666663</v>
          </cell>
          <cell r="E161">
            <v>0.66666666666666663</v>
          </cell>
          <cell r="F161">
            <v>166</v>
          </cell>
          <cell r="G161">
            <v>164</v>
          </cell>
          <cell r="H161">
            <v>6700</v>
          </cell>
          <cell r="J161">
            <v>6630</v>
          </cell>
          <cell r="K161">
            <v>6730</v>
          </cell>
          <cell r="M161">
            <v>155</v>
          </cell>
          <cell r="N161">
            <v>59</v>
          </cell>
          <cell r="O161">
            <v>5.36</v>
          </cell>
          <cell r="P161">
            <v>975.3</v>
          </cell>
          <cell r="Q161">
            <v>981.8</v>
          </cell>
          <cell r="R161">
            <v>552.5</v>
          </cell>
        </row>
        <row r="162">
          <cell r="A162">
            <v>162</v>
          </cell>
          <cell r="B162">
            <v>37096</v>
          </cell>
          <cell r="C162">
            <v>8</v>
          </cell>
          <cell r="D162">
            <v>0.625</v>
          </cell>
          <cell r="E162">
            <v>0.66666666666666663</v>
          </cell>
          <cell r="F162">
            <v>156</v>
          </cell>
          <cell r="G162">
            <v>150</v>
          </cell>
          <cell r="H162">
            <v>6800</v>
          </cell>
          <cell r="J162">
            <v>6750</v>
          </cell>
          <cell r="K162">
            <v>6850</v>
          </cell>
          <cell r="M162">
            <v>150</v>
          </cell>
          <cell r="N162">
            <v>58</v>
          </cell>
          <cell r="O162">
            <v>5.93</v>
          </cell>
          <cell r="P162">
            <v>1107.0999999999999</v>
          </cell>
          <cell r="Q162">
            <v>1114.2</v>
          </cell>
          <cell r="R162">
            <v>626</v>
          </cell>
        </row>
        <row r="163">
          <cell r="A163">
            <v>163</v>
          </cell>
          <cell r="B163">
            <v>37099</v>
          </cell>
          <cell r="C163">
            <v>1</v>
          </cell>
          <cell r="D163">
            <v>0.25347222222222221</v>
          </cell>
          <cell r="E163">
            <v>0.30208333333333331</v>
          </cell>
          <cell r="F163">
            <v>156</v>
          </cell>
          <cell r="G163">
            <v>150</v>
          </cell>
          <cell r="H163">
            <v>6900</v>
          </cell>
          <cell r="J163">
            <v>6830</v>
          </cell>
          <cell r="K163">
            <v>6930</v>
          </cell>
          <cell r="M163">
            <v>145</v>
          </cell>
          <cell r="N163">
            <v>61</v>
          </cell>
          <cell r="O163">
            <v>5.48</v>
          </cell>
          <cell r="P163">
            <v>991.7</v>
          </cell>
          <cell r="Q163">
            <v>998.7</v>
          </cell>
          <cell r="R163">
            <v>561.70000000000005</v>
          </cell>
        </row>
        <row r="164">
          <cell r="A164">
            <v>164</v>
          </cell>
          <cell r="B164">
            <v>37099</v>
          </cell>
          <cell r="C164">
            <v>5</v>
          </cell>
          <cell r="D164">
            <v>0.39930555555555558</v>
          </cell>
          <cell r="E164">
            <v>0.44236111111111115</v>
          </cell>
          <cell r="F164">
            <v>155</v>
          </cell>
          <cell r="G164">
            <v>155</v>
          </cell>
          <cell r="H164">
            <v>7000</v>
          </cell>
          <cell r="J164">
            <v>6945</v>
          </cell>
          <cell r="K164">
            <v>7045</v>
          </cell>
          <cell r="M164">
            <v>145</v>
          </cell>
          <cell r="N164">
            <v>62</v>
          </cell>
          <cell r="O164">
            <v>6.3</v>
          </cell>
          <cell r="P164">
            <v>1186.5</v>
          </cell>
          <cell r="Q164">
            <v>1195.5</v>
          </cell>
          <cell r="R164">
            <v>684</v>
          </cell>
        </row>
        <row r="165">
          <cell r="A165">
            <v>165</v>
          </cell>
          <cell r="B165">
            <v>37099</v>
          </cell>
          <cell r="C165">
            <v>3</v>
          </cell>
          <cell r="D165">
            <v>0.3125</v>
          </cell>
          <cell r="E165">
            <v>0.35416666666666669</v>
          </cell>
          <cell r="F165">
            <v>158</v>
          </cell>
          <cell r="G165">
            <v>158</v>
          </cell>
          <cell r="H165">
            <v>7100</v>
          </cell>
          <cell r="J165">
            <v>7030</v>
          </cell>
          <cell r="K165">
            <v>7100</v>
          </cell>
          <cell r="M165">
            <v>150</v>
          </cell>
          <cell r="N165">
            <v>61</v>
          </cell>
          <cell r="O165">
            <v>4.95</v>
          </cell>
          <cell r="P165">
            <v>899</v>
          </cell>
          <cell r="Q165">
            <v>905.5</v>
          </cell>
          <cell r="R165">
            <v>514.9</v>
          </cell>
        </row>
        <row r="166">
          <cell r="A166">
            <v>166</v>
          </cell>
          <cell r="B166">
            <v>37099</v>
          </cell>
          <cell r="C166">
            <v>7</v>
          </cell>
          <cell r="D166">
            <v>0.4548611111111111</v>
          </cell>
          <cell r="E166">
            <v>0.5</v>
          </cell>
          <cell r="F166">
            <v>156</v>
          </cell>
          <cell r="G166">
            <v>155</v>
          </cell>
          <cell r="H166">
            <v>7200</v>
          </cell>
          <cell r="J166">
            <v>7145</v>
          </cell>
          <cell r="K166">
            <v>7210</v>
          </cell>
          <cell r="M166">
            <v>150</v>
          </cell>
          <cell r="N166">
            <v>62</v>
          </cell>
          <cell r="O166">
            <v>5.73</v>
          </cell>
          <cell r="P166">
            <v>1051.8</v>
          </cell>
          <cell r="Q166">
            <v>1058.5999999999999</v>
          </cell>
          <cell r="R166">
            <v>594.1</v>
          </cell>
        </row>
        <row r="167">
          <cell r="A167">
            <v>167</v>
          </cell>
          <cell r="B167">
            <v>37078</v>
          </cell>
          <cell r="C167">
            <v>2</v>
          </cell>
          <cell r="D167">
            <v>0.41666666666666669</v>
          </cell>
          <cell r="E167">
            <v>0.4513888888888889</v>
          </cell>
          <cell r="F167">
            <v>160</v>
          </cell>
          <cell r="G167">
            <v>160</v>
          </cell>
          <cell r="H167">
            <v>7300</v>
          </cell>
          <cell r="J167">
            <v>7270</v>
          </cell>
          <cell r="K167">
            <v>7330</v>
          </cell>
          <cell r="M167">
            <v>145</v>
          </cell>
          <cell r="N167">
            <v>55</v>
          </cell>
          <cell r="O167">
            <v>5.5</v>
          </cell>
          <cell r="P167">
            <v>991</v>
          </cell>
          <cell r="Q167">
            <v>998.7</v>
          </cell>
          <cell r="R167">
            <v>564.1</v>
          </cell>
        </row>
        <row r="168">
          <cell r="A168">
            <v>168</v>
          </cell>
          <cell r="B168">
            <v>37077</v>
          </cell>
          <cell r="C168">
            <v>2</v>
          </cell>
          <cell r="D168">
            <v>0.26041666666666669</v>
          </cell>
          <cell r="E168">
            <v>0.30208333333333331</v>
          </cell>
          <cell r="F168">
            <v>156</v>
          </cell>
          <cell r="G168">
            <v>150</v>
          </cell>
          <cell r="H168">
            <v>7400</v>
          </cell>
          <cell r="J168">
            <v>7330</v>
          </cell>
          <cell r="K168">
            <v>7400</v>
          </cell>
          <cell r="M168">
            <v>140</v>
          </cell>
          <cell r="N168">
            <v>54</v>
          </cell>
          <cell r="O168">
            <v>4.9000000000000004</v>
          </cell>
          <cell r="P168">
            <v>899.6</v>
          </cell>
          <cell r="Q168">
            <v>906.7</v>
          </cell>
          <cell r="R168">
            <v>511.7</v>
          </cell>
        </row>
        <row r="169">
          <cell r="A169">
            <v>169</v>
          </cell>
          <cell r="B169">
            <v>37078</v>
          </cell>
          <cell r="C169">
            <v>4</v>
          </cell>
          <cell r="D169">
            <v>0.45833333333333331</v>
          </cell>
          <cell r="E169">
            <v>0.5</v>
          </cell>
          <cell r="F169">
            <v>165</v>
          </cell>
          <cell r="G169">
            <v>165</v>
          </cell>
          <cell r="H169">
            <v>7500</v>
          </cell>
          <cell r="J169">
            <v>7430</v>
          </cell>
          <cell r="K169">
            <v>7530</v>
          </cell>
          <cell r="M169">
            <v>145</v>
          </cell>
          <cell r="N169">
            <v>55</v>
          </cell>
          <cell r="O169">
            <v>6.2</v>
          </cell>
          <cell r="P169">
            <v>1108.5999999999999</v>
          </cell>
          <cell r="Q169">
            <v>1115.8</v>
          </cell>
          <cell r="R169">
            <v>625.70000000000005</v>
          </cell>
        </row>
        <row r="170">
          <cell r="A170">
            <v>170</v>
          </cell>
          <cell r="B170">
            <v>37077</v>
          </cell>
          <cell r="C170">
            <v>5</v>
          </cell>
          <cell r="D170">
            <v>0.3263888888888889</v>
          </cell>
          <cell r="E170">
            <v>0.36875000000000002</v>
          </cell>
          <cell r="F170">
            <v>160</v>
          </cell>
          <cell r="G170">
            <v>160</v>
          </cell>
          <cell r="H170">
            <v>7600</v>
          </cell>
          <cell r="J170">
            <v>7510</v>
          </cell>
          <cell r="K170">
            <v>7610</v>
          </cell>
          <cell r="M170">
            <v>145</v>
          </cell>
          <cell r="N170">
            <v>54</v>
          </cell>
          <cell r="O170">
            <v>5.6</v>
          </cell>
          <cell r="P170">
            <v>1018.1</v>
          </cell>
          <cell r="Q170">
            <v>1025.4000000000001</v>
          </cell>
          <cell r="R170">
            <v>580.20000000000005</v>
          </cell>
        </row>
        <row r="171">
          <cell r="A171">
            <v>171</v>
          </cell>
          <cell r="B171">
            <v>37078</v>
          </cell>
          <cell r="C171">
            <v>6</v>
          </cell>
          <cell r="D171">
            <v>0.52083333333333337</v>
          </cell>
          <cell r="E171">
            <v>0.5625</v>
          </cell>
          <cell r="F171">
            <v>156</v>
          </cell>
          <cell r="G171">
            <v>150</v>
          </cell>
          <cell r="H171">
            <v>7700</v>
          </cell>
          <cell r="J171">
            <v>7630</v>
          </cell>
          <cell r="K171">
            <v>7700</v>
          </cell>
          <cell r="M171">
            <v>140</v>
          </cell>
          <cell r="N171">
            <v>55</v>
          </cell>
          <cell r="O171">
            <v>5</v>
          </cell>
          <cell r="P171">
            <v>892</v>
          </cell>
          <cell r="Q171">
            <v>899.3</v>
          </cell>
          <cell r="R171">
            <v>503.6</v>
          </cell>
        </row>
        <row r="172">
          <cell r="A172">
            <v>172</v>
          </cell>
          <cell r="B172">
            <v>37077</v>
          </cell>
          <cell r="C172">
            <v>9</v>
          </cell>
          <cell r="D172">
            <v>0.4513888888888889</v>
          </cell>
          <cell r="E172">
            <v>0.49305555555555558</v>
          </cell>
          <cell r="F172">
            <v>158</v>
          </cell>
          <cell r="G172">
            <v>155</v>
          </cell>
          <cell r="H172">
            <v>7800</v>
          </cell>
          <cell r="J172">
            <v>7800</v>
          </cell>
          <cell r="K172">
            <v>7900</v>
          </cell>
          <cell r="M172">
            <v>140</v>
          </cell>
          <cell r="N172">
            <v>54</v>
          </cell>
          <cell r="O172">
            <v>5.4</v>
          </cell>
          <cell r="P172">
            <v>960.5</v>
          </cell>
          <cell r="Q172">
            <v>968</v>
          </cell>
          <cell r="R172">
            <v>544.5</v>
          </cell>
        </row>
        <row r="173">
          <cell r="A173">
            <v>173</v>
          </cell>
          <cell r="B173">
            <v>37078</v>
          </cell>
          <cell r="C173">
            <v>8</v>
          </cell>
          <cell r="D173">
            <v>0.59722222222222221</v>
          </cell>
          <cell r="E173">
            <v>0.64097222222222217</v>
          </cell>
          <cell r="F173">
            <v>162</v>
          </cell>
          <cell r="G173">
            <v>160</v>
          </cell>
          <cell r="H173">
            <v>7900</v>
          </cell>
          <cell r="J173">
            <v>7800</v>
          </cell>
          <cell r="K173">
            <v>7900</v>
          </cell>
          <cell r="M173">
            <v>145</v>
          </cell>
          <cell r="N173">
            <v>55</v>
          </cell>
          <cell r="O173">
            <v>6.1</v>
          </cell>
          <cell r="P173">
            <v>1102</v>
          </cell>
          <cell r="Q173">
            <v>1110.4000000000001</v>
          </cell>
          <cell r="R173">
            <v>624.6</v>
          </cell>
        </row>
        <row r="174">
          <cell r="A174">
            <v>174</v>
          </cell>
          <cell r="B174">
            <v>37077</v>
          </cell>
          <cell r="C174">
            <v>11</v>
          </cell>
          <cell r="D174">
            <v>0.46875</v>
          </cell>
          <cell r="E174">
            <v>0.51388888888888895</v>
          </cell>
          <cell r="F174">
            <v>162</v>
          </cell>
          <cell r="G174">
            <v>162</v>
          </cell>
          <cell r="H174">
            <v>8000</v>
          </cell>
          <cell r="J174">
            <v>7930</v>
          </cell>
          <cell r="K174">
            <v>8030</v>
          </cell>
          <cell r="M174">
            <v>145</v>
          </cell>
          <cell r="N174">
            <v>54</v>
          </cell>
          <cell r="O174">
            <v>5.3</v>
          </cell>
          <cell r="P174">
            <v>951.5</v>
          </cell>
          <cell r="Q174">
            <v>959.8</v>
          </cell>
          <cell r="R174">
            <v>536.1</v>
          </cell>
        </row>
        <row r="175">
          <cell r="A175">
            <v>175</v>
          </cell>
          <cell r="B175">
            <v>37086</v>
          </cell>
          <cell r="C175">
            <v>6</v>
          </cell>
          <cell r="D175">
            <v>0.59722222222222221</v>
          </cell>
          <cell r="E175">
            <v>0.63888888888888895</v>
          </cell>
          <cell r="F175">
            <v>152</v>
          </cell>
          <cell r="G175">
            <v>150</v>
          </cell>
          <cell r="H175">
            <v>8100</v>
          </cell>
          <cell r="J175">
            <v>8050</v>
          </cell>
          <cell r="K175">
            <v>8152</v>
          </cell>
          <cell r="M175">
            <v>138</v>
          </cell>
          <cell r="N175">
            <v>56</v>
          </cell>
          <cell r="O175">
            <v>5.52</v>
          </cell>
          <cell r="P175">
            <v>1019.5</v>
          </cell>
          <cell r="Q175">
            <v>1026.7</v>
          </cell>
          <cell r="R175">
            <v>587.29999999999995</v>
          </cell>
        </row>
        <row r="176">
          <cell r="A176">
            <v>176</v>
          </cell>
          <cell r="B176">
            <v>37086</v>
          </cell>
          <cell r="C176">
            <v>3</v>
          </cell>
          <cell r="D176">
            <v>0.30902777777777779</v>
          </cell>
          <cell r="E176">
            <v>0.35069444444444398</v>
          </cell>
          <cell r="F176">
            <v>154</v>
          </cell>
          <cell r="G176">
            <v>150</v>
          </cell>
          <cell r="H176">
            <v>8200</v>
          </cell>
          <cell r="J176">
            <v>8140</v>
          </cell>
          <cell r="K176">
            <v>8230</v>
          </cell>
          <cell r="M176">
            <v>140</v>
          </cell>
          <cell r="N176">
            <v>56</v>
          </cell>
          <cell r="O176">
            <v>4.9400000000000004</v>
          </cell>
          <cell r="P176">
            <v>892.7</v>
          </cell>
          <cell r="Q176">
            <v>899.6</v>
          </cell>
          <cell r="R176">
            <v>509.8</v>
          </cell>
        </row>
        <row r="177">
          <cell r="A177">
            <v>177</v>
          </cell>
          <cell r="B177">
            <v>37088</v>
          </cell>
          <cell r="C177">
            <v>2</v>
          </cell>
          <cell r="D177">
            <v>0.30208333333333331</v>
          </cell>
          <cell r="E177">
            <v>0.34722222222222227</v>
          </cell>
          <cell r="F177">
            <v>158</v>
          </cell>
          <cell r="G177">
            <v>156</v>
          </cell>
          <cell r="H177">
            <v>8300</v>
          </cell>
          <cell r="J177">
            <v>8250</v>
          </cell>
          <cell r="K177">
            <v>8350</v>
          </cell>
          <cell r="M177">
            <v>140</v>
          </cell>
          <cell r="N177">
            <v>57</v>
          </cell>
          <cell r="O177">
            <v>6.69</v>
          </cell>
          <cell r="P177">
            <v>1279</v>
          </cell>
          <cell r="Q177">
            <v>1289.5999999999999</v>
          </cell>
          <cell r="R177">
            <v>737.5</v>
          </cell>
        </row>
        <row r="178">
          <cell r="A178">
            <v>178</v>
          </cell>
          <cell r="B178">
            <v>37088</v>
          </cell>
          <cell r="C178">
            <v>5</v>
          </cell>
          <cell r="D178">
            <v>0.50694444444444442</v>
          </cell>
          <cell r="E178">
            <v>0.57638888888888895</v>
          </cell>
          <cell r="F178">
            <v>160</v>
          </cell>
          <cell r="G178">
            <v>160</v>
          </cell>
          <cell r="H178">
            <v>8400</v>
          </cell>
          <cell r="J178">
            <v>8320</v>
          </cell>
          <cell r="K178">
            <v>8420</v>
          </cell>
          <cell r="M178">
            <v>140</v>
          </cell>
          <cell r="N178">
            <v>57</v>
          </cell>
          <cell r="O178">
            <v>6.19</v>
          </cell>
          <cell r="P178">
            <v>1126.0999999999999</v>
          </cell>
          <cell r="Q178">
            <v>1132.8</v>
          </cell>
          <cell r="R178">
            <v>644.79999999999995</v>
          </cell>
        </row>
        <row r="179">
          <cell r="A179">
            <v>179</v>
          </cell>
          <cell r="B179">
            <v>37099</v>
          </cell>
          <cell r="C179">
            <v>10</v>
          </cell>
          <cell r="D179">
            <v>0.61458333333333337</v>
          </cell>
          <cell r="E179">
            <v>0.65972222222222221</v>
          </cell>
          <cell r="F179">
            <v>160</v>
          </cell>
          <cell r="G179">
            <v>158</v>
          </cell>
          <cell r="H179">
            <v>8500</v>
          </cell>
          <cell r="J179">
            <v>8500</v>
          </cell>
          <cell r="K179">
            <v>8590</v>
          </cell>
          <cell r="M179">
            <v>150</v>
          </cell>
          <cell r="N179">
            <v>62</v>
          </cell>
          <cell r="O179">
            <v>5.58</v>
          </cell>
          <cell r="P179">
            <v>1021.2</v>
          </cell>
          <cell r="Q179">
            <v>1029.9000000000001</v>
          </cell>
          <cell r="R179">
            <v>579.79999999999995</v>
          </cell>
        </row>
        <row r="180">
          <cell r="A180">
            <v>180</v>
          </cell>
          <cell r="B180">
            <v>37100</v>
          </cell>
          <cell r="C180">
            <v>7</v>
          </cell>
          <cell r="D180">
            <v>0.2986111111111111</v>
          </cell>
          <cell r="E180">
            <v>0.35416666666666669</v>
          </cell>
          <cell r="F180">
            <v>152</v>
          </cell>
          <cell r="G180">
            <v>149</v>
          </cell>
          <cell r="H180">
            <v>16700</v>
          </cell>
          <cell r="J180">
            <v>16640</v>
          </cell>
          <cell r="K180">
            <v>16730</v>
          </cell>
          <cell r="M180">
            <v>135</v>
          </cell>
          <cell r="N180">
            <v>63</v>
          </cell>
          <cell r="O180">
            <v>5.53</v>
          </cell>
          <cell r="P180">
            <v>1061.2</v>
          </cell>
          <cell r="Q180">
            <v>1068.4000000000001</v>
          </cell>
          <cell r="R180">
            <v>602</v>
          </cell>
        </row>
        <row r="181">
          <cell r="A181">
            <v>181</v>
          </cell>
          <cell r="B181">
            <v>37118</v>
          </cell>
          <cell r="C181">
            <v>4</v>
          </cell>
          <cell r="D181">
            <v>0.5</v>
          </cell>
          <cell r="E181">
            <v>0.55208333333333337</v>
          </cell>
          <cell r="F181">
            <v>155</v>
          </cell>
          <cell r="G181">
            <v>150</v>
          </cell>
          <cell r="H181">
            <v>16800</v>
          </cell>
          <cell r="J181">
            <v>16780</v>
          </cell>
          <cell r="K181">
            <v>16880</v>
          </cell>
          <cell r="M181">
            <v>140</v>
          </cell>
          <cell r="N181">
            <v>74</v>
          </cell>
          <cell r="O181">
            <v>6.05</v>
          </cell>
          <cell r="P181">
            <v>1110.9000000000001</v>
          </cell>
          <cell r="Q181">
            <v>1119</v>
          </cell>
          <cell r="R181">
            <v>626.20000000000005</v>
          </cell>
        </row>
        <row r="182">
          <cell r="A182">
            <v>182</v>
          </cell>
          <cell r="B182">
            <v>37100</v>
          </cell>
          <cell r="C182">
            <v>4</v>
          </cell>
          <cell r="D182">
            <v>0.35069444444444442</v>
          </cell>
          <cell r="E182">
            <v>0.39444444444444443</v>
          </cell>
          <cell r="F182">
            <v>157</v>
          </cell>
          <cell r="G182">
            <v>155</v>
          </cell>
          <cell r="H182">
            <v>16900</v>
          </cell>
          <cell r="J182">
            <v>16830</v>
          </cell>
          <cell r="K182">
            <v>16900</v>
          </cell>
          <cell r="M182">
            <v>150</v>
          </cell>
          <cell r="N182">
            <v>63</v>
          </cell>
          <cell r="O182">
            <v>5.98</v>
          </cell>
          <cell r="P182">
            <v>1063.4000000000001</v>
          </cell>
          <cell r="Q182">
            <v>1070.0999999999999</v>
          </cell>
          <cell r="R182">
            <v>604.5</v>
          </cell>
        </row>
        <row r="183">
          <cell r="A183">
            <v>183</v>
          </cell>
          <cell r="B183">
            <v>37118</v>
          </cell>
          <cell r="C183">
            <v>6</v>
          </cell>
          <cell r="D183">
            <v>0.54166666666666663</v>
          </cell>
          <cell r="E183">
            <v>0.59375</v>
          </cell>
          <cell r="F183">
            <v>153</v>
          </cell>
          <cell r="G183">
            <v>150</v>
          </cell>
          <cell r="H183">
            <v>17000</v>
          </cell>
          <cell r="J183">
            <v>16980</v>
          </cell>
          <cell r="K183">
            <v>17080</v>
          </cell>
          <cell r="M183">
            <v>140</v>
          </cell>
          <cell r="N183">
            <v>74</v>
          </cell>
          <cell r="O183">
            <v>6.25</v>
          </cell>
          <cell r="P183">
            <v>1160.7</v>
          </cell>
          <cell r="Q183">
            <v>1169.2</v>
          </cell>
          <cell r="R183">
            <v>656.6</v>
          </cell>
        </row>
        <row r="184">
          <cell r="A184">
            <v>184</v>
          </cell>
          <cell r="B184">
            <v>37100</v>
          </cell>
          <cell r="C184">
            <v>7</v>
          </cell>
          <cell r="D184">
            <v>0.55208333333333337</v>
          </cell>
          <cell r="E184">
            <v>0.60972222222222217</v>
          </cell>
          <cell r="F184">
            <v>157</v>
          </cell>
          <cell r="G184">
            <v>157</v>
          </cell>
          <cell r="H184">
            <v>17100</v>
          </cell>
          <cell r="J184">
            <v>17050</v>
          </cell>
          <cell r="K184">
            <v>17120</v>
          </cell>
          <cell r="M184">
            <v>150</v>
          </cell>
          <cell r="N184">
            <v>64</v>
          </cell>
          <cell r="O184">
            <v>7.37</v>
          </cell>
          <cell r="P184">
            <v>1307</v>
          </cell>
          <cell r="Q184">
            <v>1313.6</v>
          </cell>
          <cell r="R184">
            <v>744.9</v>
          </cell>
        </row>
        <row r="185">
          <cell r="A185">
            <v>185</v>
          </cell>
          <cell r="B185">
            <v>37101</v>
          </cell>
          <cell r="C185">
            <v>2</v>
          </cell>
          <cell r="D185">
            <v>0.2986111111111111</v>
          </cell>
          <cell r="E185">
            <v>0.35069444444444442</v>
          </cell>
          <cell r="F185">
            <v>150</v>
          </cell>
          <cell r="G185">
            <v>140</v>
          </cell>
          <cell r="H185">
            <v>17200</v>
          </cell>
          <cell r="J185">
            <v>17180</v>
          </cell>
          <cell r="K185">
            <v>17280</v>
          </cell>
          <cell r="M185">
            <v>135</v>
          </cell>
          <cell r="N185">
            <v>65</v>
          </cell>
          <cell r="O185">
            <v>5.93</v>
          </cell>
          <cell r="P185">
            <v>1049.5</v>
          </cell>
          <cell r="Q185">
            <v>1056.2</v>
          </cell>
          <cell r="R185">
            <v>600</v>
          </cell>
        </row>
        <row r="186">
          <cell r="A186">
            <v>186</v>
          </cell>
          <cell r="B186">
            <v>37100</v>
          </cell>
          <cell r="C186">
            <v>10</v>
          </cell>
          <cell r="D186">
            <v>0.65277777777777779</v>
          </cell>
          <cell r="E186">
            <v>0.70138888888888884</v>
          </cell>
          <cell r="F186">
            <v>158</v>
          </cell>
          <cell r="G186">
            <v>158</v>
          </cell>
          <cell r="H186">
            <v>17300</v>
          </cell>
          <cell r="J186">
            <v>17250</v>
          </cell>
          <cell r="K186">
            <v>17345</v>
          </cell>
          <cell r="M186">
            <v>147</v>
          </cell>
          <cell r="N186">
            <v>64</v>
          </cell>
          <cell r="O186">
            <v>6.38</v>
          </cell>
          <cell r="P186">
            <v>1144.0999999999999</v>
          </cell>
          <cell r="Q186">
            <v>1150.9000000000001</v>
          </cell>
          <cell r="R186">
            <v>656</v>
          </cell>
        </row>
        <row r="187">
          <cell r="A187">
            <v>187</v>
          </cell>
          <cell r="B187">
            <v>37101</v>
          </cell>
          <cell r="C187">
            <v>4</v>
          </cell>
          <cell r="D187">
            <v>0.375</v>
          </cell>
          <cell r="E187">
            <v>0.41666666666666669</v>
          </cell>
          <cell r="F187">
            <v>156</v>
          </cell>
          <cell r="G187">
            <v>150</v>
          </cell>
          <cell r="H187">
            <v>17400</v>
          </cell>
          <cell r="J187">
            <v>17360</v>
          </cell>
          <cell r="K187">
            <v>17400</v>
          </cell>
          <cell r="M187">
            <v>140</v>
          </cell>
          <cell r="N187">
            <v>65</v>
          </cell>
          <cell r="O187">
            <v>5.85</v>
          </cell>
          <cell r="P187">
            <v>1084.4000000000001</v>
          </cell>
          <cell r="Q187">
            <v>1090.8</v>
          </cell>
          <cell r="R187">
            <v>623.5</v>
          </cell>
        </row>
        <row r="188">
          <cell r="A188">
            <v>188</v>
          </cell>
          <cell r="B188">
            <v>37107</v>
          </cell>
          <cell r="C188">
            <v>3</v>
          </cell>
          <cell r="D188">
            <v>0.4236111111111111</v>
          </cell>
          <cell r="E188">
            <v>0.47361111111111115</v>
          </cell>
          <cell r="F188">
            <v>161</v>
          </cell>
          <cell r="G188">
            <v>160</v>
          </cell>
          <cell r="H188">
            <v>17500</v>
          </cell>
          <cell r="J188">
            <v>17490</v>
          </cell>
          <cell r="K188">
            <v>17590</v>
          </cell>
          <cell r="M188">
            <v>140</v>
          </cell>
          <cell r="N188">
            <v>66</v>
          </cell>
          <cell r="O188">
            <v>6.2</v>
          </cell>
          <cell r="P188">
            <v>1157.7</v>
          </cell>
          <cell r="Q188">
            <v>1164.9000000000001</v>
          </cell>
          <cell r="R188">
            <v>660</v>
          </cell>
        </row>
        <row r="189">
          <cell r="A189">
            <v>189</v>
          </cell>
          <cell r="B189">
            <v>37101</v>
          </cell>
          <cell r="C189">
            <v>8</v>
          </cell>
          <cell r="D189">
            <v>0.40972222222222227</v>
          </cell>
          <cell r="E189">
            <v>0.51736111111111105</v>
          </cell>
          <cell r="F189">
            <v>158</v>
          </cell>
          <cell r="G189">
            <v>158</v>
          </cell>
          <cell r="H189">
            <v>17600</v>
          </cell>
          <cell r="J189">
            <v>17580</v>
          </cell>
          <cell r="K189">
            <v>17650</v>
          </cell>
          <cell r="M189">
            <v>150</v>
          </cell>
          <cell r="N189">
            <v>65</v>
          </cell>
          <cell r="O189">
            <v>6.32</v>
          </cell>
          <cell r="P189">
            <v>1171.3</v>
          </cell>
          <cell r="Q189">
            <v>1177.5999999999999</v>
          </cell>
          <cell r="R189">
            <v>675.8</v>
          </cell>
        </row>
        <row r="190">
          <cell r="A190">
            <v>190</v>
          </cell>
          <cell r="B190">
            <v>37107</v>
          </cell>
          <cell r="C190">
            <v>5</v>
          </cell>
          <cell r="D190">
            <v>0.4826388888888889</v>
          </cell>
          <cell r="E190">
            <v>0.53472222222222221</v>
          </cell>
          <cell r="F190">
            <v>158</v>
          </cell>
          <cell r="G190">
            <v>150</v>
          </cell>
          <cell r="H190">
            <v>17700</v>
          </cell>
          <cell r="J190">
            <v>17690</v>
          </cell>
          <cell r="K190">
            <v>17730</v>
          </cell>
          <cell r="M190">
            <v>140</v>
          </cell>
          <cell r="N190">
            <v>66</v>
          </cell>
          <cell r="O190">
            <v>5.26</v>
          </cell>
          <cell r="P190">
            <v>969</v>
          </cell>
          <cell r="Q190">
            <v>975.4</v>
          </cell>
          <cell r="R190">
            <v>553.20000000000005</v>
          </cell>
        </row>
        <row r="191">
          <cell r="A191">
            <v>191</v>
          </cell>
          <cell r="B191">
            <v>37108</v>
          </cell>
          <cell r="C191">
            <v>1</v>
          </cell>
          <cell r="D191">
            <v>0.35069444444444442</v>
          </cell>
          <cell r="E191">
            <v>0.39583333333333331</v>
          </cell>
          <cell r="F191">
            <v>155</v>
          </cell>
          <cell r="G191">
            <v>150</v>
          </cell>
          <cell r="H191">
            <v>17800</v>
          </cell>
          <cell r="J191">
            <v>17770</v>
          </cell>
          <cell r="K191">
            <v>17810</v>
          </cell>
          <cell r="M191">
            <v>138</v>
          </cell>
          <cell r="N191">
            <v>68</v>
          </cell>
          <cell r="O191">
            <v>5.36</v>
          </cell>
          <cell r="P191">
            <v>980.7</v>
          </cell>
          <cell r="Q191">
            <v>987.4</v>
          </cell>
          <cell r="R191">
            <v>560</v>
          </cell>
        </row>
        <row r="192">
          <cell r="A192">
            <v>192</v>
          </cell>
          <cell r="B192">
            <v>37107</v>
          </cell>
          <cell r="C192">
            <v>8</v>
          </cell>
          <cell r="D192">
            <v>0.60069444444444442</v>
          </cell>
          <cell r="E192">
            <v>0.65486111111111112</v>
          </cell>
          <cell r="F192">
            <v>158</v>
          </cell>
          <cell r="G192">
            <v>156</v>
          </cell>
          <cell r="H192">
            <v>17900</v>
          </cell>
          <cell r="J192">
            <v>18870</v>
          </cell>
          <cell r="K192">
            <v>18970</v>
          </cell>
          <cell r="M192">
            <v>142</v>
          </cell>
          <cell r="N192">
            <v>67</v>
          </cell>
          <cell r="O192">
            <v>5.3</v>
          </cell>
          <cell r="P192">
            <v>989.8</v>
          </cell>
          <cell r="Q192">
            <v>996.8</v>
          </cell>
          <cell r="R192">
            <v>560</v>
          </cell>
        </row>
        <row r="193">
          <cell r="A193">
            <v>193</v>
          </cell>
          <cell r="B193">
            <v>37108</v>
          </cell>
          <cell r="C193">
            <v>3</v>
          </cell>
          <cell r="D193">
            <v>0.41666666666666669</v>
          </cell>
          <cell r="E193">
            <v>0.46597222222222223</v>
          </cell>
          <cell r="F193">
            <v>155</v>
          </cell>
          <cell r="G193">
            <v>152</v>
          </cell>
          <cell r="H193">
            <v>18000</v>
          </cell>
          <cell r="J193">
            <v>17910</v>
          </cell>
          <cell r="K193">
            <v>18010</v>
          </cell>
          <cell r="M193">
            <v>133</v>
          </cell>
          <cell r="N193">
            <v>68</v>
          </cell>
          <cell r="O193">
            <v>5.03</v>
          </cell>
          <cell r="P193">
            <v>869.9</v>
          </cell>
          <cell r="Q193">
            <v>875.2</v>
          </cell>
          <cell r="R193">
            <v>491.5</v>
          </cell>
        </row>
        <row r="194">
          <cell r="A194">
            <v>194</v>
          </cell>
          <cell r="B194">
            <v>37112</v>
          </cell>
          <cell r="C194">
            <v>8</v>
          </cell>
          <cell r="D194">
            <v>0.5</v>
          </cell>
          <cell r="E194">
            <v>0.54166666666666663</v>
          </cell>
          <cell r="F194">
            <v>158</v>
          </cell>
          <cell r="G194">
            <v>154</v>
          </cell>
          <cell r="H194">
            <v>18100</v>
          </cell>
          <cell r="J194">
            <v>18090</v>
          </cell>
          <cell r="K194">
            <v>18190</v>
          </cell>
          <cell r="M194">
            <v>140</v>
          </cell>
          <cell r="N194">
            <v>71</v>
          </cell>
          <cell r="O194">
            <v>5.08</v>
          </cell>
          <cell r="P194">
            <v>939.5</v>
          </cell>
          <cell r="Q194">
            <v>946.6</v>
          </cell>
          <cell r="R194">
            <v>535.1</v>
          </cell>
        </row>
        <row r="195">
          <cell r="A195">
            <v>195</v>
          </cell>
          <cell r="B195">
            <v>37114</v>
          </cell>
          <cell r="C195">
            <v>1</v>
          </cell>
          <cell r="D195">
            <v>0.30902777777777779</v>
          </cell>
          <cell r="E195">
            <v>0.3923611111111111</v>
          </cell>
          <cell r="F195">
            <v>158</v>
          </cell>
          <cell r="G195">
            <v>150</v>
          </cell>
          <cell r="H195">
            <v>18200</v>
          </cell>
          <cell r="J195">
            <v>18160</v>
          </cell>
          <cell r="K195">
            <v>18270</v>
          </cell>
          <cell r="M195">
            <v>140</v>
          </cell>
          <cell r="N195">
            <v>73</v>
          </cell>
          <cell r="O195">
            <v>5.65</v>
          </cell>
          <cell r="P195">
            <v>1073.5999999999999</v>
          </cell>
          <cell r="Q195">
            <v>1081.3</v>
          </cell>
          <cell r="R195">
            <v>614.9</v>
          </cell>
        </row>
        <row r="196">
          <cell r="A196">
            <v>196</v>
          </cell>
          <cell r="B196">
            <v>37112</v>
          </cell>
          <cell r="C196">
            <v>10</v>
          </cell>
          <cell r="D196">
            <v>0.55208333333333337</v>
          </cell>
          <cell r="E196">
            <v>0.61458333333333337</v>
          </cell>
          <cell r="F196">
            <v>162</v>
          </cell>
          <cell r="G196">
            <v>160</v>
          </cell>
          <cell r="H196">
            <v>18300</v>
          </cell>
          <cell r="J196">
            <v>18300</v>
          </cell>
          <cell r="K196">
            <v>18350</v>
          </cell>
          <cell r="M196">
            <v>146</v>
          </cell>
          <cell r="N196">
            <v>71</v>
          </cell>
          <cell r="O196">
            <v>5.0999999999999996</v>
          </cell>
          <cell r="P196">
            <v>921.2</v>
          </cell>
          <cell r="Q196">
            <v>928.5</v>
          </cell>
          <cell r="R196">
            <v>522.4</v>
          </cell>
        </row>
        <row r="197">
          <cell r="A197">
            <v>197</v>
          </cell>
          <cell r="B197">
            <v>37114</v>
          </cell>
          <cell r="C197">
            <v>3</v>
          </cell>
          <cell r="D197">
            <v>0.39583333333333331</v>
          </cell>
          <cell r="E197">
            <v>0.4375</v>
          </cell>
          <cell r="F197">
            <v>164</v>
          </cell>
          <cell r="G197">
            <v>160</v>
          </cell>
          <cell r="H197">
            <v>18400</v>
          </cell>
          <cell r="J197">
            <v>18350</v>
          </cell>
          <cell r="K197">
            <v>18430</v>
          </cell>
          <cell r="M197">
            <v>150</v>
          </cell>
          <cell r="N197">
            <v>73</v>
          </cell>
          <cell r="O197">
            <v>5.28</v>
          </cell>
          <cell r="P197">
            <v>981.2</v>
          </cell>
          <cell r="Q197">
            <v>988.5</v>
          </cell>
          <cell r="R197">
            <v>554.1</v>
          </cell>
        </row>
        <row r="198">
          <cell r="A198">
            <v>198</v>
          </cell>
          <cell r="B198">
            <v>37112</v>
          </cell>
          <cell r="C198">
            <v>12</v>
          </cell>
          <cell r="D198">
            <v>0.64583333333333337</v>
          </cell>
          <cell r="E198">
            <v>0.69097222222222221</v>
          </cell>
          <cell r="F198">
            <v>150</v>
          </cell>
          <cell r="G198">
            <v>140</v>
          </cell>
          <cell r="H198">
            <v>18500</v>
          </cell>
          <cell r="J198">
            <v>18400</v>
          </cell>
          <cell r="K198">
            <v>18500</v>
          </cell>
          <cell r="M198">
            <v>130</v>
          </cell>
          <cell r="N198">
            <v>71</v>
          </cell>
          <cell r="O198">
            <v>5.88</v>
          </cell>
          <cell r="P198">
            <v>1074.5</v>
          </cell>
          <cell r="Q198">
            <v>1082.2</v>
          </cell>
          <cell r="R198">
            <v>610</v>
          </cell>
        </row>
        <row r="199">
          <cell r="A199">
            <v>199</v>
          </cell>
          <cell r="B199">
            <v>37114</v>
          </cell>
          <cell r="C199">
            <v>6</v>
          </cell>
          <cell r="D199">
            <v>0.51041666666666663</v>
          </cell>
          <cell r="E199">
            <v>0.61805555555555558</v>
          </cell>
          <cell r="F199">
            <v>165</v>
          </cell>
          <cell r="G199">
            <v>160</v>
          </cell>
          <cell r="H199">
            <v>18600</v>
          </cell>
          <cell r="J199">
            <v>18590</v>
          </cell>
          <cell r="K199">
            <v>18690</v>
          </cell>
          <cell r="M199">
            <v>150</v>
          </cell>
          <cell r="N199">
            <v>73</v>
          </cell>
          <cell r="O199">
            <v>5.28</v>
          </cell>
          <cell r="P199">
            <v>950.2</v>
          </cell>
          <cell r="Q199">
            <v>958.6</v>
          </cell>
          <cell r="R199">
            <v>535.6</v>
          </cell>
        </row>
        <row r="200">
          <cell r="A200">
            <v>200</v>
          </cell>
          <cell r="B200">
            <v>37114</v>
          </cell>
          <cell r="C200">
            <v>9</v>
          </cell>
          <cell r="D200">
            <v>0.18055555555555555</v>
          </cell>
          <cell r="E200">
            <v>0.74305555555555547</v>
          </cell>
          <cell r="F200">
            <v>162</v>
          </cell>
          <cell r="G200">
            <v>158</v>
          </cell>
          <cell r="H200">
            <v>18700</v>
          </cell>
          <cell r="J200">
            <v>18688</v>
          </cell>
          <cell r="K200">
            <v>18795</v>
          </cell>
          <cell r="M200">
            <v>145</v>
          </cell>
          <cell r="N200">
            <v>73</v>
          </cell>
          <cell r="O200">
            <v>5.48</v>
          </cell>
          <cell r="P200">
            <v>1014.8</v>
          </cell>
          <cell r="Q200">
            <v>1022.4</v>
          </cell>
          <cell r="R200">
            <v>573</v>
          </cell>
        </row>
        <row r="201">
          <cell r="A201">
            <v>201</v>
          </cell>
          <cell r="B201">
            <v>37114</v>
          </cell>
          <cell r="C201">
            <v>8</v>
          </cell>
          <cell r="D201">
            <v>0.63888888888888895</v>
          </cell>
          <cell r="E201">
            <v>0.70277777777777783</v>
          </cell>
          <cell r="F201">
            <v>157</v>
          </cell>
          <cell r="G201">
            <v>155</v>
          </cell>
          <cell r="H201">
            <v>18800</v>
          </cell>
          <cell r="J201">
            <v>18790</v>
          </cell>
          <cell r="K201">
            <v>18820</v>
          </cell>
          <cell r="M201">
            <v>150</v>
          </cell>
          <cell r="N201">
            <v>73</v>
          </cell>
          <cell r="O201">
            <v>5.03</v>
          </cell>
          <cell r="P201">
            <v>908.7</v>
          </cell>
          <cell r="Q201">
            <v>915.8</v>
          </cell>
          <cell r="R201">
            <v>510.8</v>
          </cell>
        </row>
        <row r="202">
          <cell r="A202">
            <v>202</v>
          </cell>
          <cell r="B202">
            <v>37111</v>
          </cell>
          <cell r="C202">
            <v>2</v>
          </cell>
          <cell r="D202">
            <v>0.41666666666666669</v>
          </cell>
          <cell r="E202">
            <v>0.45833333333333331</v>
          </cell>
          <cell r="F202">
            <v>155</v>
          </cell>
          <cell r="G202">
            <v>152</v>
          </cell>
          <cell r="H202">
            <v>18900</v>
          </cell>
          <cell r="J202">
            <v>18870</v>
          </cell>
          <cell r="K202">
            <v>18970</v>
          </cell>
          <cell r="M202">
            <v>145</v>
          </cell>
          <cell r="N202">
            <v>70</v>
          </cell>
          <cell r="O202">
            <v>5.05</v>
          </cell>
          <cell r="P202">
            <v>861.6</v>
          </cell>
          <cell r="Q202">
            <v>868.7</v>
          </cell>
          <cell r="R202">
            <v>485.7</v>
          </cell>
        </row>
        <row r="203">
          <cell r="A203">
            <v>203</v>
          </cell>
          <cell r="B203">
            <v>37108</v>
          </cell>
          <cell r="C203">
            <v>8</v>
          </cell>
          <cell r="D203">
            <v>0.59722222222222221</v>
          </cell>
          <cell r="E203">
            <v>0.64583333333333337</v>
          </cell>
          <cell r="F203">
            <v>155</v>
          </cell>
          <cell r="G203">
            <v>150</v>
          </cell>
          <cell r="H203">
            <v>19000</v>
          </cell>
          <cell r="J203">
            <v>18920</v>
          </cell>
          <cell r="K203">
            <v>19050</v>
          </cell>
          <cell r="M203">
            <v>145</v>
          </cell>
          <cell r="N203">
            <v>69</v>
          </cell>
          <cell r="O203">
            <v>5.4</v>
          </cell>
          <cell r="P203">
            <v>999.7</v>
          </cell>
          <cell r="Q203">
            <v>1006.5</v>
          </cell>
          <cell r="R203">
            <v>573</v>
          </cell>
        </row>
        <row r="204">
          <cell r="A204">
            <v>204</v>
          </cell>
          <cell r="B204">
            <v>37111</v>
          </cell>
          <cell r="C204">
            <v>4</v>
          </cell>
          <cell r="D204">
            <v>0.47222222222222227</v>
          </cell>
          <cell r="E204">
            <v>0.52777777777777779</v>
          </cell>
          <cell r="F204">
            <v>154</v>
          </cell>
          <cell r="G204">
            <v>150</v>
          </cell>
          <cell r="H204">
            <v>19100</v>
          </cell>
          <cell r="J204">
            <v>19070</v>
          </cell>
          <cell r="K204">
            <v>19110</v>
          </cell>
          <cell r="M204">
            <v>140</v>
          </cell>
          <cell r="N204">
            <v>70</v>
          </cell>
          <cell r="O204">
            <v>4.9800000000000004</v>
          </cell>
          <cell r="P204">
            <v>846.8</v>
          </cell>
          <cell r="Q204">
            <v>853.1</v>
          </cell>
          <cell r="R204">
            <v>483.5</v>
          </cell>
        </row>
        <row r="205">
          <cell r="A205">
            <v>205</v>
          </cell>
          <cell r="B205">
            <v>37108</v>
          </cell>
          <cell r="C205">
            <v>10</v>
          </cell>
          <cell r="D205">
            <v>0.64583333333333337</v>
          </cell>
          <cell r="E205">
            <v>0.69791666666666663</v>
          </cell>
          <cell r="F205">
            <v>156</v>
          </cell>
          <cell r="G205">
            <v>155</v>
          </cell>
          <cell r="H205">
            <v>19200</v>
          </cell>
          <cell r="J205">
            <v>19100</v>
          </cell>
          <cell r="K205">
            <v>19200</v>
          </cell>
          <cell r="M205">
            <v>145</v>
          </cell>
          <cell r="N205">
            <v>69</v>
          </cell>
          <cell r="O205">
            <v>5.34</v>
          </cell>
          <cell r="P205">
            <v>961.9</v>
          </cell>
          <cell r="Q205">
            <v>970.5</v>
          </cell>
          <cell r="R205">
            <v>550</v>
          </cell>
        </row>
        <row r="206">
          <cell r="A206">
            <v>206</v>
          </cell>
          <cell r="B206">
            <v>37111</v>
          </cell>
          <cell r="C206">
            <v>7</v>
          </cell>
          <cell r="D206">
            <v>0.63541666666666663</v>
          </cell>
          <cell r="E206">
            <v>0.68819444444444444</v>
          </cell>
          <cell r="F206">
            <v>152</v>
          </cell>
          <cell r="G206">
            <v>150</v>
          </cell>
          <cell r="H206">
            <v>19300</v>
          </cell>
          <cell r="J206">
            <v>19250</v>
          </cell>
          <cell r="K206">
            <v>19350</v>
          </cell>
          <cell r="M206">
            <v>125</v>
          </cell>
          <cell r="N206">
            <v>70</v>
          </cell>
          <cell r="O206">
            <v>5.49</v>
          </cell>
          <cell r="P206">
            <v>1020.8</v>
          </cell>
          <cell r="Q206">
            <v>1027.5999999999999</v>
          </cell>
          <cell r="R206">
            <v>584.20000000000005</v>
          </cell>
        </row>
        <row r="207">
          <cell r="A207">
            <v>207</v>
          </cell>
          <cell r="B207">
            <v>37112</v>
          </cell>
          <cell r="C207">
            <v>3</v>
          </cell>
          <cell r="D207">
            <v>0.34027777777777773</v>
          </cell>
          <cell r="E207">
            <v>0.40138888888888885</v>
          </cell>
          <cell r="F207">
            <v>157</v>
          </cell>
          <cell r="G207">
            <v>155</v>
          </cell>
          <cell r="H207">
            <v>19400</v>
          </cell>
          <cell r="J207">
            <v>19380</v>
          </cell>
          <cell r="K207">
            <v>19480</v>
          </cell>
          <cell r="M207">
            <v>140</v>
          </cell>
          <cell r="N207">
            <v>71</v>
          </cell>
          <cell r="O207">
            <v>5.45</v>
          </cell>
          <cell r="P207">
            <v>1064.4000000000001</v>
          </cell>
          <cell r="Q207">
            <v>1071.5999999999999</v>
          </cell>
          <cell r="R207">
            <v>606</v>
          </cell>
        </row>
        <row r="208">
          <cell r="A208">
            <v>208</v>
          </cell>
          <cell r="B208">
            <v>37112</v>
          </cell>
          <cell r="C208">
            <v>6</v>
          </cell>
          <cell r="D208">
            <v>0.41666666666666669</v>
          </cell>
          <cell r="E208">
            <v>0.47916666666666669</v>
          </cell>
          <cell r="F208">
            <v>153</v>
          </cell>
          <cell r="G208">
            <v>150</v>
          </cell>
          <cell r="H208">
            <v>19500</v>
          </cell>
          <cell r="J208">
            <v>19420</v>
          </cell>
          <cell r="K208">
            <v>19520</v>
          </cell>
          <cell r="M208">
            <v>140</v>
          </cell>
          <cell r="N208">
            <v>71</v>
          </cell>
          <cell r="O208">
            <v>5.03</v>
          </cell>
          <cell r="P208">
            <v>936.2</v>
          </cell>
          <cell r="Q208">
            <v>942.7</v>
          </cell>
          <cell r="R208">
            <v>536</v>
          </cell>
        </row>
        <row r="209">
          <cell r="A209">
            <v>209</v>
          </cell>
          <cell r="B209">
            <v>37004</v>
          </cell>
          <cell r="C209">
            <v>1</v>
          </cell>
          <cell r="D209">
            <v>0.37847222222222227</v>
          </cell>
          <cell r="E209">
            <v>0.41666666666666669</v>
          </cell>
          <cell r="F209">
            <v>155</v>
          </cell>
          <cell r="G209">
            <v>152</v>
          </cell>
          <cell r="H209">
            <v>875</v>
          </cell>
          <cell r="J209">
            <v>840</v>
          </cell>
          <cell r="K209">
            <v>1910</v>
          </cell>
          <cell r="M209">
            <v>137</v>
          </cell>
          <cell r="N209">
            <v>3</v>
          </cell>
          <cell r="O209">
            <v>4.87</v>
          </cell>
          <cell r="P209">
            <v>868.2</v>
          </cell>
          <cell r="Q209">
            <v>876.9</v>
          </cell>
          <cell r="R209">
            <v>489</v>
          </cell>
        </row>
        <row r="210">
          <cell r="A210">
            <v>210</v>
          </cell>
          <cell r="B210">
            <v>37004</v>
          </cell>
          <cell r="C210">
            <v>1</v>
          </cell>
          <cell r="D210">
            <v>0.37847222222222227</v>
          </cell>
          <cell r="E210">
            <v>0.41666666666666669</v>
          </cell>
          <cell r="F210">
            <v>155</v>
          </cell>
          <cell r="G210">
            <v>152</v>
          </cell>
          <cell r="H210">
            <v>975</v>
          </cell>
          <cell r="J210">
            <v>840</v>
          </cell>
          <cell r="K210">
            <v>1910</v>
          </cell>
          <cell r="M210">
            <v>137</v>
          </cell>
          <cell r="N210">
            <v>3</v>
          </cell>
          <cell r="O210">
            <v>4.9000000000000004</v>
          </cell>
          <cell r="P210">
            <v>860.2</v>
          </cell>
          <cell r="Q210">
            <v>868.5</v>
          </cell>
          <cell r="R210">
            <v>486.9</v>
          </cell>
        </row>
        <row r="211">
          <cell r="A211">
            <v>211</v>
          </cell>
          <cell r="B211">
            <v>37004</v>
          </cell>
          <cell r="C211">
            <v>3</v>
          </cell>
          <cell r="D211">
            <v>0.45277777777777778</v>
          </cell>
          <cell r="E211">
            <v>0.4861111111111111</v>
          </cell>
          <cell r="F211">
            <v>152</v>
          </cell>
          <cell r="G211">
            <v>150</v>
          </cell>
          <cell r="H211">
            <v>1075</v>
          </cell>
          <cell r="J211">
            <v>1015</v>
          </cell>
          <cell r="K211">
            <v>1210</v>
          </cell>
          <cell r="M211">
            <v>133</v>
          </cell>
          <cell r="N211">
            <v>3</v>
          </cell>
          <cell r="O211">
            <v>5.19</v>
          </cell>
          <cell r="P211">
            <v>869.7</v>
          </cell>
          <cell r="Q211">
            <v>878.9</v>
          </cell>
          <cell r="R211">
            <v>481.3</v>
          </cell>
        </row>
        <row r="212">
          <cell r="A212">
            <v>212</v>
          </cell>
          <cell r="B212">
            <v>37004</v>
          </cell>
          <cell r="C212">
            <v>6</v>
          </cell>
          <cell r="D212">
            <v>0.69791666666666663</v>
          </cell>
          <cell r="E212">
            <v>0.72916666666666663</v>
          </cell>
          <cell r="F212">
            <v>155</v>
          </cell>
          <cell r="G212">
            <v>150</v>
          </cell>
          <cell r="H212">
            <v>1475</v>
          </cell>
          <cell r="J212">
            <v>1445</v>
          </cell>
          <cell r="K212">
            <v>1560</v>
          </cell>
          <cell r="M212">
            <v>131</v>
          </cell>
          <cell r="N212">
            <v>3</v>
          </cell>
          <cell r="O212">
            <v>4.7</v>
          </cell>
          <cell r="P212">
            <v>810.4</v>
          </cell>
          <cell r="Q212">
            <v>819.4</v>
          </cell>
          <cell r="R212">
            <v>453.5</v>
          </cell>
        </row>
        <row r="213">
          <cell r="A213">
            <v>213</v>
          </cell>
          <cell r="B213">
            <v>37004</v>
          </cell>
          <cell r="C213">
            <v>7</v>
          </cell>
          <cell r="D213">
            <v>0.70833333333333337</v>
          </cell>
          <cell r="E213">
            <v>0.74305555555555547</v>
          </cell>
          <cell r="F213">
            <v>152</v>
          </cell>
          <cell r="G213">
            <v>150</v>
          </cell>
          <cell r="H213">
            <v>1575</v>
          </cell>
          <cell r="J213">
            <v>1560</v>
          </cell>
          <cell r="K213">
            <v>1635</v>
          </cell>
          <cell r="M213">
            <v>137</v>
          </cell>
          <cell r="N213">
            <v>3</v>
          </cell>
          <cell r="O213">
            <v>4.6500000000000004</v>
          </cell>
          <cell r="P213">
            <v>842.6</v>
          </cell>
          <cell r="Q213">
            <v>850.1</v>
          </cell>
          <cell r="R213">
            <v>473.5</v>
          </cell>
        </row>
        <row r="214">
          <cell r="A214">
            <v>214</v>
          </cell>
          <cell r="B214">
            <v>37009</v>
          </cell>
          <cell r="C214">
            <v>2</v>
          </cell>
          <cell r="D214">
            <v>0.47916666666666669</v>
          </cell>
          <cell r="E214">
            <v>0.50694444444444442</v>
          </cell>
          <cell r="F214">
            <v>155</v>
          </cell>
          <cell r="G214">
            <v>150</v>
          </cell>
          <cell r="H214">
            <v>3300</v>
          </cell>
          <cell r="J214">
            <v>3210</v>
          </cell>
          <cell r="K214">
            <v>3325</v>
          </cell>
          <cell r="M214">
            <v>135</v>
          </cell>
          <cell r="N214">
            <v>11</v>
          </cell>
          <cell r="O214">
            <v>5.36</v>
          </cell>
          <cell r="P214">
            <v>957.3</v>
          </cell>
          <cell r="Q214">
            <v>965.9</v>
          </cell>
          <cell r="R214">
            <v>537.79999999999995</v>
          </cell>
        </row>
        <row r="215">
          <cell r="A215">
            <v>215</v>
          </cell>
          <cell r="B215">
            <v>37009</v>
          </cell>
          <cell r="C215">
            <v>3</v>
          </cell>
          <cell r="D215">
            <v>0.52777777777777779</v>
          </cell>
          <cell r="E215">
            <v>0.54861111111111105</v>
          </cell>
          <cell r="F215">
            <v>152</v>
          </cell>
          <cell r="G215">
            <v>150</v>
          </cell>
          <cell r="H215">
            <v>3400</v>
          </cell>
          <cell r="J215">
            <v>3325</v>
          </cell>
          <cell r="K215">
            <v>3420</v>
          </cell>
          <cell r="M215">
            <v>132</v>
          </cell>
          <cell r="N215">
            <v>11</v>
          </cell>
          <cell r="O215">
            <v>5.39</v>
          </cell>
          <cell r="P215">
            <v>977</v>
          </cell>
          <cell r="Q215">
            <v>985.5</v>
          </cell>
          <cell r="R215">
            <v>548.79999999999995</v>
          </cell>
        </row>
        <row r="216">
          <cell r="A216">
            <v>216</v>
          </cell>
          <cell r="B216">
            <v>37072</v>
          </cell>
          <cell r="C216">
            <v>16</v>
          </cell>
          <cell r="D216">
            <v>0.79166666666666663</v>
          </cell>
          <cell r="E216">
            <v>0.88888888888888884</v>
          </cell>
          <cell r="F216">
            <v>152</v>
          </cell>
          <cell r="G216">
            <v>150</v>
          </cell>
          <cell r="H216">
            <v>15750</v>
          </cell>
          <cell r="J216">
            <v>15650</v>
          </cell>
          <cell r="K216">
            <v>15750</v>
          </cell>
          <cell r="M216">
            <v>140</v>
          </cell>
          <cell r="N216">
            <v>51</v>
          </cell>
          <cell r="O216">
            <v>5.35</v>
          </cell>
          <cell r="P216">
            <v>986</v>
          </cell>
          <cell r="Q216">
            <v>994.3</v>
          </cell>
          <cell r="R216">
            <v>559.70000000000005</v>
          </cell>
        </row>
        <row r="217">
          <cell r="A217">
            <v>217</v>
          </cell>
          <cell r="B217">
            <v>37075</v>
          </cell>
          <cell r="C217">
            <v>10</v>
          </cell>
          <cell r="D217">
            <v>0.67361111111111116</v>
          </cell>
          <cell r="E217">
            <v>0.71527777777777779</v>
          </cell>
          <cell r="F217">
            <v>160</v>
          </cell>
          <cell r="G217">
            <v>158</v>
          </cell>
          <cell r="H217">
            <v>15850</v>
          </cell>
          <cell r="J217">
            <v>15750</v>
          </cell>
          <cell r="K217">
            <v>15890</v>
          </cell>
          <cell r="M217">
            <v>145</v>
          </cell>
          <cell r="N217">
            <v>52</v>
          </cell>
          <cell r="O217">
            <v>5.48</v>
          </cell>
          <cell r="P217">
            <v>989.7</v>
          </cell>
          <cell r="Q217">
            <v>998.2</v>
          </cell>
          <cell r="R217">
            <v>561.9</v>
          </cell>
        </row>
        <row r="218">
          <cell r="A218">
            <v>218</v>
          </cell>
          <cell r="B218">
            <v>37120</v>
          </cell>
          <cell r="C218">
            <v>2</v>
          </cell>
          <cell r="D218">
            <v>0.33333333333333331</v>
          </cell>
          <cell r="E218">
            <v>0.40625</v>
          </cell>
          <cell r="F218">
            <v>154</v>
          </cell>
          <cell r="G218">
            <v>150</v>
          </cell>
          <cell r="H218">
            <v>16090</v>
          </cell>
          <cell r="J218">
            <v>16080</v>
          </cell>
          <cell r="K218">
            <v>16160</v>
          </cell>
          <cell r="M218">
            <v>140</v>
          </cell>
          <cell r="N218">
            <v>76</v>
          </cell>
          <cell r="O218">
            <v>4.75</v>
          </cell>
          <cell r="P218">
            <v>942</v>
          </cell>
          <cell r="Q218">
            <v>949.8</v>
          </cell>
          <cell r="R218">
            <v>533.70000000000005</v>
          </cell>
        </row>
        <row r="219">
          <cell r="A219">
            <v>219</v>
          </cell>
        </row>
        <row r="220">
          <cell r="A220">
            <v>220</v>
          </cell>
        </row>
        <row r="221">
          <cell r="A221">
            <v>221</v>
          </cell>
        </row>
        <row r="222">
          <cell r="A222">
            <v>222</v>
          </cell>
        </row>
        <row r="223">
          <cell r="A223">
            <v>223</v>
          </cell>
        </row>
        <row r="224">
          <cell r="A224">
            <v>224</v>
          </cell>
        </row>
        <row r="225">
          <cell r="A225">
            <v>225</v>
          </cell>
        </row>
        <row r="226">
          <cell r="A226">
            <v>226</v>
          </cell>
        </row>
        <row r="227">
          <cell r="A227">
            <v>227</v>
          </cell>
        </row>
        <row r="228">
          <cell r="A228">
            <v>228</v>
          </cell>
        </row>
        <row r="229">
          <cell r="A229">
            <v>229</v>
          </cell>
        </row>
        <row r="230">
          <cell r="A230">
            <v>230</v>
          </cell>
        </row>
        <row r="231">
          <cell r="A231">
            <v>231</v>
          </cell>
        </row>
        <row r="232">
          <cell r="A232">
            <v>232</v>
          </cell>
        </row>
        <row r="233">
          <cell r="A233">
            <v>233</v>
          </cell>
        </row>
        <row r="234">
          <cell r="A234">
            <v>234</v>
          </cell>
        </row>
        <row r="235">
          <cell r="A235">
            <v>235</v>
          </cell>
        </row>
        <row r="236">
          <cell r="A236">
            <v>236</v>
          </cell>
        </row>
        <row r="237">
          <cell r="A237">
            <v>237</v>
          </cell>
        </row>
        <row r="238">
          <cell r="A238">
            <v>238</v>
          </cell>
        </row>
        <row r="239">
          <cell r="A239">
            <v>239</v>
          </cell>
        </row>
        <row r="240">
          <cell r="A240">
            <v>240</v>
          </cell>
        </row>
        <row r="241">
          <cell r="A241">
            <v>241</v>
          </cell>
        </row>
        <row r="242">
          <cell r="A242">
            <v>242</v>
          </cell>
        </row>
        <row r="243">
          <cell r="A243">
            <v>243</v>
          </cell>
        </row>
        <row r="244">
          <cell r="A244">
            <v>244</v>
          </cell>
        </row>
        <row r="245">
          <cell r="A245">
            <v>245</v>
          </cell>
        </row>
        <row r="246">
          <cell r="A246">
            <v>246</v>
          </cell>
        </row>
        <row r="247">
          <cell r="A247">
            <v>247</v>
          </cell>
        </row>
        <row r="248">
          <cell r="A248">
            <v>248</v>
          </cell>
        </row>
        <row r="249">
          <cell r="A249">
            <v>249</v>
          </cell>
        </row>
        <row r="250">
          <cell r="A250">
            <v>250</v>
          </cell>
        </row>
        <row r="251">
          <cell r="A251">
            <v>251</v>
          </cell>
        </row>
        <row r="252">
          <cell r="A252">
            <v>252</v>
          </cell>
        </row>
        <row r="253">
          <cell r="A253">
            <v>253</v>
          </cell>
        </row>
        <row r="254">
          <cell r="A254">
            <v>254</v>
          </cell>
        </row>
        <row r="255">
          <cell r="A255">
            <v>255</v>
          </cell>
        </row>
        <row r="256">
          <cell r="A256">
            <v>256</v>
          </cell>
        </row>
        <row r="257">
          <cell r="A257">
            <v>257</v>
          </cell>
        </row>
        <row r="258">
          <cell r="A258">
            <v>258</v>
          </cell>
        </row>
        <row r="259">
          <cell r="A259">
            <v>259</v>
          </cell>
        </row>
        <row r="260">
          <cell r="A260">
            <v>260</v>
          </cell>
        </row>
        <row r="261">
          <cell r="A261">
            <v>261</v>
          </cell>
        </row>
        <row r="262">
          <cell r="A262">
            <v>262</v>
          </cell>
        </row>
        <row r="263">
          <cell r="A263">
            <v>263</v>
          </cell>
        </row>
        <row r="264">
          <cell r="A264">
            <v>264</v>
          </cell>
        </row>
        <row r="265">
          <cell r="A265">
            <v>265</v>
          </cell>
        </row>
        <row r="266">
          <cell r="A266">
            <v>266</v>
          </cell>
        </row>
        <row r="267">
          <cell r="A267">
            <v>267</v>
          </cell>
        </row>
        <row r="268">
          <cell r="A268">
            <v>268</v>
          </cell>
        </row>
        <row r="269">
          <cell r="A269">
            <v>269</v>
          </cell>
        </row>
        <row r="270">
          <cell r="A270">
            <v>270</v>
          </cell>
        </row>
        <row r="271">
          <cell r="A271">
            <v>271</v>
          </cell>
        </row>
        <row r="272">
          <cell r="A272">
            <v>272</v>
          </cell>
        </row>
        <row r="273">
          <cell r="A273">
            <v>273</v>
          </cell>
        </row>
        <row r="274">
          <cell r="A274">
            <v>274</v>
          </cell>
        </row>
        <row r="275">
          <cell r="A275">
            <v>275</v>
          </cell>
        </row>
        <row r="276">
          <cell r="A276">
            <v>276</v>
          </cell>
        </row>
        <row r="277">
          <cell r="A277">
            <v>277</v>
          </cell>
        </row>
        <row r="278">
          <cell r="A278">
            <v>278</v>
          </cell>
        </row>
        <row r="279">
          <cell r="A279">
            <v>279</v>
          </cell>
        </row>
        <row r="280">
          <cell r="A280">
            <v>280</v>
          </cell>
        </row>
        <row r="281">
          <cell r="A281">
            <v>281</v>
          </cell>
        </row>
        <row r="282">
          <cell r="A282">
            <v>282</v>
          </cell>
        </row>
        <row r="283">
          <cell r="A283">
            <v>283</v>
          </cell>
        </row>
        <row r="284">
          <cell r="A284">
            <v>284</v>
          </cell>
        </row>
        <row r="285">
          <cell r="A285">
            <v>285</v>
          </cell>
        </row>
        <row r="286">
          <cell r="A286">
            <v>286</v>
          </cell>
        </row>
        <row r="287">
          <cell r="A287">
            <v>287</v>
          </cell>
        </row>
        <row r="288">
          <cell r="A288">
            <v>288</v>
          </cell>
        </row>
        <row r="289">
          <cell r="A289">
            <v>289</v>
          </cell>
        </row>
        <row r="290">
          <cell r="A290">
            <v>290</v>
          </cell>
        </row>
        <row r="291">
          <cell r="A291">
            <v>291</v>
          </cell>
        </row>
        <row r="292">
          <cell r="A292">
            <v>292</v>
          </cell>
        </row>
        <row r="293">
          <cell r="A293">
            <v>293</v>
          </cell>
        </row>
        <row r="294">
          <cell r="A294">
            <v>294</v>
          </cell>
        </row>
        <row r="295">
          <cell r="A295">
            <v>295</v>
          </cell>
        </row>
        <row r="296">
          <cell r="A296">
            <v>296</v>
          </cell>
        </row>
        <row r="297">
          <cell r="A297">
            <v>297</v>
          </cell>
        </row>
        <row r="298">
          <cell r="A298">
            <v>298</v>
          </cell>
        </row>
        <row r="299">
          <cell r="A299">
            <v>299</v>
          </cell>
        </row>
        <row r="300">
          <cell r="A300">
            <v>300</v>
          </cell>
        </row>
        <row r="301">
          <cell r="A301">
            <v>301</v>
          </cell>
        </row>
        <row r="302">
          <cell r="A302">
            <v>302</v>
          </cell>
        </row>
        <row r="303">
          <cell r="A303">
            <v>303</v>
          </cell>
        </row>
        <row r="304">
          <cell r="A304">
            <v>304</v>
          </cell>
        </row>
        <row r="305">
          <cell r="A305">
            <v>305</v>
          </cell>
        </row>
        <row r="306">
          <cell r="A306">
            <v>306</v>
          </cell>
        </row>
        <row r="307">
          <cell r="A307">
            <v>307</v>
          </cell>
        </row>
        <row r="308">
          <cell r="A308">
            <v>308</v>
          </cell>
        </row>
        <row r="309">
          <cell r="A309">
            <v>309</v>
          </cell>
        </row>
        <row r="310">
          <cell r="A310">
            <v>310</v>
          </cell>
        </row>
        <row r="311">
          <cell r="A311">
            <v>311</v>
          </cell>
        </row>
        <row r="312">
          <cell r="A312">
            <v>312</v>
          </cell>
        </row>
        <row r="313">
          <cell r="A313">
            <v>313</v>
          </cell>
        </row>
        <row r="314">
          <cell r="A314">
            <v>314</v>
          </cell>
        </row>
        <row r="315">
          <cell r="A315">
            <v>315</v>
          </cell>
        </row>
        <row r="316">
          <cell r="A316">
            <v>316</v>
          </cell>
        </row>
        <row r="317">
          <cell r="A317">
            <v>317</v>
          </cell>
        </row>
        <row r="318">
          <cell r="A318">
            <v>318</v>
          </cell>
        </row>
        <row r="319">
          <cell r="A319">
            <v>319</v>
          </cell>
        </row>
        <row r="320">
          <cell r="A320">
            <v>320</v>
          </cell>
        </row>
        <row r="321">
          <cell r="A321">
            <v>321</v>
          </cell>
        </row>
        <row r="322">
          <cell r="A322">
            <v>322</v>
          </cell>
        </row>
        <row r="323">
          <cell r="A323">
            <v>323</v>
          </cell>
        </row>
        <row r="324">
          <cell r="A324">
            <v>324</v>
          </cell>
        </row>
        <row r="325">
          <cell r="A325">
            <v>325</v>
          </cell>
        </row>
        <row r="326">
          <cell r="A326">
            <v>326</v>
          </cell>
        </row>
        <row r="327">
          <cell r="A327">
            <v>327</v>
          </cell>
        </row>
        <row r="328">
          <cell r="A328">
            <v>328</v>
          </cell>
        </row>
        <row r="329">
          <cell r="A329">
            <v>329</v>
          </cell>
        </row>
        <row r="330">
          <cell r="A330">
            <v>330</v>
          </cell>
        </row>
        <row r="331">
          <cell r="A331">
            <v>331</v>
          </cell>
        </row>
        <row r="332">
          <cell r="A332">
            <v>332</v>
          </cell>
        </row>
        <row r="333">
          <cell r="A333">
            <v>333</v>
          </cell>
        </row>
        <row r="334">
          <cell r="A334">
            <v>334</v>
          </cell>
        </row>
        <row r="335">
          <cell r="A335">
            <v>335</v>
          </cell>
        </row>
        <row r="336">
          <cell r="A336">
            <v>336</v>
          </cell>
        </row>
        <row r="337">
          <cell r="A337">
            <v>337</v>
          </cell>
        </row>
        <row r="338">
          <cell r="A338">
            <v>338</v>
          </cell>
        </row>
        <row r="339">
          <cell r="A339">
            <v>339</v>
          </cell>
        </row>
        <row r="340">
          <cell r="A340">
            <v>340</v>
          </cell>
        </row>
        <row r="341">
          <cell r="A341">
            <v>341</v>
          </cell>
        </row>
        <row r="342">
          <cell r="A342">
            <v>342</v>
          </cell>
        </row>
        <row r="343">
          <cell r="A343">
            <v>343</v>
          </cell>
        </row>
        <row r="344">
          <cell r="A344">
            <v>344</v>
          </cell>
        </row>
        <row r="345">
          <cell r="A345">
            <v>345</v>
          </cell>
        </row>
        <row r="346">
          <cell r="A346">
            <v>346</v>
          </cell>
        </row>
        <row r="347">
          <cell r="A347">
            <v>347</v>
          </cell>
        </row>
        <row r="348">
          <cell r="A348">
            <v>348</v>
          </cell>
        </row>
        <row r="349">
          <cell r="A349">
            <v>349</v>
          </cell>
        </row>
        <row r="350">
          <cell r="A350">
            <v>350</v>
          </cell>
        </row>
        <row r="351">
          <cell r="A351">
            <v>351</v>
          </cell>
        </row>
        <row r="352">
          <cell r="A352">
            <v>352</v>
          </cell>
        </row>
        <row r="353">
          <cell r="A353">
            <v>353</v>
          </cell>
        </row>
        <row r="354">
          <cell r="A354">
            <v>354</v>
          </cell>
        </row>
        <row r="355">
          <cell r="A355">
            <v>355</v>
          </cell>
        </row>
        <row r="356">
          <cell r="A356">
            <v>356</v>
          </cell>
        </row>
        <row r="357">
          <cell r="A357">
            <v>357</v>
          </cell>
        </row>
        <row r="358">
          <cell r="A358">
            <v>358</v>
          </cell>
        </row>
        <row r="359">
          <cell r="A359">
            <v>359</v>
          </cell>
        </row>
        <row r="360">
          <cell r="A360">
            <v>360</v>
          </cell>
        </row>
        <row r="361">
          <cell r="A361">
            <v>361</v>
          </cell>
        </row>
        <row r="362">
          <cell r="A362">
            <v>362</v>
          </cell>
        </row>
        <row r="363">
          <cell r="A363">
            <v>363</v>
          </cell>
        </row>
        <row r="364">
          <cell r="A364">
            <v>364</v>
          </cell>
        </row>
        <row r="365">
          <cell r="A365">
            <v>365</v>
          </cell>
        </row>
        <row r="366">
          <cell r="A366">
            <v>366</v>
          </cell>
        </row>
        <row r="367">
          <cell r="A367">
            <v>367</v>
          </cell>
        </row>
        <row r="368">
          <cell r="A368">
            <v>368</v>
          </cell>
        </row>
        <row r="369">
          <cell r="A369">
            <v>369</v>
          </cell>
        </row>
        <row r="370">
          <cell r="A370">
            <v>370</v>
          </cell>
        </row>
        <row r="371">
          <cell r="A371">
            <v>371</v>
          </cell>
        </row>
        <row r="372">
          <cell r="A372">
            <v>372</v>
          </cell>
        </row>
        <row r="373">
          <cell r="A373">
            <v>373</v>
          </cell>
        </row>
        <row r="374">
          <cell r="A374">
            <v>374</v>
          </cell>
        </row>
        <row r="375">
          <cell r="A375">
            <v>375</v>
          </cell>
        </row>
        <row r="376">
          <cell r="A376">
            <v>376</v>
          </cell>
        </row>
        <row r="377">
          <cell r="A377">
            <v>377</v>
          </cell>
        </row>
        <row r="378">
          <cell r="A378">
            <v>378</v>
          </cell>
        </row>
        <row r="379">
          <cell r="A379">
            <v>379</v>
          </cell>
        </row>
        <row r="380">
          <cell r="A380">
            <v>380</v>
          </cell>
        </row>
        <row r="381">
          <cell r="A381">
            <v>381</v>
          </cell>
        </row>
        <row r="382">
          <cell r="A382">
            <v>382</v>
          </cell>
        </row>
        <row r="383">
          <cell r="A383">
            <v>383</v>
          </cell>
        </row>
        <row r="384">
          <cell r="A384">
            <v>384</v>
          </cell>
        </row>
        <row r="385">
          <cell r="A385">
            <v>385</v>
          </cell>
        </row>
        <row r="386">
          <cell r="A386">
            <v>386</v>
          </cell>
        </row>
        <row r="387">
          <cell r="A387">
            <v>387</v>
          </cell>
        </row>
        <row r="388">
          <cell r="A388">
            <v>388</v>
          </cell>
        </row>
        <row r="389">
          <cell r="A389">
            <v>389</v>
          </cell>
        </row>
        <row r="390">
          <cell r="A390">
            <v>390</v>
          </cell>
        </row>
        <row r="391">
          <cell r="A391">
            <v>391</v>
          </cell>
        </row>
        <row r="392">
          <cell r="A392">
            <v>392</v>
          </cell>
        </row>
        <row r="393">
          <cell r="A393">
            <v>393</v>
          </cell>
        </row>
        <row r="394">
          <cell r="A394">
            <v>394</v>
          </cell>
        </row>
        <row r="395">
          <cell r="A395">
            <v>395</v>
          </cell>
        </row>
        <row r="396">
          <cell r="A396">
            <v>396</v>
          </cell>
        </row>
        <row r="397">
          <cell r="A397">
            <v>397</v>
          </cell>
        </row>
        <row r="398">
          <cell r="A398">
            <v>398</v>
          </cell>
        </row>
        <row r="399">
          <cell r="A399">
            <v>399</v>
          </cell>
        </row>
        <row r="400">
          <cell r="A400">
            <v>400</v>
          </cell>
        </row>
        <row r="401">
          <cell r="A401">
            <v>401</v>
          </cell>
        </row>
        <row r="402">
          <cell r="A402">
            <v>402</v>
          </cell>
        </row>
        <row r="403">
          <cell r="A403">
            <v>403</v>
          </cell>
        </row>
        <row r="404">
          <cell r="A404">
            <v>404</v>
          </cell>
        </row>
        <row r="405">
          <cell r="A405">
            <v>405</v>
          </cell>
        </row>
        <row r="406">
          <cell r="A406">
            <v>406</v>
          </cell>
        </row>
        <row r="407">
          <cell r="A407">
            <v>407</v>
          </cell>
        </row>
        <row r="408">
          <cell r="A408">
            <v>408</v>
          </cell>
        </row>
        <row r="409">
          <cell r="A409">
            <v>409</v>
          </cell>
        </row>
        <row r="410">
          <cell r="A410">
            <v>410</v>
          </cell>
        </row>
        <row r="411">
          <cell r="A411">
            <v>411</v>
          </cell>
        </row>
        <row r="412">
          <cell r="A412">
            <v>412</v>
          </cell>
        </row>
        <row r="413">
          <cell r="A413">
            <v>413</v>
          </cell>
        </row>
        <row r="414">
          <cell r="A414">
            <v>414</v>
          </cell>
        </row>
        <row r="415">
          <cell r="A415">
            <v>415</v>
          </cell>
        </row>
        <row r="416">
          <cell r="A416">
            <v>416</v>
          </cell>
        </row>
        <row r="417">
          <cell r="A417">
            <v>417</v>
          </cell>
        </row>
        <row r="418">
          <cell r="A418">
            <v>418</v>
          </cell>
        </row>
        <row r="419">
          <cell r="A419">
            <v>419</v>
          </cell>
        </row>
        <row r="420">
          <cell r="A420">
            <v>420</v>
          </cell>
        </row>
        <row r="421">
          <cell r="A421">
            <v>421</v>
          </cell>
        </row>
        <row r="422">
          <cell r="A422">
            <v>422</v>
          </cell>
        </row>
        <row r="423">
          <cell r="A423">
            <v>423</v>
          </cell>
        </row>
        <row r="424">
          <cell r="A424">
            <v>424</v>
          </cell>
        </row>
        <row r="425">
          <cell r="A425">
            <v>425</v>
          </cell>
        </row>
        <row r="426">
          <cell r="A426">
            <v>426</v>
          </cell>
        </row>
        <row r="427">
          <cell r="A427">
            <v>427</v>
          </cell>
        </row>
        <row r="428">
          <cell r="A428">
            <v>428</v>
          </cell>
        </row>
        <row r="429">
          <cell r="A429">
            <v>429</v>
          </cell>
        </row>
        <row r="430">
          <cell r="A430">
            <v>430</v>
          </cell>
        </row>
        <row r="431">
          <cell r="A431">
            <v>431</v>
          </cell>
        </row>
        <row r="432">
          <cell r="A432">
            <v>432</v>
          </cell>
        </row>
        <row r="433">
          <cell r="A433">
            <v>433</v>
          </cell>
        </row>
        <row r="434">
          <cell r="A434">
            <v>434</v>
          </cell>
        </row>
        <row r="435">
          <cell r="A435">
            <v>435</v>
          </cell>
        </row>
        <row r="436">
          <cell r="A436">
            <v>436</v>
          </cell>
        </row>
        <row r="437">
          <cell r="A437">
            <v>437</v>
          </cell>
        </row>
        <row r="438">
          <cell r="A438">
            <v>438</v>
          </cell>
        </row>
        <row r="439">
          <cell r="A439">
            <v>439</v>
          </cell>
        </row>
        <row r="440">
          <cell r="A440">
            <v>440</v>
          </cell>
        </row>
        <row r="441">
          <cell r="A441">
            <v>441</v>
          </cell>
        </row>
        <row r="442">
          <cell r="A442">
            <v>442</v>
          </cell>
        </row>
        <row r="443">
          <cell r="A443">
            <v>443</v>
          </cell>
        </row>
        <row r="444">
          <cell r="A444">
            <v>444</v>
          </cell>
        </row>
        <row r="445">
          <cell r="A445">
            <v>445</v>
          </cell>
        </row>
        <row r="446">
          <cell r="A446">
            <v>446</v>
          </cell>
        </row>
        <row r="447">
          <cell r="A447">
            <v>447</v>
          </cell>
        </row>
        <row r="448">
          <cell r="A448">
            <v>448</v>
          </cell>
        </row>
        <row r="449">
          <cell r="A449">
            <v>449</v>
          </cell>
        </row>
        <row r="450">
          <cell r="A450">
            <v>450</v>
          </cell>
        </row>
        <row r="451">
          <cell r="A451">
            <v>451</v>
          </cell>
        </row>
        <row r="452">
          <cell r="A452">
            <v>452</v>
          </cell>
        </row>
        <row r="453">
          <cell r="A453">
            <v>453</v>
          </cell>
        </row>
        <row r="454">
          <cell r="A454">
            <v>454</v>
          </cell>
        </row>
        <row r="455">
          <cell r="A455">
            <v>455</v>
          </cell>
        </row>
        <row r="456">
          <cell r="A456">
            <v>456</v>
          </cell>
        </row>
        <row r="457">
          <cell r="A457">
            <v>457</v>
          </cell>
        </row>
        <row r="458">
          <cell r="A458">
            <v>458</v>
          </cell>
        </row>
        <row r="459">
          <cell r="A459">
            <v>459</v>
          </cell>
        </row>
        <row r="460">
          <cell r="A460">
            <v>460</v>
          </cell>
        </row>
        <row r="461">
          <cell r="A461">
            <v>461</v>
          </cell>
        </row>
        <row r="462">
          <cell r="A462">
            <v>462</v>
          </cell>
        </row>
        <row r="463">
          <cell r="A463">
            <v>463</v>
          </cell>
        </row>
        <row r="464">
          <cell r="A464">
            <v>464</v>
          </cell>
        </row>
        <row r="465">
          <cell r="A465">
            <v>465</v>
          </cell>
        </row>
        <row r="466">
          <cell r="A466">
            <v>466</v>
          </cell>
        </row>
        <row r="467">
          <cell r="A467">
            <v>467</v>
          </cell>
        </row>
        <row r="468">
          <cell r="A468">
            <v>468</v>
          </cell>
        </row>
        <row r="469">
          <cell r="A469">
            <v>469</v>
          </cell>
        </row>
        <row r="470">
          <cell r="A470">
            <v>470</v>
          </cell>
        </row>
        <row r="471">
          <cell r="A471">
            <v>471</v>
          </cell>
        </row>
        <row r="472">
          <cell r="A472">
            <v>472</v>
          </cell>
        </row>
        <row r="473">
          <cell r="A473">
            <v>473</v>
          </cell>
        </row>
        <row r="474">
          <cell r="A474">
            <v>474</v>
          </cell>
        </row>
        <row r="475">
          <cell r="A475">
            <v>475</v>
          </cell>
        </row>
        <row r="476">
          <cell r="A476">
            <v>476</v>
          </cell>
        </row>
        <row r="477">
          <cell r="A477">
            <v>477</v>
          </cell>
        </row>
        <row r="478">
          <cell r="A478">
            <v>478</v>
          </cell>
        </row>
        <row r="479">
          <cell r="A479">
            <v>479</v>
          </cell>
        </row>
        <row r="480">
          <cell r="A480">
            <v>480</v>
          </cell>
        </row>
        <row r="481">
          <cell r="A481">
            <v>481</v>
          </cell>
        </row>
        <row r="482">
          <cell r="A482">
            <v>482</v>
          </cell>
        </row>
        <row r="483">
          <cell r="A483">
            <v>483</v>
          </cell>
        </row>
        <row r="484">
          <cell r="A484">
            <v>484</v>
          </cell>
        </row>
        <row r="485">
          <cell r="A485">
            <v>485</v>
          </cell>
        </row>
        <row r="486">
          <cell r="A486">
            <v>486</v>
          </cell>
        </row>
        <row r="487">
          <cell r="A487">
            <v>487</v>
          </cell>
        </row>
        <row r="488">
          <cell r="A488">
            <v>488</v>
          </cell>
        </row>
        <row r="489">
          <cell r="A489">
            <v>489</v>
          </cell>
        </row>
        <row r="490">
          <cell r="A490">
            <v>490</v>
          </cell>
        </row>
        <row r="491">
          <cell r="A491">
            <v>491</v>
          </cell>
        </row>
        <row r="492">
          <cell r="A492">
            <v>492</v>
          </cell>
        </row>
        <row r="493">
          <cell r="A493">
            <v>493</v>
          </cell>
        </row>
        <row r="494">
          <cell r="A494">
            <v>494</v>
          </cell>
        </row>
        <row r="495">
          <cell r="A495">
            <v>495</v>
          </cell>
        </row>
        <row r="496">
          <cell r="A496">
            <v>496</v>
          </cell>
        </row>
        <row r="497">
          <cell r="A497">
            <v>497</v>
          </cell>
        </row>
        <row r="498">
          <cell r="A498">
            <v>498</v>
          </cell>
        </row>
        <row r="499">
          <cell r="A499">
            <v>499</v>
          </cell>
        </row>
        <row r="500">
          <cell r="A500">
            <v>500</v>
          </cell>
        </row>
        <row r="501">
          <cell r="A501">
            <v>501</v>
          </cell>
        </row>
        <row r="502">
          <cell r="A502">
            <v>502</v>
          </cell>
        </row>
        <row r="503">
          <cell r="A503">
            <v>503</v>
          </cell>
        </row>
        <row r="504">
          <cell r="A504">
            <v>504</v>
          </cell>
        </row>
        <row r="505">
          <cell r="A505">
            <v>505</v>
          </cell>
        </row>
        <row r="506">
          <cell r="A506">
            <v>506</v>
          </cell>
        </row>
        <row r="507">
          <cell r="A507">
            <v>507</v>
          </cell>
        </row>
        <row r="508">
          <cell r="A508">
            <v>508</v>
          </cell>
        </row>
        <row r="509">
          <cell r="A509">
            <v>509</v>
          </cell>
        </row>
        <row r="510">
          <cell r="A510">
            <v>510</v>
          </cell>
        </row>
        <row r="511">
          <cell r="A511">
            <v>511</v>
          </cell>
        </row>
        <row r="512">
          <cell r="A512">
            <v>512</v>
          </cell>
        </row>
        <row r="513">
          <cell r="A513">
            <v>513</v>
          </cell>
        </row>
        <row r="514">
          <cell r="A514">
            <v>514</v>
          </cell>
        </row>
        <row r="515">
          <cell r="A515">
            <v>515</v>
          </cell>
        </row>
        <row r="516">
          <cell r="A516">
            <v>516</v>
          </cell>
        </row>
        <row r="517">
          <cell r="A517">
            <v>517</v>
          </cell>
        </row>
        <row r="518">
          <cell r="A518">
            <v>518</v>
          </cell>
        </row>
        <row r="519">
          <cell r="A519">
            <v>519</v>
          </cell>
        </row>
        <row r="520">
          <cell r="A520">
            <v>520</v>
          </cell>
        </row>
        <row r="521">
          <cell r="A521">
            <v>521</v>
          </cell>
        </row>
        <row r="522">
          <cell r="A522">
            <v>522</v>
          </cell>
        </row>
        <row r="523">
          <cell r="A523">
            <v>523</v>
          </cell>
        </row>
        <row r="524">
          <cell r="A524">
            <v>524</v>
          </cell>
        </row>
        <row r="525">
          <cell r="A525">
            <v>525</v>
          </cell>
        </row>
        <row r="526">
          <cell r="A526">
            <v>526</v>
          </cell>
        </row>
        <row r="527">
          <cell r="A527">
            <v>527</v>
          </cell>
        </row>
        <row r="528">
          <cell r="A528">
            <v>528</v>
          </cell>
        </row>
        <row r="529">
          <cell r="A529">
            <v>529</v>
          </cell>
        </row>
        <row r="530">
          <cell r="A530">
            <v>530</v>
          </cell>
        </row>
        <row r="531">
          <cell r="A531">
            <v>531</v>
          </cell>
        </row>
        <row r="532">
          <cell r="A532">
            <v>532</v>
          </cell>
        </row>
        <row r="533">
          <cell r="A533">
            <v>533</v>
          </cell>
        </row>
        <row r="534">
          <cell r="A534">
            <v>534</v>
          </cell>
        </row>
        <row r="535">
          <cell r="A535">
            <v>535</v>
          </cell>
        </row>
        <row r="536">
          <cell r="A536">
            <v>536</v>
          </cell>
        </row>
        <row r="537">
          <cell r="A537">
            <v>537</v>
          </cell>
        </row>
        <row r="538">
          <cell r="A538">
            <v>538</v>
          </cell>
        </row>
        <row r="539">
          <cell r="A539">
            <v>539</v>
          </cell>
        </row>
        <row r="540">
          <cell r="A540">
            <v>540</v>
          </cell>
        </row>
        <row r="541">
          <cell r="A541">
            <v>541</v>
          </cell>
        </row>
        <row r="542">
          <cell r="A542">
            <v>542</v>
          </cell>
        </row>
        <row r="543">
          <cell r="A543">
            <v>543</v>
          </cell>
        </row>
        <row r="544">
          <cell r="A544">
            <v>544</v>
          </cell>
        </row>
        <row r="545">
          <cell r="A545">
            <v>545</v>
          </cell>
        </row>
        <row r="546">
          <cell r="A546">
            <v>546</v>
          </cell>
        </row>
        <row r="547">
          <cell r="A547">
            <v>547</v>
          </cell>
        </row>
        <row r="548">
          <cell r="A548">
            <v>548</v>
          </cell>
        </row>
        <row r="549">
          <cell r="A549">
            <v>549</v>
          </cell>
        </row>
        <row r="550">
          <cell r="A550">
            <v>550</v>
          </cell>
        </row>
        <row r="551">
          <cell r="A551">
            <v>551</v>
          </cell>
        </row>
        <row r="552">
          <cell r="A552">
            <v>552</v>
          </cell>
        </row>
        <row r="553">
          <cell r="A553">
            <v>553</v>
          </cell>
        </row>
        <row r="554">
          <cell r="A554">
            <v>554</v>
          </cell>
        </row>
        <row r="555">
          <cell r="A555">
            <v>555</v>
          </cell>
        </row>
        <row r="556">
          <cell r="A556">
            <v>556</v>
          </cell>
        </row>
        <row r="557">
          <cell r="A557">
            <v>557</v>
          </cell>
        </row>
        <row r="558">
          <cell r="A558">
            <v>558</v>
          </cell>
        </row>
        <row r="559">
          <cell r="A559">
            <v>559</v>
          </cell>
        </row>
        <row r="560">
          <cell r="A560">
            <v>560</v>
          </cell>
        </row>
        <row r="561">
          <cell r="A561">
            <v>561</v>
          </cell>
        </row>
        <row r="562">
          <cell r="A562">
            <v>562</v>
          </cell>
        </row>
        <row r="563">
          <cell r="A563">
            <v>563</v>
          </cell>
        </row>
        <row r="564">
          <cell r="A564">
            <v>564</v>
          </cell>
        </row>
        <row r="565">
          <cell r="A565">
            <v>565</v>
          </cell>
        </row>
        <row r="566">
          <cell r="A566">
            <v>566</v>
          </cell>
        </row>
        <row r="567">
          <cell r="A567">
            <v>567</v>
          </cell>
        </row>
        <row r="568">
          <cell r="A568">
            <v>568</v>
          </cell>
        </row>
        <row r="569">
          <cell r="A569">
            <v>569</v>
          </cell>
        </row>
        <row r="570">
          <cell r="A570">
            <v>570</v>
          </cell>
        </row>
        <row r="571">
          <cell r="A571">
            <v>571</v>
          </cell>
        </row>
        <row r="572">
          <cell r="A572">
            <v>572</v>
          </cell>
        </row>
        <row r="573">
          <cell r="A573">
            <v>573</v>
          </cell>
        </row>
        <row r="574">
          <cell r="A574">
            <v>574</v>
          </cell>
        </row>
        <row r="575">
          <cell r="A575">
            <v>575</v>
          </cell>
        </row>
        <row r="576">
          <cell r="A576">
            <v>576</v>
          </cell>
        </row>
        <row r="577">
          <cell r="A577">
            <v>577</v>
          </cell>
        </row>
        <row r="578">
          <cell r="A578">
            <v>578</v>
          </cell>
        </row>
        <row r="579">
          <cell r="A579">
            <v>579</v>
          </cell>
        </row>
        <row r="580">
          <cell r="A580">
            <v>580</v>
          </cell>
        </row>
        <row r="581">
          <cell r="A581">
            <v>581</v>
          </cell>
        </row>
        <row r="582">
          <cell r="A582">
            <v>582</v>
          </cell>
        </row>
        <row r="583">
          <cell r="A583">
            <v>583</v>
          </cell>
        </row>
        <row r="584">
          <cell r="A584">
            <v>584</v>
          </cell>
        </row>
        <row r="585">
          <cell r="A585">
            <v>585</v>
          </cell>
        </row>
        <row r="586">
          <cell r="A586">
            <v>586</v>
          </cell>
        </row>
        <row r="587">
          <cell r="A587">
            <v>587</v>
          </cell>
        </row>
        <row r="588">
          <cell r="A588">
            <v>588</v>
          </cell>
        </row>
        <row r="589">
          <cell r="A589">
            <v>589</v>
          </cell>
        </row>
        <row r="590">
          <cell r="A590">
            <v>590</v>
          </cell>
        </row>
        <row r="591">
          <cell r="A591">
            <v>591</v>
          </cell>
        </row>
        <row r="592">
          <cell r="A592">
            <v>592</v>
          </cell>
        </row>
        <row r="593">
          <cell r="A593">
            <v>593</v>
          </cell>
        </row>
        <row r="594">
          <cell r="A594">
            <v>594</v>
          </cell>
        </row>
        <row r="595">
          <cell r="A595">
            <v>595</v>
          </cell>
        </row>
        <row r="596">
          <cell r="A596">
            <v>596</v>
          </cell>
        </row>
        <row r="597">
          <cell r="A597">
            <v>597</v>
          </cell>
        </row>
        <row r="598">
          <cell r="A598">
            <v>598</v>
          </cell>
        </row>
        <row r="599">
          <cell r="A599">
            <v>599</v>
          </cell>
        </row>
        <row r="600">
          <cell r="A600">
            <v>600</v>
          </cell>
        </row>
        <row r="601">
          <cell r="A601">
            <v>601</v>
          </cell>
        </row>
        <row r="602">
          <cell r="A602">
            <v>602</v>
          </cell>
        </row>
        <row r="603">
          <cell r="A603">
            <v>603</v>
          </cell>
        </row>
        <row r="604">
          <cell r="A604">
            <v>604</v>
          </cell>
        </row>
        <row r="605">
          <cell r="A605">
            <v>605</v>
          </cell>
        </row>
        <row r="606">
          <cell r="A606">
            <v>606</v>
          </cell>
        </row>
        <row r="607">
          <cell r="A607">
            <v>607</v>
          </cell>
        </row>
        <row r="608">
          <cell r="A608">
            <v>608</v>
          </cell>
        </row>
        <row r="609">
          <cell r="A609">
            <v>609</v>
          </cell>
        </row>
        <row r="610">
          <cell r="A610">
            <v>610</v>
          </cell>
        </row>
        <row r="611">
          <cell r="A611">
            <v>611</v>
          </cell>
        </row>
        <row r="612">
          <cell r="A612">
            <v>612</v>
          </cell>
        </row>
        <row r="613">
          <cell r="A613">
            <v>613</v>
          </cell>
        </row>
        <row r="614">
          <cell r="A614">
            <v>614</v>
          </cell>
        </row>
        <row r="615">
          <cell r="A615">
            <v>615</v>
          </cell>
        </row>
        <row r="616">
          <cell r="A616">
            <v>616</v>
          </cell>
        </row>
        <row r="617">
          <cell r="A617">
            <v>617</v>
          </cell>
        </row>
        <row r="618">
          <cell r="A618">
            <v>618</v>
          </cell>
        </row>
        <row r="619">
          <cell r="A619">
            <v>619</v>
          </cell>
        </row>
        <row r="620">
          <cell r="A620">
            <v>620</v>
          </cell>
        </row>
        <row r="621">
          <cell r="A621">
            <v>621</v>
          </cell>
        </row>
        <row r="622">
          <cell r="A622">
            <v>622</v>
          </cell>
        </row>
        <row r="623">
          <cell r="A623">
            <v>623</v>
          </cell>
        </row>
        <row r="624">
          <cell r="A624">
            <v>624</v>
          </cell>
        </row>
        <row r="625">
          <cell r="A625">
            <v>625</v>
          </cell>
        </row>
        <row r="626">
          <cell r="A626">
            <v>626</v>
          </cell>
        </row>
        <row r="627">
          <cell r="A627">
            <v>627</v>
          </cell>
        </row>
        <row r="628">
          <cell r="A628">
            <v>628</v>
          </cell>
        </row>
        <row r="629">
          <cell r="A629">
            <v>629</v>
          </cell>
        </row>
        <row r="630">
          <cell r="A630">
            <v>630</v>
          </cell>
        </row>
        <row r="631">
          <cell r="A631">
            <v>631</v>
          </cell>
        </row>
        <row r="632">
          <cell r="A632">
            <v>632</v>
          </cell>
        </row>
        <row r="633">
          <cell r="A633">
            <v>633</v>
          </cell>
        </row>
        <row r="634">
          <cell r="A634">
            <v>634</v>
          </cell>
        </row>
        <row r="635">
          <cell r="A635">
            <v>635</v>
          </cell>
        </row>
        <row r="636">
          <cell r="A636">
            <v>636</v>
          </cell>
        </row>
        <row r="637">
          <cell r="A637">
            <v>637</v>
          </cell>
        </row>
        <row r="638">
          <cell r="A638">
            <v>638</v>
          </cell>
        </row>
        <row r="639">
          <cell r="A639">
            <v>639</v>
          </cell>
        </row>
        <row r="640">
          <cell r="A640">
            <v>640</v>
          </cell>
        </row>
        <row r="641">
          <cell r="A641">
            <v>641</v>
          </cell>
        </row>
        <row r="642">
          <cell r="A642">
            <v>642</v>
          </cell>
        </row>
        <row r="643">
          <cell r="A643">
            <v>643</v>
          </cell>
        </row>
        <row r="644">
          <cell r="A644">
            <v>644</v>
          </cell>
        </row>
        <row r="645">
          <cell r="A645">
            <v>645</v>
          </cell>
        </row>
        <row r="646">
          <cell r="A646">
            <v>646</v>
          </cell>
        </row>
        <row r="647">
          <cell r="A647">
            <v>647</v>
          </cell>
        </row>
        <row r="648">
          <cell r="A648">
            <v>648</v>
          </cell>
        </row>
        <row r="649">
          <cell r="A649">
            <v>649</v>
          </cell>
        </row>
        <row r="650">
          <cell r="A650">
            <v>650</v>
          </cell>
        </row>
        <row r="651">
          <cell r="A651">
            <v>651</v>
          </cell>
        </row>
        <row r="652">
          <cell r="A652">
            <v>652</v>
          </cell>
        </row>
        <row r="653">
          <cell r="A653">
            <v>653</v>
          </cell>
        </row>
        <row r="654">
          <cell r="A654">
            <v>654</v>
          </cell>
        </row>
        <row r="655">
          <cell r="A655">
            <v>655</v>
          </cell>
        </row>
        <row r="656">
          <cell r="A656">
            <v>656</v>
          </cell>
        </row>
        <row r="657">
          <cell r="A657">
            <v>657</v>
          </cell>
        </row>
        <row r="658">
          <cell r="A658">
            <v>658</v>
          </cell>
        </row>
        <row r="659">
          <cell r="A659">
            <v>659</v>
          </cell>
        </row>
        <row r="660">
          <cell r="A660">
            <v>660</v>
          </cell>
        </row>
        <row r="661">
          <cell r="A661">
            <v>661</v>
          </cell>
        </row>
        <row r="662">
          <cell r="A662">
            <v>662</v>
          </cell>
        </row>
        <row r="663">
          <cell r="A663">
            <v>663</v>
          </cell>
        </row>
        <row r="664">
          <cell r="A664">
            <v>664</v>
          </cell>
        </row>
        <row r="665">
          <cell r="A665">
            <v>665</v>
          </cell>
        </row>
        <row r="666">
          <cell r="A666">
            <v>666</v>
          </cell>
        </row>
        <row r="667">
          <cell r="A667">
            <v>667</v>
          </cell>
        </row>
        <row r="668">
          <cell r="A668">
            <v>668</v>
          </cell>
        </row>
        <row r="669">
          <cell r="A669">
            <v>669</v>
          </cell>
        </row>
        <row r="670">
          <cell r="A670">
            <v>670</v>
          </cell>
        </row>
        <row r="671">
          <cell r="A671">
            <v>671</v>
          </cell>
        </row>
        <row r="672">
          <cell r="A672">
            <v>672</v>
          </cell>
        </row>
        <row r="673">
          <cell r="A673">
            <v>673</v>
          </cell>
        </row>
        <row r="674">
          <cell r="A674">
            <v>674</v>
          </cell>
        </row>
        <row r="675">
          <cell r="A675">
            <v>675</v>
          </cell>
        </row>
        <row r="676">
          <cell r="A676">
            <v>676</v>
          </cell>
        </row>
        <row r="677">
          <cell r="A677">
            <v>677</v>
          </cell>
        </row>
        <row r="678">
          <cell r="A678">
            <v>678</v>
          </cell>
        </row>
        <row r="679">
          <cell r="A679">
            <v>679</v>
          </cell>
        </row>
        <row r="680">
          <cell r="A680">
            <v>680</v>
          </cell>
        </row>
        <row r="681">
          <cell r="A681">
            <v>681</v>
          </cell>
        </row>
        <row r="682">
          <cell r="A682">
            <v>682</v>
          </cell>
        </row>
        <row r="683">
          <cell r="A683">
            <v>683</v>
          </cell>
        </row>
        <row r="684">
          <cell r="A684">
            <v>684</v>
          </cell>
        </row>
        <row r="685">
          <cell r="A685">
            <v>685</v>
          </cell>
        </row>
        <row r="686">
          <cell r="A686">
            <v>686</v>
          </cell>
        </row>
        <row r="687">
          <cell r="A687">
            <v>687</v>
          </cell>
        </row>
        <row r="688">
          <cell r="A688">
            <v>688</v>
          </cell>
        </row>
        <row r="689">
          <cell r="A689">
            <v>689</v>
          </cell>
        </row>
        <row r="690">
          <cell r="A690">
            <v>690</v>
          </cell>
        </row>
        <row r="691">
          <cell r="A691">
            <v>691</v>
          </cell>
        </row>
        <row r="692">
          <cell r="A692">
            <v>692</v>
          </cell>
        </row>
        <row r="693">
          <cell r="A693">
            <v>693</v>
          </cell>
        </row>
        <row r="694">
          <cell r="A694">
            <v>694</v>
          </cell>
        </row>
        <row r="695">
          <cell r="A695">
            <v>695</v>
          </cell>
        </row>
        <row r="696">
          <cell r="A696">
            <v>696</v>
          </cell>
        </row>
        <row r="697">
          <cell r="A697">
            <v>697</v>
          </cell>
        </row>
        <row r="698">
          <cell r="A698">
            <v>698</v>
          </cell>
        </row>
        <row r="699">
          <cell r="A699">
            <v>699</v>
          </cell>
        </row>
        <row r="700">
          <cell r="A700">
            <v>700</v>
          </cell>
        </row>
        <row r="701">
          <cell r="A701">
            <v>701</v>
          </cell>
        </row>
        <row r="702">
          <cell r="A702">
            <v>702</v>
          </cell>
        </row>
        <row r="703">
          <cell r="A703">
            <v>703</v>
          </cell>
        </row>
        <row r="704">
          <cell r="A704">
            <v>704</v>
          </cell>
        </row>
        <row r="705">
          <cell r="A705">
            <v>705</v>
          </cell>
        </row>
        <row r="706">
          <cell r="A706">
            <v>706</v>
          </cell>
        </row>
        <row r="707">
          <cell r="A707">
            <v>707</v>
          </cell>
        </row>
        <row r="708">
          <cell r="A708">
            <v>708</v>
          </cell>
        </row>
        <row r="709">
          <cell r="A709">
            <v>709</v>
          </cell>
        </row>
        <row r="710">
          <cell r="A710">
            <v>710</v>
          </cell>
        </row>
        <row r="711">
          <cell r="A711">
            <v>711</v>
          </cell>
        </row>
        <row r="712">
          <cell r="A712">
            <v>712</v>
          </cell>
        </row>
        <row r="713">
          <cell r="A713">
            <v>713</v>
          </cell>
        </row>
        <row r="714">
          <cell r="A714">
            <v>714</v>
          </cell>
        </row>
        <row r="715">
          <cell r="A715">
            <v>715</v>
          </cell>
        </row>
        <row r="716">
          <cell r="A716">
            <v>716</v>
          </cell>
        </row>
        <row r="717">
          <cell r="A717">
            <v>717</v>
          </cell>
        </row>
        <row r="718">
          <cell r="A718">
            <v>718</v>
          </cell>
        </row>
        <row r="719">
          <cell r="A719">
            <v>719</v>
          </cell>
        </row>
        <row r="720">
          <cell r="A720">
            <v>720</v>
          </cell>
        </row>
        <row r="721">
          <cell r="A721">
            <v>721</v>
          </cell>
        </row>
        <row r="722">
          <cell r="A722">
            <v>722</v>
          </cell>
        </row>
        <row r="723">
          <cell r="A723">
            <v>723</v>
          </cell>
        </row>
        <row r="724">
          <cell r="A724">
            <v>724</v>
          </cell>
        </row>
        <row r="725">
          <cell r="A725">
            <v>725</v>
          </cell>
        </row>
        <row r="726">
          <cell r="A726">
            <v>726</v>
          </cell>
        </row>
        <row r="727">
          <cell r="A727">
            <v>727</v>
          </cell>
        </row>
        <row r="728">
          <cell r="A728">
            <v>728</v>
          </cell>
        </row>
        <row r="729">
          <cell r="A729">
            <v>729</v>
          </cell>
        </row>
        <row r="730">
          <cell r="A730">
            <v>730</v>
          </cell>
        </row>
        <row r="731">
          <cell r="A731">
            <v>731</v>
          </cell>
        </row>
        <row r="732">
          <cell r="A732">
            <v>732</v>
          </cell>
        </row>
        <row r="733">
          <cell r="A733">
            <v>733</v>
          </cell>
        </row>
        <row r="734">
          <cell r="A734">
            <v>734</v>
          </cell>
        </row>
        <row r="735">
          <cell r="A735">
            <v>735</v>
          </cell>
        </row>
        <row r="736">
          <cell r="A736">
            <v>736</v>
          </cell>
        </row>
        <row r="737">
          <cell r="A737">
            <v>737</v>
          </cell>
        </row>
        <row r="738">
          <cell r="A738">
            <v>738</v>
          </cell>
        </row>
        <row r="739">
          <cell r="A739">
            <v>739</v>
          </cell>
        </row>
        <row r="740">
          <cell r="A740">
            <v>740</v>
          </cell>
        </row>
        <row r="741">
          <cell r="A741">
            <v>741</v>
          </cell>
        </row>
        <row r="742">
          <cell r="A742">
            <v>742</v>
          </cell>
        </row>
        <row r="743">
          <cell r="A743">
            <v>743</v>
          </cell>
        </row>
        <row r="744">
          <cell r="A744">
            <v>744</v>
          </cell>
        </row>
        <row r="745">
          <cell r="A745">
            <v>745</v>
          </cell>
        </row>
        <row r="746">
          <cell r="A746">
            <v>746</v>
          </cell>
        </row>
        <row r="747">
          <cell r="A747">
            <v>747</v>
          </cell>
        </row>
        <row r="748">
          <cell r="A748">
            <v>748</v>
          </cell>
        </row>
        <row r="749">
          <cell r="A749">
            <v>749</v>
          </cell>
        </row>
        <row r="750">
          <cell r="A750">
            <v>750</v>
          </cell>
        </row>
        <row r="751">
          <cell r="A751">
            <v>751</v>
          </cell>
        </row>
        <row r="752">
          <cell r="A752">
            <v>752</v>
          </cell>
        </row>
        <row r="753">
          <cell r="A753">
            <v>753</v>
          </cell>
        </row>
        <row r="754">
          <cell r="A754">
            <v>754</v>
          </cell>
        </row>
        <row r="755">
          <cell r="A755">
            <v>755</v>
          </cell>
        </row>
        <row r="756">
          <cell r="A756">
            <v>756</v>
          </cell>
        </row>
        <row r="757">
          <cell r="A757">
            <v>757</v>
          </cell>
        </row>
        <row r="758">
          <cell r="A758">
            <v>758</v>
          </cell>
        </row>
        <row r="759">
          <cell r="A759">
            <v>759</v>
          </cell>
        </row>
        <row r="760">
          <cell r="A760">
            <v>760</v>
          </cell>
        </row>
        <row r="761">
          <cell r="A761">
            <v>761</v>
          </cell>
        </row>
        <row r="762">
          <cell r="A762">
            <v>762</v>
          </cell>
        </row>
        <row r="763">
          <cell r="A763">
            <v>763</v>
          </cell>
        </row>
        <row r="764">
          <cell r="A764">
            <v>764</v>
          </cell>
        </row>
        <row r="765">
          <cell r="A765">
            <v>765</v>
          </cell>
        </row>
        <row r="766">
          <cell r="A766">
            <v>766</v>
          </cell>
        </row>
        <row r="767">
          <cell r="A767">
            <v>767</v>
          </cell>
        </row>
        <row r="768">
          <cell r="A768">
            <v>768</v>
          </cell>
        </row>
        <row r="769">
          <cell r="A769">
            <v>769</v>
          </cell>
        </row>
        <row r="770">
          <cell r="A770">
            <v>770</v>
          </cell>
        </row>
        <row r="771">
          <cell r="A771">
            <v>771</v>
          </cell>
        </row>
        <row r="772">
          <cell r="A772">
            <v>772</v>
          </cell>
        </row>
        <row r="773">
          <cell r="A773">
            <v>773</v>
          </cell>
        </row>
        <row r="774">
          <cell r="A774">
            <v>774</v>
          </cell>
        </row>
        <row r="775">
          <cell r="A775">
            <v>775</v>
          </cell>
        </row>
        <row r="776">
          <cell r="A776">
            <v>776</v>
          </cell>
        </row>
        <row r="777">
          <cell r="A777">
            <v>777</v>
          </cell>
        </row>
        <row r="778">
          <cell r="A778">
            <v>778</v>
          </cell>
        </row>
        <row r="779">
          <cell r="A779">
            <v>779</v>
          </cell>
        </row>
        <row r="780">
          <cell r="A780">
            <v>780</v>
          </cell>
        </row>
        <row r="781">
          <cell r="A781">
            <v>781</v>
          </cell>
        </row>
        <row r="782">
          <cell r="A782">
            <v>782</v>
          </cell>
        </row>
        <row r="783">
          <cell r="A783">
            <v>783</v>
          </cell>
        </row>
        <row r="784">
          <cell r="A784">
            <v>784</v>
          </cell>
        </row>
        <row r="785">
          <cell r="A785">
            <v>785</v>
          </cell>
        </row>
        <row r="786">
          <cell r="A786">
            <v>786</v>
          </cell>
        </row>
        <row r="787">
          <cell r="A787">
            <v>787</v>
          </cell>
        </row>
        <row r="788">
          <cell r="A788">
            <v>788</v>
          </cell>
        </row>
        <row r="789">
          <cell r="A789">
            <v>789</v>
          </cell>
        </row>
        <row r="790">
          <cell r="A790">
            <v>790</v>
          </cell>
        </row>
        <row r="791">
          <cell r="A791">
            <v>791</v>
          </cell>
        </row>
        <row r="792">
          <cell r="A792">
            <v>792</v>
          </cell>
        </row>
        <row r="793">
          <cell r="A793">
            <v>793</v>
          </cell>
        </row>
        <row r="794">
          <cell r="A794">
            <v>794</v>
          </cell>
        </row>
        <row r="795">
          <cell r="A795">
            <v>795</v>
          </cell>
        </row>
        <row r="796">
          <cell r="A796">
            <v>796</v>
          </cell>
        </row>
        <row r="797">
          <cell r="A797">
            <v>797</v>
          </cell>
        </row>
        <row r="798">
          <cell r="A798">
            <v>798</v>
          </cell>
        </row>
        <row r="799">
          <cell r="A799">
            <v>799</v>
          </cell>
        </row>
        <row r="800">
          <cell r="A800">
            <v>800</v>
          </cell>
        </row>
        <row r="801">
          <cell r="A801">
            <v>801</v>
          </cell>
        </row>
        <row r="802">
          <cell r="A802">
            <v>802</v>
          </cell>
        </row>
        <row r="803">
          <cell r="A803">
            <v>803</v>
          </cell>
        </row>
        <row r="804">
          <cell r="A804">
            <v>804</v>
          </cell>
        </row>
        <row r="805">
          <cell r="A805">
            <v>805</v>
          </cell>
        </row>
        <row r="806">
          <cell r="A806">
            <v>806</v>
          </cell>
        </row>
        <row r="807">
          <cell r="A807">
            <v>807</v>
          </cell>
        </row>
        <row r="808">
          <cell r="A808">
            <v>808</v>
          </cell>
        </row>
        <row r="809">
          <cell r="A809">
            <v>809</v>
          </cell>
        </row>
        <row r="810">
          <cell r="A810">
            <v>810</v>
          </cell>
        </row>
        <row r="811">
          <cell r="A811">
            <v>811</v>
          </cell>
        </row>
        <row r="812">
          <cell r="A812">
            <v>812</v>
          </cell>
        </row>
        <row r="813">
          <cell r="A813">
            <v>813</v>
          </cell>
        </row>
        <row r="814">
          <cell r="A814">
            <v>814</v>
          </cell>
        </row>
        <row r="815">
          <cell r="A815">
            <v>815</v>
          </cell>
        </row>
        <row r="816">
          <cell r="A816">
            <v>816</v>
          </cell>
        </row>
        <row r="817">
          <cell r="A817">
            <v>817</v>
          </cell>
        </row>
        <row r="818">
          <cell r="A818">
            <v>818</v>
          </cell>
        </row>
        <row r="819">
          <cell r="A819">
            <v>819</v>
          </cell>
        </row>
        <row r="820">
          <cell r="A820">
            <v>820</v>
          </cell>
        </row>
        <row r="821">
          <cell r="A821">
            <v>821</v>
          </cell>
        </row>
        <row r="822">
          <cell r="A822">
            <v>822</v>
          </cell>
        </row>
        <row r="823">
          <cell r="A823">
            <v>823</v>
          </cell>
        </row>
        <row r="824">
          <cell r="A824">
            <v>824</v>
          </cell>
        </row>
        <row r="825">
          <cell r="A825">
            <v>825</v>
          </cell>
        </row>
        <row r="826">
          <cell r="A826">
            <v>826</v>
          </cell>
        </row>
        <row r="827">
          <cell r="A827">
            <v>827</v>
          </cell>
        </row>
        <row r="828">
          <cell r="A828">
            <v>828</v>
          </cell>
        </row>
        <row r="829">
          <cell r="A829">
            <v>829</v>
          </cell>
        </row>
        <row r="830">
          <cell r="A830">
            <v>830</v>
          </cell>
        </row>
        <row r="1051">
          <cell r="J1051">
            <v>840</v>
          </cell>
        </row>
        <row r="1052">
          <cell r="J1052">
            <v>920</v>
          </cell>
        </row>
        <row r="1053">
          <cell r="J1053">
            <v>1910</v>
          </cell>
        </row>
        <row r="1054">
          <cell r="J1054">
            <v>1130</v>
          </cell>
        </row>
        <row r="1055">
          <cell r="J1055">
            <v>1210</v>
          </cell>
        </row>
        <row r="1056">
          <cell r="J1056">
            <v>1250</v>
          </cell>
        </row>
        <row r="1057">
          <cell r="J1057">
            <v>1210</v>
          </cell>
        </row>
        <row r="1058">
          <cell r="J1058">
            <v>1363</v>
          </cell>
        </row>
        <row r="1059">
          <cell r="J1059">
            <v>1340</v>
          </cell>
        </row>
        <row r="1060">
          <cell r="J1060">
            <v>1470</v>
          </cell>
        </row>
        <row r="1061">
          <cell r="J1061">
            <v>1445</v>
          </cell>
        </row>
        <row r="1062">
          <cell r="J1062">
            <v>1530</v>
          </cell>
        </row>
        <row r="1063">
          <cell r="J1063">
            <v>1560</v>
          </cell>
        </row>
        <row r="1064">
          <cell r="J1064">
            <v>2250</v>
          </cell>
        </row>
        <row r="1065">
          <cell r="J1065">
            <v>2585</v>
          </cell>
        </row>
        <row r="1066">
          <cell r="J1066">
            <v>2890</v>
          </cell>
        </row>
        <row r="1067">
          <cell r="J1067">
            <v>3030</v>
          </cell>
        </row>
        <row r="1068">
          <cell r="J1068">
            <v>3332</v>
          </cell>
        </row>
        <row r="1069">
          <cell r="J1069">
            <v>3420</v>
          </cell>
        </row>
        <row r="1070">
          <cell r="J1070">
            <v>3865</v>
          </cell>
        </row>
      </sheetData>
      <sheetData sheetId="5">
        <row r="5">
          <cell r="I5">
            <v>216</v>
          </cell>
        </row>
        <row r="14">
          <cell r="D14">
            <v>51</v>
          </cell>
        </row>
      </sheetData>
      <sheetData sheetId="6"/>
      <sheetData sheetId="7">
        <row r="3">
          <cell r="A3" t="str">
            <v>A</v>
          </cell>
          <cell r="C3">
            <v>0.72916666666666663</v>
          </cell>
          <cell r="D3" t="str">
            <v>N/A.</v>
          </cell>
          <cell r="E3" t="str">
            <v>mezcla prueba</v>
          </cell>
          <cell r="F3" t="str">
            <v>verificando</v>
          </cell>
          <cell r="G3" t="str">
            <v xml:space="preserve"> calibración</v>
          </cell>
          <cell r="I3" t="str">
            <v>Muestra mezcla asfáltica tipo C2 tomada en el silo con asfalto</v>
          </cell>
          <cell r="J3">
            <v>1512.4</v>
          </cell>
          <cell r="K3">
            <v>1433.7</v>
          </cell>
          <cell r="M3">
            <v>0</v>
          </cell>
          <cell r="N3">
            <v>127.4</v>
          </cell>
          <cell r="O3">
            <v>146.5</v>
          </cell>
          <cell r="P3">
            <v>320.8</v>
          </cell>
          <cell r="Q3">
            <v>256.60000000000002</v>
          </cell>
          <cell r="R3">
            <v>283.60000000000002</v>
          </cell>
          <cell r="S3">
            <v>162.69999999999999</v>
          </cell>
          <cell r="T3">
            <v>72</v>
          </cell>
          <cell r="U3">
            <v>65.099999999999994</v>
          </cell>
          <cell r="V3">
            <v>1434.7</v>
          </cell>
          <cell r="W3">
            <v>1167.5999999999999</v>
          </cell>
          <cell r="X3">
            <v>1175.5999999999999</v>
          </cell>
          <cell r="Y3">
            <v>677.6</v>
          </cell>
          <cell r="Z3">
            <v>1181.3</v>
          </cell>
          <cell r="AA3">
            <v>1188.9000000000001</v>
          </cell>
          <cell r="AB3">
            <v>685.7</v>
          </cell>
          <cell r="AC3">
            <v>1171.0999999999999</v>
          </cell>
          <cell r="AD3">
            <v>1177.7</v>
          </cell>
          <cell r="AE3">
            <v>675.6</v>
          </cell>
          <cell r="AF3">
            <v>290</v>
          </cell>
          <cell r="AG3">
            <v>9</v>
          </cell>
          <cell r="AH3">
            <v>320</v>
          </cell>
          <cell r="AI3">
            <v>8</v>
          </cell>
          <cell r="AJ3">
            <v>340</v>
          </cell>
          <cell r="AK3">
            <v>10</v>
          </cell>
          <cell r="AM3">
            <v>1</v>
          </cell>
          <cell r="AN3">
            <v>1</v>
          </cell>
          <cell r="AO3">
            <v>9.9869150159999993</v>
          </cell>
        </row>
        <row r="4">
          <cell r="A4">
            <v>1</v>
          </cell>
          <cell r="C4">
            <v>0.71875</v>
          </cell>
          <cell r="D4">
            <v>1</v>
          </cell>
          <cell r="E4">
            <v>11420</v>
          </cell>
          <cell r="F4">
            <v>11335</v>
          </cell>
          <cell r="G4" t="str">
            <v>IZQ.</v>
          </cell>
          <cell r="I4" t="str">
            <v>Mezcla asfáltica tomada en la planta depositada entre las abscisas</v>
          </cell>
          <cell r="J4">
            <v>1418.3</v>
          </cell>
          <cell r="K4">
            <v>1343.5</v>
          </cell>
          <cell r="M4">
            <v>0</v>
          </cell>
          <cell r="N4">
            <v>84.7</v>
          </cell>
          <cell r="O4">
            <v>189.5</v>
          </cell>
          <cell r="P4">
            <v>301</v>
          </cell>
          <cell r="Q4">
            <v>224.6</v>
          </cell>
          <cell r="R4">
            <v>241.9</v>
          </cell>
          <cell r="S4">
            <v>165.3</v>
          </cell>
          <cell r="T4">
            <v>64.400000000000006</v>
          </cell>
          <cell r="U4">
            <v>72.099999999999994</v>
          </cell>
          <cell r="V4">
            <v>1343.5</v>
          </cell>
          <cell r="W4">
            <v>1173.8</v>
          </cell>
          <cell r="X4">
            <v>1175.5</v>
          </cell>
          <cell r="Y4">
            <v>675.8</v>
          </cell>
          <cell r="Z4">
            <v>1168.3</v>
          </cell>
          <cell r="AA4">
            <v>1170.5</v>
          </cell>
          <cell r="AB4">
            <v>671.2</v>
          </cell>
          <cell r="AC4">
            <v>1171</v>
          </cell>
          <cell r="AD4">
            <v>1175.0999999999999</v>
          </cell>
          <cell r="AE4">
            <v>675.4</v>
          </cell>
          <cell r="AF4">
            <v>350</v>
          </cell>
          <cell r="AG4">
            <v>8.9</v>
          </cell>
          <cell r="AH4">
            <v>335</v>
          </cell>
          <cell r="AI4">
            <v>13.2</v>
          </cell>
          <cell r="AJ4">
            <v>315</v>
          </cell>
          <cell r="AK4">
            <v>7.6</v>
          </cell>
          <cell r="AM4">
            <v>20</v>
          </cell>
          <cell r="AN4">
            <v>21</v>
          </cell>
        </row>
        <row r="5">
          <cell r="A5">
            <v>2</v>
          </cell>
          <cell r="C5">
            <v>0.43055555555555558</v>
          </cell>
          <cell r="D5">
            <v>1</v>
          </cell>
          <cell r="E5">
            <v>11335</v>
          </cell>
          <cell r="F5">
            <v>10935</v>
          </cell>
          <cell r="G5" t="str">
            <v>IZQ.</v>
          </cell>
          <cell r="I5" t="str">
            <v>Mezcla asfáltica tomada en la planta depositada entre las abscisas</v>
          </cell>
          <cell r="J5">
            <v>1338</v>
          </cell>
          <cell r="K5">
            <v>1266.2</v>
          </cell>
          <cell r="M5">
            <v>0</v>
          </cell>
          <cell r="N5">
            <v>126</v>
          </cell>
          <cell r="O5">
            <v>142.1</v>
          </cell>
          <cell r="P5">
            <v>282.89999999999998</v>
          </cell>
          <cell r="Q5">
            <v>208.6</v>
          </cell>
          <cell r="R5">
            <v>226</v>
          </cell>
          <cell r="S5">
            <v>163.69999999999999</v>
          </cell>
          <cell r="T5">
            <v>55.2</v>
          </cell>
          <cell r="U5">
            <v>61.7</v>
          </cell>
          <cell r="V5">
            <v>1266.2</v>
          </cell>
          <cell r="W5">
            <v>1180</v>
          </cell>
          <cell r="X5">
            <v>1186.2</v>
          </cell>
          <cell r="Y5">
            <v>680.2</v>
          </cell>
          <cell r="Z5">
            <v>1179.5</v>
          </cell>
          <cell r="AA5">
            <v>1190</v>
          </cell>
          <cell r="AB5">
            <v>685</v>
          </cell>
          <cell r="AC5">
            <v>1179.7</v>
          </cell>
          <cell r="AD5">
            <v>1186.7</v>
          </cell>
          <cell r="AE5">
            <v>680.1</v>
          </cell>
          <cell r="AF5">
            <v>370</v>
          </cell>
          <cell r="AG5">
            <v>8.6999999999999993</v>
          </cell>
          <cell r="AH5">
            <v>410</v>
          </cell>
          <cell r="AI5">
            <v>12</v>
          </cell>
          <cell r="AJ5">
            <v>390</v>
          </cell>
          <cell r="AK5">
            <v>9</v>
          </cell>
          <cell r="AM5">
            <v>106</v>
          </cell>
          <cell r="AN5">
            <v>127</v>
          </cell>
        </row>
        <row r="6">
          <cell r="A6">
            <v>3</v>
          </cell>
          <cell r="C6">
            <v>0.35416666666666669</v>
          </cell>
          <cell r="D6">
            <v>2</v>
          </cell>
          <cell r="E6">
            <v>10935</v>
          </cell>
          <cell r="F6">
            <v>10754</v>
          </cell>
          <cell r="G6" t="str">
            <v>IZQ.</v>
          </cell>
          <cell r="I6" t="str">
            <v>Mezcla asfáltica tomada en la planta de la volqueta VD 25 depositada entre las abscisas</v>
          </cell>
          <cell r="J6">
            <v>1409.3</v>
          </cell>
          <cell r="K6">
            <v>1332.9</v>
          </cell>
          <cell r="M6">
            <v>0</v>
          </cell>
          <cell r="N6">
            <v>87.7</v>
          </cell>
          <cell r="O6">
            <v>116.4</v>
          </cell>
          <cell r="P6">
            <v>393.7</v>
          </cell>
          <cell r="Q6">
            <v>214.1</v>
          </cell>
          <cell r="R6">
            <v>249.5</v>
          </cell>
          <cell r="S6">
            <v>169.7</v>
          </cell>
          <cell r="T6">
            <v>47.9</v>
          </cell>
          <cell r="U6">
            <v>58.9</v>
          </cell>
          <cell r="V6">
            <v>1337.9000000000003</v>
          </cell>
          <cell r="W6">
            <v>1182.2</v>
          </cell>
          <cell r="X6">
            <v>1188.5999999999999</v>
          </cell>
          <cell r="Y6">
            <v>679</v>
          </cell>
          <cell r="Z6">
            <v>1176.2</v>
          </cell>
          <cell r="AA6">
            <v>1186.7</v>
          </cell>
          <cell r="AB6">
            <v>681.4</v>
          </cell>
          <cell r="AC6">
            <v>1179.2</v>
          </cell>
          <cell r="AD6">
            <v>1187.6500000000001</v>
          </cell>
          <cell r="AE6">
            <v>680.5</v>
          </cell>
          <cell r="AF6">
            <v>410</v>
          </cell>
          <cell r="AG6">
            <v>9.6999999999999993</v>
          </cell>
          <cell r="AH6">
            <v>390</v>
          </cell>
          <cell r="AI6">
            <v>8.4</v>
          </cell>
          <cell r="AJ6">
            <v>370</v>
          </cell>
          <cell r="AK6">
            <v>9.1</v>
          </cell>
          <cell r="AM6">
            <v>70</v>
          </cell>
          <cell r="AN6">
            <v>197</v>
          </cell>
        </row>
        <row r="7">
          <cell r="A7">
            <v>4</v>
          </cell>
          <cell r="C7">
            <v>0.45833333333333331</v>
          </cell>
          <cell r="D7">
            <v>3</v>
          </cell>
          <cell r="E7">
            <v>10980</v>
          </cell>
          <cell r="F7">
            <v>10644</v>
          </cell>
          <cell r="G7" t="str">
            <v>DER</v>
          </cell>
          <cell r="I7" t="str">
            <v>Mezcla asfáltica tomada en la planta de la volqueta VD 25 depositada entre las abscisas</v>
          </cell>
          <cell r="J7">
            <v>833.1</v>
          </cell>
          <cell r="K7">
            <v>786.3</v>
          </cell>
          <cell r="M7">
            <v>0</v>
          </cell>
          <cell r="N7">
            <v>31</v>
          </cell>
          <cell r="O7">
            <v>55.1</v>
          </cell>
          <cell r="P7">
            <v>174.4</v>
          </cell>
          <cell r="Q7">
            <v>148.30000000000001</v>
          </cell>
          <cell r="R7">
            <v>180</v>
          </cell>
          <cell r="S7">
            <v>119.6</v>
          </cell>
          <cell r="T7">
            <v>40.5</v>
          </cell>
          <cell r="U7">
            <v>37.4</v>
          </cell>
          <cell r="V7">
            <v>786.3</v>
          </cell>
          <cell r="W7">
            <v>1192.5</v>
          </cell>
          <cell r="X7">
            <v>1194.5</v>
          </cell>
          <cell r="Y7">
            <v>684</v>
          </cell>
          <cell r="Z7">
            <v>1172.9000000000001</v>
          </cell>
          <cell r="AA7">
            <v>1175.0999999999999</v>
          </cell>
          <cell r="AB7">
            <v>675.1</v>
          </cell>
          <cell r="AC7">
            <v>1182.7</v>
          </cell>
          <cell r="AD7">
            <v>1184.8</v>
          </cell>
          <cell r="AE7">
            <v>683.3</v>
          </cell>
          <cell r="AF7">
            <v>315</v>
          </cell>
          <cell r="AG7">
            <v>10.5</v>
          </cell>
          <cell r="AH7">
            <v>310</v>
          </cell>
          <cell r="AI7">
            <v>8.6999999999999993</v>
          </cell>
          <cell r="AJ7">
            <v>310</v>
          </cell>
          <cell r="AK7">
            <v>9.1999999999999993</v>
          </cell>
          <cell r="AM7">
            <v>86</v>
          </cell>
          <cell r="AN7">
            <v>283</v>
          </cell>
        </row>
        <row r="8">
          <cell r="A8">
            <v>5</v>
          </cell>
          <cell r="C8">
            <v>0.60416666666666663</v>
          </cell>
          <cell r="D8">
            <v>5</v>
          </cell>
          <cell r="E8">
            <v>11480</v>
          </cell>
          <cell r="F8">
            <v>11266</v>
          </cell>
          <cell r="G8" t="str">
            <v>DER</v>
          </cell>
          <cell r="I8" t="str">
            <v>Mezcla asfáltica tomada en la planta de la volqueta VD 25 depositada entre las abscisas</v>
          </cell>
          <cell r="J8">
            <v>1716.2</v>
          </cell>
          <cell r="K8">
            <v>1624.4</v>
          </cell>
          <cell r="M8">
            <v>0</v>
          </cell>
          <cell r="N8">
            <v>164.7</v>
          </cell>
          <cell r="O8">
            <v>149.30000000000001</v>
          </cell>
          <cell r="P8">
            <v>266.2</v>
          </cell>
          <cell r="Q8">
            <v>312</v>
          </cell>
          <cell r="R8">
            <v>452.9</v>
          </cell>
          <cell r="S8">
            <v>141.9</v>
          </cell>
          <cell r="T8">
            <v>51.7</v>
          </cell>
          <cell r="U8">
            <v>85.7</v>
          </cell>
          <cell r="V8">
            <v>1624.4</v>
          </cell>
          <cell r="W8">
            <v>1173.5999999999999</v>
          </cell>
          <cell r="X8">
            <v>1174</v>
          </cell>
          <cell r="Y8">
            <v>675.4</v>
          </cell>
          <cell r="Z8">
            <v>1200</v>
          </cell>
          <cell r="AA8">
            <v>1202.3</v>
          </cell>
          <cell r="AB8">
            <v>693.6</v>
          </cell>
          <cell r="AC8">
            <v>1219.7</v>
          </cell>
          <cell r="AD8">
            <v>1220.5</v>
          </cell>
          <cell r="AE8">
            <v>698.8</v>
          </cell>
          <cell r="AF8">
            <v>330</v>
          </cell>
          <cell r="AG8">
            <v>9.1999999999999993</v>
          </cell>
          <cell r="AH8">
            <v>320</v>
          </cell>
          <cell r="AI8">
            <v>11.1</v>
          </cell>
          <cell r="AJ8">
            <v>340</v>
          </cell>
          <cell r="AK8">
            <v>10.5</v>
          </cell>
          <cell r="AM8">
            <v>86</v>
          </cell>
          <cell r="AN8">
            <v>283</v>
          </cell>
        </row>
        <row r="9">
          <cell r="A9">
            <v>6</v>
          </cell>
          <cell r="C9">
            <v>0.4375</v>
          </cell>
          <cell r="D9">
            <v>4</v>
          </cell>
          <cell r="E9">
            <v>11266</v>
          </cell>
          <cell r="F9">
            <v>11234</v>
          </cell>
          <cell r="G9" t="str">
            <v>IZQ.</v>
          </cell>
          <cell r="I9" t="str">
            <v>Mezcla asfáltica tomada en la planta de la volqueta VD 23 depositada entre las abscisas</v>
          </cell>
          <cell r="J9">
            <v>1092.5</v>
          </cell>
          <cell r="K9">
            <v>1035.8</v>
          </cell>
          <cell r="M9">
            <v>0</v>
          </cell>
          <cell r="N9">
            <v>103.4</v>
          </cell>
          <cell r="O9">
            <v>91.1</v>
          </cell>
          <cell r="P9">
            <v>178.5</v>
          </cell>
          <cell r="Q9">
            <v>161.80000000000001</v>
          </cell>
          <cell r="R9">
            <v>276.5</v>
          </cell>
          <cell r="S9">
            <v>131.1</v>
          </cell>
          <cell r="T9">
            <v>42.1</v>
          </cell>
          <cell r="U9">
            <v>51.3</v>
          </cell>
          <cell r="V9">
            <v>1035.8</v>
          </cell>
          <cell r="W9">
            <v>1191.5999999999999</v>
          </cell>
          <cell r="X9">
            <v>1197.7</v>
          </cell>
          <cell r="Y9">
            <v>671.4</v>
          </cell>
          <cell r="Z9">
            <v>1188.5999999999999</v>
          </cell>
          <cell r="AA9">
            <v>1196</v>
          </cell>
          <cell r="AB9">
            <v>673.5</v>
          </cell>
          <cell r="AC9">
            <v>1174.9000000000001</v>
          </cell>
          <cell r="AD9">
            <v>1178.9000000000001</v>
          </cell>
          <cell r="AE9">
            <v>669.8</v>
          </cell>
          <cell r="AF9">
            <v>320</v>
          </cell>
          <cell r="AG9">
            <v>11</v>
          </cell>
          <cell r="AH9">
            <v>285</v>
          </cell>
          <cell r="AI9">
            <v>8.6</v>
          </cell>
          <cell r="AJ9">
            <v>425</v>
          </cell>
          <cell r="AK9">
            <v>9</v>
          </cell>
          <cell r="AM9">
            <v>68</v>
          </cell>
          <cell r="AN9">
            <v>351</v>
          </cell>
          <cell r="AO9">
            <v>9.9869150159999993</v>
          </cell>
        </row>
        <row r="10">
          <cell r="A10">
            <v>7</v>
          </cell>
          <cell r="C10">
            <v>0.41666666666666669</v>
          </cell>
          <cell r="D10">
            <v>8</v>
          </cell>
          <cell r="E10">
            <v>10644</v>
          </cell>
          <cell r="F10">
            <v>10100</v>
          </cell>
          <cell r="G10" t="str">
            <v>DER</v>
          </cell>
          <cell r="I10" t="str">
            <v>Mezcla asfáltica tomada en la planta de la volqueta VD 23 depositada entre las abscisas</v>
          </cell>
          <cell r="J10">
            <v>1399.8999999999999</v>
          </cell>
          <cell r="K10">
            <v>1326.3</v>
          </cell>
          <cell r="M10">
            <v>0</v>
          </cell>
          <cell r="N10">
            <v>86.1</v>
          </cell>
          <cell r="O10">
            <v>163.4</v>
          </cell>
          <cell r="P10">
            <v>281.10000000000002</v>
          </cell>
          <cell r="Q10">
            <v>219.4</v>
          </cell>
          <cell r="R10">
            <v>294.60000000000002</v>
          </cell>
          <cell r="S10">
            <v>161.9</v>
          </cell>
          <cell r="T10">
            <v>58.1</v>
          </cell>
          <cell r="U10">
            <v>61.7</v>
          </cell>
          <cell r="V10">
            <v>1326.3</v>
          </cell>
          <cell r="W10">
            <v>1182</v>
          </cell>
          <cell r="X10">
            <v>1183.5</v>
          </cell>
          <cell r="Y10">
            <v>675.1</v>
          </cell>
          <cell r="Z10">
            <v>1184.5999999999999</v>
          </cell>
          <cell r="AA10">
            <v>1187</v>
          </cell>
          <cell r="AB10">
            <v>680.4</v>
          </cell>
          <cell r="AC10">
            <v>1192.0999999999999</v>
          </cell>
          <cell r="AD10">
            <v>1192.8</v>
          </cell>
          <cell r="AE10">
            <v>681.1</v>
          </cell>
          <cell r="AF10">
            <v>368</v>
          </cell>
          <cell r="AG10">
            <v>10</v>
          </cell>
          <cell r="AH10">
            <v>396</v>
          </cell>
          <cell r="AI10">
            <v>9.1999999999999993</v>
          </cell>
          <cell r="AJ10">
            <v>293</v>
          </cell>
          <cell r="AK10">
            <v>7</v>
          </cell>
          <cell r="AM10">
            <v>105</v>
          </cell>
          <cell r="AN10">
            <v>456</v>
          </cell>
          <cell r="AO10">
            <v>9.9869150159999993</v>
          </cell>
        </row>
        <row r="11">
          <cell r="A11">
            <v>8</v>
          </cell>
          <cell r="C11">
            <v>0.55208333333333337</v>
          </cell>
          <cell r="D11">
            <v>6</v>
          </cell>
          <cell r="E11">
            <v>10100</v>
          </cell>
          <cell r="F11">
            <v>9980</v>
          </cell>
          <cell r="G11" t="str">
            <v>DER</v>
          </cell>
          <cell r="I11" t="str">
            <v>Mezcla asfáltica tomada en la planta de la volqueta VD 24 depositada entre las abscisas</v>
          </cell>
          <cell r="J11">
            <v>1142.5999999999999</v>
          </cell>
          <cell r="K11">
            <v>1083.2</v>
          </cell>
          <cell r="M11">
            <v>0</v>
          </cell>
          <cell r="N11">
            <v>124.1</v>
          </cell>
          <cell r="O11">
            <v>122.5</v>
          </cell>
          <cell r="P11">
            <v>220.6</v>
          </cell>
          <cell r="Q11">
            <v>182.4</v>
          </cell>
          <cell r="R11">
            <v>216.3</v>
          </cell>
          <cell r="S11">
            <v>124.6</v>
          </cell>
          <cell r="T11">
            <v>44.7</v>
          </cell>
          <cell r="U11">
            <v>48</v>
          </cell>
          <cell r="V11">
            <v>1083.2</v>
          </cell>
          <cell r="W11">
            <v>1190</v>
          </cell>
          <cell r="X11">
            <v>1193.2</v>
          </cell>
          <cell r="Y11">
            <v>685</v>
          </cell>
          <cell r="Z11">
            <v>1200.0999999999999</v>
          </cell>
          <cell r="AA11">
            <v>1201.0999999999999</v>
          </cell>
          <cell r="AB11">
            <v>689.9</v>
          </cell>
          <cell r="AC11">
            <v>1193.5999999999999</v>
          </cell>
          <cell r="AD11">
            <v>1194.5999999999999</v>
          </cell>
          <cell r="AE11">
            <v>684.6</v>
          </cell>
          <cell r="AF11">
            <v>320</v>
          </cell>
          <cell r="AG11">
            <v>12</v>
          </cell>
          <cell r="AH11">
            <v>348</v>
          </cell>
          <cell r="AI11">
            <v>10.4</v>
          </cell>
          <cell r="AJ11">
            <v>460</v>
          </cell>
          <cell r="AK11">
            <v>14</v>
          </cell>
          <cell r="AM11">
            <v>105</v>
          </cell>
          <cell r="AN11">
            <v>456</v>
          </cell>
          <cell r="AO11">
            <v>9.9869150159999993</v>
          </cell>
        </row>
        <row r="12">
          <cell r="A12">
            <v>9</v>
          </cell>
          <cell r="C12">
            <v>0.41666666666666669</v>
          </cell>
          <cell r="D12">
            <v>7</v>
          </cell>
          <cell r="E12">
            <v>10472</v>
          </cell>
          <cell r="F12">
            <v>10150</v>
          </cell>
          <cell r="G12" t="str">
            <v>IZQ.</v>
          </cell>
          <cell r="I12" t="str">
            <v>Mezcla asfáltica tomada en la planta de la volqueta VD 24 depositada entre las abscisas</v>
          </cell>
          <cell r="J12">
            <v>1195.9000000000001</v>
          </cell>
          <cell r="K12">
            <v>1132.8</v>
          </cell>
          <cell r="M12">
            <v>0</v>
          </cell>
          <cell r="N12">
            <v>78.3</v>
          </cell>
          <cell r="O12">
            <v>124.2</v>
          </cell>
          <cell r="P12">
            <v>236.1</v>
          </cell>
          <cell r="Q12">
            <v>188.9</v>
          </cell>
          <cell r="R12">
            <v>265.60000000000002</v>
          </cell>
          <cell r="S12">
            <v>142.4</v>
          </cell>
          <cell r="T12">
            <v>47.6</v>
          </cell>
          <cell r="U12">
            <v>49.7</v>
          </cell>
          <cell r="V12">
            <v>1132.8</v>
          </cell>
          <cell r="W12">
            <v>1164.4000000000001</v>
          </cell>
          <cell r="X12">
            <v>1166.0999999999999</v>
          </cell>
          <cell r="Y12">
            <v>672</v>
          </cell>
          <cell r="Z12">
            <v>1172.2</v>
          </cell>
          <cell r="AA12">
            <v>1173.5</v>
          </cell>
          <cell r="AB12">
            <v>676.3</v>
          </cell>
          <cell r="AC12">
            <v>1186.5</v>
          </cell>
          <cell r="AD12">
            <v>1187.9000000000001</v>
          </cell>
          <cell r="AE12">
            <v>683.3</v>
          </cell>
          <cell r="AF12">
            <v>335</v>
          </cell>
          <cell r="AG12">
            <v>11</v>
          </cell>
          <cell r="AH12">
            <v>370</v>
          </cell>
          <cell r="AI12">
            <v>10</v>
          </cell>
          <cell r="AJ12">
            <v>380</v>
          </cell>
          <cell r="AK12">
            <v>12</v>
          </cell>
          <cell r="AM12">
            <v>60</v>
          </cell>
          <cell r="AN12">
            <v>516</v>
          </cell>
          <cell r="AO12">
            <v>9.9869150159999993</v>
          </cell>
        </row>
        <row r="13">
          <cell r="A13">
            <v>10</v>
          </cell>
          <cell r="C13">
            <v>0.375</v>
          </cell>
          <cell r="D13">
            <v>4</v>
          </cell>
          <cell r="E13">
            <v>10150</v>
          </cell>
          <cell r="F13">
            <v>9600</v>
          </cell>
          <cell r="G13" t="str">
            <v>IZQ.</v>
          </cell>
          <cell r="I13" t="str">
            <v>Mezcla asfáltica tomada en la planta de volqueta VD 23 depositada entre las abscisas</v>
          </cell>
          <cell r="J13">
            <v>1010.5</v>
          </cell>
          <cell r="K13">
            <v>958.5</v>
          </cell>
          <cell r="M13">
            <v>0</v>
          </cell>
          <cell r="N13">
            <v>78.099999999999994</v>
          </cell>
          <cell r="O13">
            <v>94.2</v>
          </cell>
          <cell r="P13">
            <v>183.9</v>
          </cell>
          <cell r="Q13">
            <v>152.30000000000001</v>
          </cell>
          <cell r="R13">
            <v>230.2</v>
          </cell>
          <cell r="S13">
            <v>123.7</v>
          </cell>
          <cell r="T13">
            <v>51.5</v>
          </cell>
          <cell r="U13">
            <v>44.6</v>
          </cell>
          <cell r="V13">
            <v>958.50000000000011</v>
          </cell>
          <cell r="W13">
            <v>1193.2</v>
          </cell>
          <cell r="X13">
            <v>1195.9000000000001</v>
          </cell>
          <cell r="Y13">
            <v>684.6</v>
          </cell>
          <cell r="Z13">
            <v>1196.5999999999999</v>
          </cell>
          <cell r="AA13">
            <v>1200.5</v>
          </cell>
          <cell r="AB13">
            <v>686.8</v>
          </cell>
          <cell r="AC13">
            <v>1195.3</v>
          </cell>
          <cell r="AD13">
            <v>1198.5</v>
          </cell>
          <cell r="AE13">
            <v>687.8</v>
          </cell>
          <cell r="AF13">
            <v>380</v>
          </cell>
          <cell r="AG13">
            <v>8.1999999999999993</v>
          </cell>
          <cell r="AH13">
            <v>350</v>
          </cell>
          <cell r="AI13">
            <v>7.8</v>
          </cell>
          <cell r="AJ13">
            <v>365</v>
          </cell>
          <cell r="AK13">
            <v>8.3000000000000007</v>
          </cell>
          <cell r="AO13">
            <v>9.9869150159999993</v>
          </cell>
        </row>
        <row r="14">
          <cell r="A14">
            <v>11</v>
          </cell>
          <cell r="C14">
            <v>0.63541666666666663</v>
          </cell>
          <cell r="D14">
            <v>2</v>
          </cell>
          <cell r="E14">
            <v>11480</v>
          </cell>
          <cell r="F14">
            <v>12010</v>
          </cell>
          <cell r="G14" t="str">
            <v>DER</v>
          </cell>
          <cell r="I14" t="str">
            <v>Mezcla asfáltica tomada en la planta de volqueta VD 21 depositada entre las abscisas</v>
          </cell>
          <cell r="J14">
            <v>1163.4000000000001</v>
          </cell>
          <cell r="K14">
            <v>1102</v>
          </cell>
          <cell r="M14">
            <v>0</v>
          </cell>
          <cell r="N14">
            <v>113.6</v>
          </cell>
          <cell r="O14">
            <v>149.4</v>
          </cell>
          <cell r="P14">
            <v>214.4</v>
          </cell>
          <cell r="Q14">
            <v>189.3</v>
          </cell>
          <cell r="R14">
            <v>214.6</v>
          </cell>
          <cell r="S14">
            <v>121.4</v>
          </cell>
          <cell r="T14">
            <v>45.4</v>
          </cell>
          <cell r="U14">
            <v>53.9</v>
          </cell>
          <cell r="V14">
            <v>1102.0000000000002</v>
          </cell>
          <cell r="W14">
            <v>1194.5</v>
          </cell>
          <cell r="X14">
            <v>1201.0999999999999</v>
          </cell>
          <cell r="Y14">
            <v>687.7</v>
          </cell>
          <cell r="Z14">
            <v>1191.2</v>
          </cell>
          <cell r="AA14">
            <v>1196.8</v>
          </cell>
          <cell r="AB14">
            <v>688.8</v>
          </cell>
          <cell r="AC14">
            <v>1187.4000000000001</v>
          </cell>
          <cell r="AD14">
            <v>1193.3</v>
          </cell>
          <cell r="AE14">
            <v>683.1</v>
          </cell>
          <cell r="AF14">
            <v>410</v>
          </cell>
          <cell r="AG14">
            <v>8.1</v>
          </cell>
          <cell r="AH14">
            <v>410</v>
          </cell>
          <cell r="AI14">
            <v>10.199999999999999</v>
          </cell>
          <cell r="AJ14">
            <v>365</v>
          </cell>
          <cell r="AK14">
            <v>11.5</v>
          </cell>
          <cell r="AM14">
            <v>170</v>
          </cell>
          <cell r="AN14">
            <v>610</v>
          </cell>
          <cell r="AO14">
            <v>9.9869150159999993</v>
          </cell>
        </row>
        <row r="15">
          <cell r="A15">
            <v>12</v>
          </cell>
          <cell r="C15">
            <v>0.3611111111111111</v>
          </cell>
          <cell r="D15">
            <v>2</v>
          </cell>
          <cell r="E15">
            <v>12180</v>
          </cell>
          <cell r="F15">
            <v>13190</v>
          </cell>
          <cell r="G15" t="str">
            <v>DER</v>
          </cell>
          <cell r="I15" t="str">
            <v>Mezcla asfáltica tomada en la planta de volqueta VD 21 depositada entre las abscisas</v>
          </cell>
          <cell r="J15">
            <v>1002.1</v>
          </cell>
          <cell r="K15">
            <v>950.6</v>
          </cell>
          <cell r="M15">
            <v>0</v>
          </cell>
          <cell r="N15">
            <v>92.1</v>
          </cell>
          <cell r="O15">
            <v>103.4</v>
          </cell>
          <cell r="P15">
            <v>186.9</v>
          </cell>
          <cell r="Q15">
            <v>134.19999999999999</v>
          </cell>
          <cell r="R15">
            <v>220.6</v>
          </cell>
          <cell r="S15">
            <v>127.4</v>
          </cell>
          <cell r="T15">
            <v>53.5</v>
          </cell>
          <cell r="U15">
            <v>32.5</v>
          </cell>
          <cell r="V15">
            <v>950.59999999999991</v>
          </cell>
          <cell r="W15">
            <v>1192.0999999999999</v>
          </cell>
          <cell r="X15">
            <v>1195.9000000000001</v>
          </cell>
          <cell r="Y15">
            <v>687.2</v>
          </cell>
          <cell r="Z15">
            <v>1190.9000000000001</v>
          </cell>
          <cell r="AA15">
            <v>1194.7</v>
          </cell>
          <cell r="AB15">
            <v>688.7</v>
          </cell>
          <cell r="AC15">
            <v>1192.0999999999999</v>
          </cell>
          <cell r="AD15">
            <v>1197.3</v>
          </cell>
          <cell r="AE15">
            <v>688.7</v>
          </cell>
          <cell r="AF15">
            <v>320</v>
          </cell>
          <cell r="AG15">
            <v>7.9</v>
          </cell>
          <cell r="AH15">
            <v>295</v>
          </cell>
          <cell r="AI15">
            <v>8.6</v>
          </cell>
          <cell r="AJ15">
            <v>290</v>
          </cell>
          <cell r="AK15">
            <v>8</v>
          </cell>
          <cell r="AM15">
            <v>140</v>
          </cell>
          <cell r="AN15">
            <v>750</v>
          </cell>
          <cell r="AO15">
            <v>9.9869150159999993</v>
          </cell>
        </row>
        <row r="16">
          <cell r="A16">
            <v>13</v>
          </cell>
          <cell r="C16">
            <v>0.51388888888888895</v>
          </cell>
          <cell r="D16">
            <v>4</v>
          </cell>
          <cell r="E16">
            <v>12860</v>
          </cell>
          <cell r="F16">
            <v>13190</v>
          </cell>
          <cell r="G16" t="str">
            <v>IZQ.</v>
          </cell>
          <cell r="I16" t="str">
            <v>Mezcla asfáltica tomada en la planta de volqueta VD 23 depositada entre las abscisas</v>
          </cell>
          <cell r="J16">
            <v>1076.4000000000001</v>
          </cell>
          <cell r="K16">
            <v>1018.7</v>
          </cell>
          <cell r="M16">
            <v>0</v>
          </cell>
          <cell r="N16">
            <v>91.7</v>
          </cell>
          <cell r="O16">
            <v>101.6</v>
          </cell>
          <cell r="P16">
            <v>208.7</v>
          </cell>
          <cell r="Q16">
            <v>173.6</v>
          </cell>
          <cell r="R16">
            <v>228.6</v>
          </cell>
          <cell r="S16">
            <v>121.6</v>
          </cell>
          <cell r="T16">
            <v>44.6</v>
          </cell>
          <cell r="U16">
            <v>48.3</v>
          </cell>
          <cell r="V16">
            <v>1018.7</v>
          </cell>
          <cell r="W16">
            <v>1195.8</v>
          </cell>
          <cell r="X16">
            <v>1200.3</v>
          </cell>
          <cell r="Y16">
            <v>689.1</v>
          </cell>
          <cell r="Z16">
            <v>1197.2</v>
          </cell>
          <cell r="AA16">
            <v>1201.5999999999999</v>
          </cell>
          <cell r="AB16">
            <v>689.4</v>
          </cell>
          <cell r="AC16">
            <v>1195.3</v>
          </cell>
          <cell r="AD16">
            <v>1201.0999999999999</v>
          </cell>
          <cell r="AE16">
            <v>687.8</v>
          </cell>
          <cell r="AF16">
            <v>360</v>
          </cell>
          <cell r="AG16">
            <v>8.6</v>
          </cell>
          <cell r="AH16">
            <v>345</v>
          </cell>
          <cell r="AI16">
            <v>8.6</v>
          </cell>
          <cell r="AJ16">
            <v>340</v>
          </cell>
          <cell r="AK16">
            <v>9</v>
          </cell>
          <cell r="AM16">
            <v>140</v>
          </cell>
          <cell r="AN16">
            <v>750</v>
          </cell>
          <cell r="AO16">
            <v>9.9869150159999993</v>
          </cell>
        </row>
        <row r="17">
          <cell r="A17">
            <v>14</v>
          </cell>
          <cell r="C17">
            <v>0.375</v>
          </cell>
          <cell r="D17">
            <v>2</v>
          </cell>
          <cell r="E17">
            <v>12645</v>
          </cell>
          <cell r="F17">
            <v>12180</v>
          </cell>
          <cell r="G17" t="str">
            <v>IZQ.</v>
          </cell>
          <cell r="I17" t="str">
            <v xml:space="preserve">Mezcla depositada del K12+180 / 12+860 IZQ. 1ª capa,  y segunda capa del </v>
          </cell>
          <cell r="J17">
            <v>1149.8</v>
          </cell>
          <cell r="K17">
            <v>1087.9000000000001</v>
          </cell>
          <cell r="M17">
            <v>0</v>
          </cell>
          <cell r="N17">
            <v>99.3</v>
          </cell>
          <cell r="O17">
            <v>126.1</v>
          </cell>
          <cell r="P17">
            <v>225.8</v>
          </cell>
          <cell r="Q17">
            <v>173.3</v>
          </cell>
          <cell r="R17">
            <v>236.2</v>
          </cell>
          <cell r="S17">
            <v>132.4</v>
          </cell>
          <cell r="T17">
            <v>46.3</v>
          </cell>
          <cell r="U17">
            <v>48.5</v>
          </cell>
          <cell r="V17">
            <v>1087.9000000000001</v>
          </cell>
          <cell r="W17">
            <v>1196.5999999999999</v>
          </cell>
          <cell r="X17">
            <v>1199.5</v>
          </cell>
          <cell r="Y17">
            <v>685.2</v>
          </cell>
          <cell r="Z17">
            <v>1193.5</v>
          </cell>
          <cell r="AA17">
            <v>1195.9000000000001</v>
          </cell>
          <cell r="AB17">
            <v>683.9</v>
          </cell>
          <cell r="AC17">
            <v>1196.5</v>
          </cell>
          <cell r="AD17">
            <v>1201.0999999999999</v>
          </cell>
          <cell r="AE17">
            <v>685.6</v>
          </cell>
          <cell r="AF17">
            <v>340</v>
          </cell>
          <cell r="AG17">
            <v>7.8</v>
          </cell>
          <cell r="AH17">
            <v>400</v>
          </cell>
          <cell r="AI17">
            <v>9.5</v>
          </cell>
          <cell r="AJ17">
            <v>390</v>
          </cell>
          <cell r="AK17">
            <v>10.3</v>
          </cell>
          <cell r="AM17">
            <v>153</v>
          </cell>
          <cell r="AN17">
            <v>903</v>
          </cell>
          <cell r="AO17">
            <v>9.9869150159999993</v>
          </cell>
        </row>
        <row r="18">
          <cell r="A18">
            <v>15</v>
          </cell>
          <cell r="C18" t="str">
            <v>04:30 p.m.</v>
          </cell>
          <cell r="D18">
            <v>6</v>
          </cell>
          <cell r="E18">
            <v>12645</v>
          </cell>
          <cell r="F18">
            <v>12860</v>
          </cell>
          <cell r="G18" t="str">
            <v>IZQ.</v>
          </cell>
          <cell r="I18" t="str">
            <v>Mezcla tomada en la planta de la volqueta VD 21 depositada entre las abscisas</v>
          </cell>
          <cell r="J18">
            <v>1110.3</v>
          </cell>
          <cell r="K18">
            <v>1052.4000000000001</v>
          </cell>
          <cell r="M18">
            <v>0</v>
          </cell>
          <cell r="N18">
            <v>72.3</v>
          </cell>
          <cell r="O18">
            <v>143.80000000000001</v>
          </cell>
          <cell r="P18">
            <v>177.8</v>
          </cell>
          <cell r="Q18">
            <v>173.4</v>
          </cell>
          <cell r="R18">
            <v>264.89999999999998</v>
          </cell>
          <cell r="S18">
            <v>143.9</v>
          </cell>
          <cell r="T18">
            <v>35.6</v>
          </cell>
          <cell r="U18">
            <v>34.5</v>
          </cell>
          <cell r="V18">
            <v>1046.2</v>
          </cell>
          <cell r="W18">
            <v>1193.9000000000001</v>
          </cell>
          <cell r="X18">
            <v>1196.8</v>
          </cell>
          <cell r="Y18">
            <v>689.1</v>
          </cell>
          <cell r="Z18">
            <v>1191.5999999999999</v>
          </cell>
          <cell r="AA18">
            <v>1195</v>
          </cell>
          <cell r="AB18">
            <v>687.4</v>
          </cell>
          <cell r="AC18">
            <v>1197.8</v>
          </cell>
          <cell r="AD18">
            <v>1200.7</v>
          </cell>
          <cell r="AE18">
            <v>688.6</v>
          </cell>
          <cell r="AF18">
            <v>254</v>
          </cell>
          <cell r="AG18">
            <v>8.6</v>
          </cell>
          <cell r="AH18">
            <v>345</v>
          </cell>
          <cell r="AI18">
            <v>10.1</v>
          </cell>
          <cell r="AJ18">
            <v>255</v>
          </cell>
          <cell r="AK18">
            <v>10.199999999999999</v>
          </cell>
          <cell r="AM18">
            <v>153</v>
          </cell>
          <cell r="AN18">
            <v>903</v>
          </cell>
          <cell r="AO18">
            <v>9.9869150159999993</v>
          </cell>
        </row>
        <row r="19">
          <cell r="A19">
            <v>16</v>
          </cell>
          <cell r="C19">
            <v>0.55208333333333337</v>
          </cell>
          <cell r="D19">
            <v>3</v>
          </cell>
          <cell r="E19">
            <v>13053</v>
          </cell>
          <cell r="F19">
            <v>13119</v>
          </cell>
          <cell r="G19" t="str">
            <v>IZQ.</v>
          </cell>
          <cell r="I19" t="str">
            <v xml:space="preserve">Mezcla depositada del K13+184 / 13+860 IZQ. 2ª capa,  y tramo del </v>
          </cell>
          <cell r="J19">
            <v>1068.5</v>
          </cell>
          <cell r="K19">
            <v>1012</v>
          </cell>
          <cell r="M19">
            <v>0</v>
          </cell>
          <cell r="N19">
            <v>65.599999999999994</v>
          </cell>
          <cell r="O19">
            <v>83.5</v>
          </cell>
          <cell r="P19">
            <v>193.2</v>
          </cell>
          <cell r="Q19">
            <v>154.30000000000001</v>
          </cell>
          <cell r="R19">
            <v>272.10000000000002</v>
          </cell>
          <cell r="S19">
            <v>155.69999999999999</v>
          </cell>
          <cell r="T19">
            <v>41.9</v>
          </cell>
          <cell r="U19">
            <v>45.7</v>
          </cell>
          <cell r="V19">
            <v>1012.0000000000001</v>
          </cell>
          <cell r="W19">
            <v>1195.5999999999999</v>
          </cell>
          <cell r="X19">
            <v>1197.3</v>
          </cell>
          <cell r="Y19">
            <v>684.9</v>
          </cell>
          <cell r="Z19">
            <v>1195.3</v>
          </cell>
          <cell r="AA19">
            <v>1198.9000000000001</v>
          </cell>
          <cell r="AB19">
            <v>687.1</v>
          </cell>
          <cell r="AC19">
            <v>1194.4000000000001</v>
          </cell>
          <cell r="AD19">
            <v>1198.7</v>
          </cell>
          <cell r="AE19">
            <v>685.6</v>
          </cell>
          <cell r="AF19">
            <v>282</v>
          </cell>
          <cell r="AG19">
            <v>9.3000000000000007</v>
          </cell>
          <cell r="AH19">
            <v>321</v>
          </cell>
          <cell r="AI19">
            <v>10.3</v>
          </cell>
          <cell r="AJ19">
            <v>275</v>
          </cell>
          <cell r="AK19">
            <v>9.6999999999999993</v>
          </cell>
          <cell r="AM19">
            <v>120</v>
          </cell>
          <cell r="AN19">
            <v>1023</v>
          </cell>
          <cell r="AO19">
            <v>9.9869150159999993</v>
          </cell>
        </row>
        <row r="20">
          <cell r="A20">
            <v>17</v>
          </cell>
          <cell r="C20">
            <v>0.375</v>
          </cell>
          <cell r="D20">
            <v>4</v>
          </cell>
          <cell r="E20">
            <v>11700</v>
          </cell>
          <cell r="F20">
            <v>11560</v>
          </cell>
          <cell r="G20" t="str">
            <v>IZQ.</v>
          </cell>
          <cell r="I20" t="str">
            <v>Mezcla tomada en la planta de la volqueta VXA 119 depositada entre las abscisas</v>
          </cell>
          <cell r="J20">
            <v>1158</v>
          </cell>
          <cell r="K20">
            <v>1095.5999999999999</v>
          </cell>
          <cell r="M20">
            <v>0</v>
          </cell>
          <cell r="N20">
            <v>133.6</v>
          </cell>
          <cell r="O20">
            <v>94.6</v>
          </cell>
          <cell r="P20">
            <v>159.69999999999999</v>
          </cell>
          <cell r="Q20">
            <v>166.3</v>
          </cell>
          <cell r="R20">
            <v>306.89999999999998</v>
          </cell>
          <cell r="S20">
            <v>145.1</v>
          </cell>
          <cell r="T20">
            <v>38.700000000000003</v>
          </cell>
          <cell r="U20">
            <v>50.7</v>
          </cell>
          <cell r="V20">
            <v>1095.6000000000001</v>
          </cell>
          <cell r="W20">
            <v>1192.8</v>
          </cell>
          <cell r="X20">
            <v>1196</v>
          </cell>
          <cell r="Y20">
            <v>682.3</v>
          </cell>
          <cell r="Z20">
            <v>1189.9000000000001</v>
          </cell>
          <cell r="AA20">
            <v>1192.5</v>
          </cell>
          <cell r="AB20">
            <v>684.5</v>
          </cell>
          <cell r="AC20">
            <v>1176.5999999999999</v>
          </cell>
          <cell r="AD20">
            <v>1180.3</v>
          </cell>
          <cell r="AE20">
            <v>686.4</v>
          </cell>
          <cell r="AF20">
            <v>260</v>
          </cell>
          <cell r="AG20">
            <v>8.5</v>
          </cell>
          <cell r="AH20">
            <v>270</v>
          </cell>
          <cell r="AI20">
            <v>8.9</v>
          </cell>
          <cell r="AJ20">
            <v>280</v>
          </cell>
          <cell r="AK20">
            <v>8.9</v>
          </cell>
          <cell r="AM20">
            <v>176</v>
          </cell>
          <cell r="AN20">
            <v>1199</v>
          </cell>
          <cell r="AO20">
            <v>9.9869150159999993</v>
          </cell>
        </row>
        <row r="21">
          <cell r="A21">
            <v>18</v>
          </cell>
          <cell r="C21">
            <v>0.59722222222222221</v>
          </cell>
          <cell r="D21">
            <v>5</v>
          </cell>
          <cell r="E21">
            <v>12184</v>
          </cell>
          <cell r="F21">
            <v>13053</v>
          </cell>
          <cell r="G21" t="str">
            <v>DER</v>
          </cell>
          <cell r="I21" t="str">
            <v>Mezcla tomada en la planta de la volqueta VXA 119 depositada entre las abscisas</v>
          </cell>
          <cell r="J21">
            <v>1068.2</v>
          </cell>
          <cell r="K21">
            <v>1011.8</v>
          </cell>
          <cell r="M21">
            <v>0</v>
          </cell>
          <cell r="N21">
            <v>94.1</v>
          </cell>
          <cell r="O21">
            <v>102.3</v>
          </cell>
          <cell r="P21">
            <v>164.6</v>
          </cell>
          <cell r="Q21">
            <v>149.30000000000001</v>
          </cell>
          <cell r="R21">
            <v>262.8</v>
          </cell>
          <cell r="S21">
            <v>137.19999999999999</v>
          </cell>
          <cell r="T21">
            <v>44.1</v>
          </cell>
          <cell r="U21">
            <v>57.4</v>
          </cell>
          <cell r="V21">
            <v>1011.8</v>
          </cell>
          <cell r="W21">
            <v>1194.7</v>
          </cell>
          <cell r="X21">
            <v>1200.0999999999999</v>
          </cell>
          <cell r="Y21">
            <v>689.3</v>
          </cell>
          <cell r="Z21">
            <v>1192.9000000000001</v>
          </cell>
          <cell r="AA21">
            <v>1197.5999999999999</v>
          </cell>
          <cell r="AB21">
            <v>686.3</v>
          </cell>
          <cell r="AC21">
            <v>1196.2</v>
          </cell>
          <cell r="AD21">
            <v>1200.0999999999999</v>
          </cell>
          <cell r="AE21">
            <v>687.8</v>
          </cell>
          <cell r="AF21">
            <v>321</v>
          </cell>
          <cell r="AG21">
            <v>9.1</v>
          </cell>
          <cell r="AH21">
            <v>365</v>
          </cell>
          <cell r="AI21">
            <v>10.1</v>
          </cell>
          <cell r="AJ21">
            <v>345</v>
          </cell>
          <cell r="AK21">
            <v>9.8000000000000007</v>
          </cell>
          <cell r="AM21">
            <v>176</v>
          </cell>
          <cell r="AN21">
            <v>1199</v>
          </cell>
          <cell r="AO21">
            <v>9.9869150159999993</v>
          </cell>
        </row>
        <row r="22">
          <cell r="A22">
            <v>19</v>
          </cell>
          <cell r="C22">
            <v>0.55208333333333337</v>
          </cell>
          <cell r="D22">
            <v>4</v>
          </cell>
          <cell r="E22">
            <v>11832</v>
          </cell>
          <cell r="F22">
            <v>12180</v>
          </cell>
          <cell r="G22" t="str">
            <v>IZQ.</v>
          </cell>
          <cell r="I22" t="str">
            <v>Mezcla depositada del K11+717 / 12+180 IZQ. 1ª capa,  del K12+010 / K12+180 DER 1ª capa</v>
          </cell>
          <cell r="J22">
            <v>1262.7</v>
          </cell>
          <cell r="K22">
            <v>1196.7</v>
          </cell>
          <cell r="M22">
            <v>0</v>
          </cell>
          <cell r="N22">
            <v>115.9</v>
          </cell>
          <cell r="O22">
            <v>109.5</v>
          </cell>
          <cell r="P22">
            <v>194.7</v>
          </cell>
          <cell r="Q22">
            <v>189.1</v>
          </cell>
          <cell r="R22">
            <v>302.89999999999998</v>
          </cell>
          <cell r="S22">
            <v>165.1</v>
          </cell>
          <cell r="T22">
            <v>42.3</v>
          </cell>
          <cell r="U22">
            <v>77.2</v>
          </cell>
          <cell r="V22">
            <v>1196.7</v>
          </cell>
          <cell r="W22">
            <v>1191.5999999999999</v>
          </cell>
          <cell r="X22">
            <v>1198.2</v>
          </cell>
          <cell r="Y22">
            <v>691.1</v>
          </cell>
          <cell r="Z22">
            <v>1194.4000000000001</v>
          </cell>
          <cell r="AA22">
            <v>1199.9000000000001</v>
          </cell>
          <cell r="AB22">
            <v>688.5</v>
          </cell>
          <cell r="AC22">
            <v>1196.5999999999999</v>
          </cell>
          <cell r="AD22">
            <v>1201.3</v>
          </cell>
          <cell r="AE22">
            <v>689.4</v>
          </cell>
          <cell r="AF22">
            <v>345</v>
          </cell>
          <cell r="AG22">
            <v>9.6999999999999993</v>
          </cell>
          <cell r="AH22">
            <v>328</v>
          </cell>
          <cell r="AI22">
            <v>9.1999999999999993</v>
          </cell>
          <cell r="AJ22">
            <v>368</v>
          </cell>
          <cell r="AK22">
            <v>10.8</v>
          </cell>
          <cell r="AM22">
            <v>92</v>
          </cell>
          <cell r="AN22">
            <v>1291</v>
          </cell>
          <cell r="AO22">
            <v>9.9869150159999993</v>
          </cell>
        </row>
        <row r="23">
          <cell r="A23">
            <v>20</v>
          </cell>
          <cell r="C23">
            <v>0.375</v>
          </cell>
          <cell r="D23">
            <v>3</v>
          </cell>
          <cell r="E23">
            <v>11110</v>
          </cell>
          <cell r="F23">
            <v>12180</v>
          </cell>
          <cell r="G23" t="str">
            <v>DER</v>
          </cell>
          <cell r="I23" t="str">
            <v xml:space="preserve">Mezcla depositada del K11+700 / 11+8320 IZQ. 2ª capa,  y tramo del </v>
          </cell>
          <cell r="J23">
            <v>1139.9000000000001</v>
          </cell>
          <cell r="K23">
            <v>1079.4000000000001</v>
          </cell>
          <cell r="M23">
            <v>0</v>
          </cell>
          <cell r="N23">
            <v>108.7</v>
          </cell>
          <cell r="O23">
            <v>124.5</v>
          </cell>
          <cell r="P23">
            <v>215.6</v>
          </cell>
          <cell r="Q23">
            <v>173.1</v>
          </cell>
          <cell r="R23">
            <v>231.8</v>
          </cell>
          <cell r="S23">
            <v>122.9</v>
          </cell>
          <cell r="T23">
            <v>42.8</v>
          </cell>
          <cell r="U23">
            <v>60</v>
          </cell>
          <cell r="V23">
            <v>1079.4000000000001</v>
          </cell>
          <cell r="W23">
            <v>1193.5999999999999</v>
          </cell>
          <cell r="X23">
            <v>1198.2</v>
          </cell>
          <cell r="Y23">
            <v>691</v>
          </cell>
          <cell r="Z23">
            <v>1194.3</v>
          </cell>
          <cell r="AA23">
            <v>1199.8</v>
          </cell>
          <cell r="AB23">
            <v>689.9</v>
          </cell>
          <cell r="AC23">
            <v>1196.4000000000001</v>
          </cell>
          <cell r="AD23">
            <v>1200.0999999999999</v>
          </cell>
          <cell r="AE23">
            <v>690.2</v>
          </cell>
          <cell r="AF23">
            <v>320</v>
          </cell>
          <cell r="AG23">
            <v>11</v>
          </cell>
          <cell r="AH23">
            <v>320</v>
          </cell>
          <cell r="AI23">
            <v>9.6999999999999993</v>
          </cell>
          <cell r="AJ23">
            <v>346</v>
          </cell>
          <cell r="AK23">
            <v>10</v>
          </cell>
          <cell r="AM23">
            <v>92</v>
          </cell>
          <cell r="AN23">
            <v>1291</v>
          </cell>
          <cell r="AO23">
            <v>9.9869150159999993</v>
          </cell>
        </row>
        <row r="24">
          <cell r="A24">
            <v>21</v>
          </cell>
          <cell r="C24">
            <v>0.375</v>
          </cell>
          <cell r="D24">
            <v>3</v>
          </cell>
          <cell r="E24">
            <v>11090</v>
          </cell>
          <cell r="F24">
            <v>11560</v>
          </cell>
          <cell r="G24" t="str">
            <v>IZQ.</v>
          </cell>
          <cell r="I24" t="str">
            <v>Mezcla tomada en la planta de la volqueta VD 19 depositada entre las abscisas</v>
          </cell>
          <cell r="J24">
            <v>2093.6999999999998</v>
          </cell>
          <cell r="K24">
            <v>1983.2</v>
          </cell>
          <cell r="M24">
            <v>8.9</v>
          </cell>
          <cell r="N24">
            <v>219.5</v>
          </cell>
          <cell r="O24">
            <v>222</v>
          </cell>
          <cell r="P24">
            <v>421</v>
          </cell>
          <cell r="Q24">
            <v>324</v>
          </cell>
          <cell r="R24">
            <v>438.2</v>
          </cell>
          <cell r="S24">
            <v>161</v>
          </cell>
          <cell r="T24">
            <v>82.3</v>
          </cell>
          <cell r="U24">
            <v>106.3</v>
          </cell>
          <cell r="V24">
            <v>1983.2</v>
          </cell>
          <cell r="W24">
            <v>1187.5999999999999</v>
          </cell>
          <cell r="X24">
            <v>1197.2</v>
          </cell>
          <cell r="Y24">
            <v>688.8</v>
          </cell>
          <cell r="Z24">
            <v>1183.5</v>
          </cell>
          <cell r="AA24">
            <v>1192.8</v>
          </cell>
          <cell r="AB24">
            <v>686.7</v>
          </cell>
          <cell r="AC24">
            <v>1181.4000000000001</v>
          </cell>
          <cell r="AD24">
            <v>1191.9000000000001</v>
          </cell>
          <cell r="AE24">
            <v>688.2</v>
          </cell>
          <cell r="AF24">
            <v>295</v>
          </cell>
          <cell r="AG24">
            <v>11</v>
          </cell>
          <cell r="AH24">
            <v>270</v>
          </cell>
          <cell r="AI24">
            <v>10</v>
          </cell>
          <cell r="AJ24">
            <v>280</v>
          </cell>
          <cell r="AK24">
            <v>10</v>
          </cell>
          <cell r="AM24">
            <v>140</v>
          </cell>
          <cell r="AN24">
            <v>1431</v>
          </cell>
          <cell r="AO24">
            <v>9.9869150159999993</v>
          </cell>
        </row>
        <row r="25">
          <cell r="A25">
            <v>22</v>
          </cell>
          <cell r="C25">
            <v>0.375</v>
          </cell>
          <cell r="D25">
            <v>3</v>
          </cell>
          <cell r="E25">
            <v>10215</v>
          </cell>
          <cell r="F25">
            <v>11090</v>
          </cell>
          <cell r="G25" t="str">
            <v>IZQ.</v>
          </cell>
          <cell r="I25" t="str">
            <v>Mezcla tomada en la planta de la volqueta VD 25 depositada entre las abscisas</v>
          </cell>
          <cell r="J25">
            <v>984.1</v>
          </cell>
          <cell r="K25">
            <v>932.5</v>
          </cell>
          <cell r="M25">
            <v>0</v>
          </cell>
          <cell r="N25">
            <v>95.1</v>
          </cell>
          <cell r="O25">
            <v>120.3</v>
          </cell>
          <cell r="P25">
            <v>134.5</v>
          </cell>
          <cell r="Q25">
            <v>136.9</v>
          </cell>
          <cell r="R25">
            <v>204.9</v>
          </cell>
          <cell r="S25">
            <v>133.19999999999999</v>
          </cell>
          <cell r="T25">
            <v>58.6</v>
          </cell>
          <cell r="U25">
            <v>49</v>
          </cell>
          <cell r="V25">
            <v>932.49999999999989</v>
          </cell>
          <cell r="W25">
            <v>1192.8</v>
          </cell>
          <cell r="X25">
            <v>1196.5</v>
          </cell>
          <cell r="Y25">
            <v>687.3</v>
          </cell>
          <cell r="Z25">
            <v>1195.7</v>
          </cell>
          <cell r="AA25">
            <v>1200.3</v>
          </cell>
          <cell r="AB25">
            <v>688.6</v>
          </cell>
          <cell r="AC25">
            <v>1195.0999999999999</v>
          </cell>
          <cell r="AD25">
            <v>1199.9000000000001</v>
          </cell>
          <cell r="AE25">
            <v>692.1</v>
          </cell>
          <cell r="AF25">
            <v>315</v>
          </cell>
          <cell r="AG25">
            <v>10.5</v>
          </cell>
          <cell r="AH25">
            <v>265</v>
          </cell>
          <cell r="AI25">
            <v>12.5</v>
          </cell>
          <cell r="AJ25">
            <v>280</v>
          </cell>
          <cell r="AK25">
            <v>11.3</v>
          </cell>
          <cell r="AM25">
            <v>140</v>
          </cell>
          <cell r="AN25">
            <v>1571</v>
          </cell>
          <cell r="AO25">
            <v>9.9869150159999993</v>
          </cell>
        </row>
        <row r="26">
          <cell r="A26">
            <v>23</v>
          </cell>
          <cell r="C26">
            <v>0.59722222222222221</v>
          </cell>
          <cell r="D26">
            <v>7</v>
          </cell>
          <cell r="E26">
            <v>9710</v>
          </cell>
          <cell r="F26">
            <v>11110</v>
          </cell>
          <cell r="G26" t="str">
            <v>DER</v>
          </cell>
          <cell r="I26" t="str">
            <v xml:space="preserve">Mezcla depositada del K9+780 / K10+215 IZQ. 2ª capa,  y tramo del </v>
          </cell>
          <cell r="J26">
            <v>1139.5999999999999</v>
          </cell>
          <cell r="K26">
            <v>1081.5999999999999</v>
          </cell>
          <cell r="M26">
            <v>0</v>
          </cell>
          <cell r="N26">
            <v>146.69999999999999</v>
          </cell>
          <cell r="O26">
            <v>105.8</v>
          </cell>
          <cell r="P26">
            <v>176.3</v>
          </cell>
          <cell r="Q26">
            <v>151.6</v>
          </cell>
          <cell r="R26">
            <v>241.2</v>
          </cell>
          <cell r="S26">
            <v>143.9</v>
          </cell>
          <cell r="T26">
            <v>48.3</v>
          </cell>
          <cell r="U26">
            <v>67.8</v>
          </cell>
          <cell r="V26">
            <v>1081.5999999999999</v>
          </cell>
          <cell r="W26">
            <v>1194.5</v>
          </cell>
          <cell r="X26">
            <v>1199.7</v>
          </cell>
          <cell r="Y26">
            <v>689.6</v>
          </cell>
          <cell r="Z26">
            <v>1196.4000000000001</v>
          </cell>
          <cell r="AA26">
            <v>1201.3</v>
          </cell>
          <cell r="AB26">
            <v>690.1</v>
          </cell>
          <cell r="AC26">
            <v>1195.8</v>
          </cell>
          <cell r="AD26">
            <v>1199.0999999999999</v>
          </cell>
          <cell r="AE26">
            <v>687.6</v>
          </cell>
          <cell r="AF26">
            <v>302</v>
          </cell>
          <cell r="AG26">
            <v>11</v>
          </cell>
          <cell r="AH26">
            <v>323</v>
          </cell>
          <cell r="AI26">
            <v>10</v>
          </cell>
          <cell r="AJ26">
            <v>290</v>
          </cell>
          <cell r="AK26">
            <v>9.8000000000000007</v>
          </cell>
          <cell r="AM26">
            <v>180</v>
          </cell>
          <cell r="AN26">
            <v>1751</v>
          </cell>
          <cell r="AO26">
            <v>9.9869150159999993</v>
          </cell>
        </row>
        <row r="27">
          <cell r="A27">
            <v>24</v>
          </cell>
          <cell r="C27">
            <v>0.63541666666666663</v>
          </cell>
          <cell r="D27">
            <v>5</v>
          </cell>
          <cell r="E27">
            <v>9255</v>
          </cell>
          <cell r="F27">
            <v>9620</v>
          </cell>
          <cell r="G27" t="str">
            <v>IZQ.</v>
          </cell>
          <cell r="I27" t="str">
            <v>Mezcla tomada en la planta de la volqueta VD 21 depositada entre las abscisas</v>
          </cell>
          <cell r="J27">
            <v>2024.8</v>
          </cell>
          <cell r="K27">
            <v>1920.5</v>
          </cell>
          <cell r="M27">
            <v>0</v>
          </cell>
          <cell r="N27">
            <v>183.6</v>
          </cell>
          <cell r="O27">
            <v>175.9</v>
          </cell>
          <cell r="P27">
            <v>340.9</v>
          </cell>
          <cell r="Q27">
            <v>374.5</v>
          </cell>
          <cell r="R27">
            <v>513.4</v>
          </cell>
          <cell r="S27">
            <v>164.5</v>
          </cell>
          <cell r="T27">
            <v>62.6</v>
          </cell>
          <cell r="U27">
            <v>105.1</v>
          </cell>
          <cell r="V27">
            <v>1920.5</v>
          </cell>
          <cell r="W27">
            <v>1165.9000000000001</v>
          </cell>
          <cell r="X27">
            <v>1176.8</v>
          </cell>
          <cell r="Y27">
            <v>687.2</v>
          </cell>
          <cell r="Z27">
            <v>1161.0999999999999</v>
          </cell>
          <cell r="AA27">
            <v>1172.0999999999999</v>
          </cell>
          <cell r="AB27">
            <v>679.9</v>
          </cell>
          <cell r="AC27">
            <v>1149.5</v>
          </cell>
          <cell r="AD27">
            <v>1160.3</v>
          </cell>
          <cell r="AE27">
            <v>675.5</v>
          </cell>
          <cell r="AF27">
            <v>285</v>
          </cell>
          <cell r="AG27">
            <v>7</v>
          </cell>
          <cell r="AH27">
            <v>277</v>
          </cell>
          <cell r="AI27">
            <v>8</v>
          </cell>
          <cell r="AJ27">
            <v>295</v>
          </cell>
          <cell r="AK27">
            <v>12</v>
          </cell>
          <cell r="AM27">
            <v>170</v>
          </cell>
          <cell r="AN27">
            <v>1921</v>
          </cell>
          <cell r="AO27">
            <v>9.9869150159999993</v>
          </cell>
        </row>
        <row r="28">
          <cell r="A28">
            <v>25</v>
          </cell>
          <cell r="C28">
            <v>0.63541666666666663</v>
          </cell>
          <cell r="D28">
            <v>4</v>
          </cell>
          <cell r="E28">
            <v>9120</v>
          </cell>
          <cell r="F28">
            <v>9660</v>
          </cell>
          <cell r="G28" t="str">
            <v>IZQ.</v>
          </cell>
          <cell r="I28" t="str">
            <v>depositada del K8+650 / 9+255 IZQ. 1ª capa,  del K9+010 / K9+630 DER 1ª capa</v>
          </cell>
          <cell r="J28">
            <v>1146.5999999999999</v>
          </cell>
          <cell r="K28">
            <v>1085.9000000000001</v>
          </cell>
          <cell r="M28">
            <v>0</v>
          </cell>
          <cell r="N28">
            <v>106.9</v>
          </cell>
          <cell r="O28">
            <v>98.5</v>
          </cell>
          <cell r="P28">
            <v>193.2</v>
          </cell>
          <cell r="Q28">
            <v>195.2</v>
          </cell>
          <cell r="R28">
            <v>269.7</v>
          </cell>
          <cell r="S28">
            <v>128.19999999999999</v>
          </cell>
          <cell r="T28">
            <v>49.1</v>
          </cell>
          <cell r="U28">
            <v>45.1</v>
          </cell>
          <cell r="V28">
            <v>1085.8999999999999</v>
          </cell>
          <cell r="W28">
            <v>1193.5999999999999</v>
          </cell>
          <cell r="X28">
            <v>1198.8</v>
          </cell>
          <cell r="Y28">
            <v>687.8</v>
          </cell>
          <cell r="Z28">
            <v>1195.3</v>
          </cell>
          <cell r="AA28">
            <v>1198.5</v>
          </cell>
          <cell r="AB28">
            <v>689.7</v>
          </cell>
          <cell r="AC28">
            <v>1194.9000000000001</v>
          </cell>
          <cell r="AD28">
            <v>1199.7</v>
          </cell>
          <cell r="AE28">
            <v>688.5</v>
          </cell>
          <cell r="AF28">
            <v>260</v>
          </cell>
          <cell r="AG28">
            <v>9.4</v>
          </cell>
          <cell r="AH28">
            <v>270</v>
          </cell>
          <cell r="AI28">
            <v>9.6</v>
          </cell>
          <cell r="AJ28">
            <v>289</v>
          </cell>
          <cell r="AK28">
            <v>8.6</v>
          </cell>
          <cell r="AM28">
            <v>170</v>
          </cell>
          <cell r="AN28">
            <v>2091</v>
          </cell>
          <cell r="AO28">
            <v>9.9869150159999993</v>
          </cell>
        </row>
        <row r="29">
          <cell r="A29">
            <v>26</v>
          </cell>
          <cell r="C29">
            <v>0.3611111111111111</v>
          </cell>
          <cell r="D29">
            <v>3</v>
          </cell>
          <cell r="E29">
            <v>8470</v>
          </cell>
          <cell r="F29">
            <v>9010</v>
          </cell>
          <cell r="G29" t="str">
            <v>DER</v>
          </cell>
          <cell r="I29" t="str">
            <v>Mezcla depositada del K8+300 / 8+650 IZQ. 2ª capa,  del K9+020 / K9+710 DER 2ª capa</v>
          </cell>
          <cell r="J29">
            <v>1303.2</v>
          </cell>
          <cell r="K29">
            <v>1234.5</v>
          </cell>
          <cell r="M29">
            <v>0</v>
          </cell>
          <cell r="N29">
            <v>142.30000000000001</v>
          </cell>
          <cell r="O29">
            <v>100.9</v>
          </cell>
          <cell r="P29">
            <v>213.6</v>
          </cell>
          <cell r="Q29">
            <v>233.3</v>
          </cell>
          <cell r="R29">
            <v>301.60000000000002</v>
          </cell>
          <cell r="S29">
            <v>136.19999999999999</v>
          </cell>
          <cell r="T29">
            <v>54.1</v>
          </cell>
          <cell r="U29">
            <v>52.5</v>
          </cell>
          <cell r="V29">
            <v>1234.5</v>
          </cell>
          <cell r="W29">
            <v>1195.0999999999999</v>
          </cell>
          <cell r="X29">
            <v>1200</v>
          </cell>
          <cell r="Y29">
            <v>687</v>
          </cell>
          <cell r="Z29">
            <v>1194.5999999999999</v>
          </cell>
          <cell r="AA29">
            <v>1198.0999999999999</v>
          </cell>
          <cell r="AB29">
            <v>686.1</v>
          </cell>
          <cell r="AC29">
            <v>1195.5999999999999</v>
          </cell>
          <cell r="AD29">
            <v>1200.3</v>
          </cell>
          <cell r="AE29">
            <v>687.4</v>
          </cell>
          <cell r="AF29">
            <v>273</v>
          </cell>
          <cell r="AG29">
            <v>8</v>
          </cell>
          <cell r="AH29">
            <v>285</v>
          </cell>
          <cell r="AI29">
            <v>8</v>
          </cell>
          <cell r="AJ29">
            <v>280</v>
          </cell>
          <cell r="AK29">
            <v>8</v>
          </cell>
          <cell r="AM29">
            <v>170</v>
          </cell>
          <cell r="AN29">
            <v>1781</v>
          </cell>
          <cell r="AO29">
            <v>9.9869150159999993</v>
          </cell>
        </row>
        <row r="30">
          <cell r="A30">
            <v>27</v>
          </cell>
          <cell r="C30">
            <v>0.39583333333333331</v>
          </cell>
          <cell r="D30">
            <v>3</v>
          </cell>
          <cell r="I30" t="str">
            <v>Mezcla tomada en la planta de la volqueta VD 19 depositada entre las abscisas</v>
          </cell>
          <cell r="J30">
            <v>1299.9000000000001</v>
          </cell>
          <cell r="K30">
            <v>1232.8</v>
          </cell>
          <cell r="M30">
            <v>0</v>
          </cell>
          <cell r="N30">
            <v>163.6</v>
          </cell>
          <cell r="O30">
            <v>137.9</v>
          </cell>
          <cell r="P30">
            <v>201.3</v>
          </cell>
          <cell r="Q30">
            <v>185.6</v>
          </cell>
          <cell r="R30">
            <v>238.3</v>
          </cell>
          <cell r="S30">
            <v>174.3</v>
          </cell>
          <cell r="T30">
            <v>72.400000000000006</v>
          </cell>
          <cell r="U30">
            <v>59.4</v>
          </cell>
          <cell r="V30">
            <v>1232.8000000000002</v>
          </cell>
          <cell r="W30">
            <v>1189.5999999999999</v>
          </cell>
          <cell r="X30">
            <v>1195.8</v>
          </cell>
          <cell r="Y30">
            <v>684.6</v>
          </cell>
          <cell r="Z30">
            <v>1192.7</v>
          </cell>
          <cell r="AA30">
            <v>1197.9000000000001</v>
          </cell>
          <cell r="AB30">
            <v>688.4</v>
          </cell>
          <cell r="AC30">
            <v>1196.5999999999999</v>
          </cell>
          <cell r="AD30">
            <v>1200.3</v>
          </cell>
          <cell r="AE30">
            <v>689.9</v>
          </cell>
          <cell r="AF30">
            <v>320</v>
          </cell>
          <cell r="AG30">
            <v>9</v>
          </cell>
          <cell r="AH30">
            <v>325</v>
          </cell>
          <cell r="AI30">
            <v>11</v>
          </cell>
          <cell r="AJ30">
            <v>330</v>
          </cell>
          <cell r="AK30">
            <v>9</v>
          </cell>
          <cell r="AM30">
            <v>120</v>
          </cell>
          <cell r="AN30">
            <v>1901</v>
          </cell>
          <cell r="AO30">
            <v>9.9869150159999993</v>
          </cell>
        </row>
        <row r="31">
          <cell r="A31">
            <v>28</v>
          </cell>
          <cell r="C31">
            <v>0.4861111111111111</v>
          </cell>
          <cell r="D31">
            <v>3</v>
          </cell>
          <cell r="J31">
            <v>1304.5999999999999</v>
          </cell>
          <cell r="K31">
            <v>1238.9000000000001</v>
          </cell>
          <cell r="M31">
            <v>0</v>
          </cell>
          <cell r="N31">
            <v>129.9</v>
          </cell>
          <cell r="O31">
            <v>133.9</v>
          </cell>
          <cell r="P31">
            <v>216.2</v>
          </cell>
          <cell r="Q31">
            <v>198</v>
          </cell>
          <cell r="R31">
            <v>263.89999999999998</v>
          </cell>
          <cell r="S31">
            <v>151</v>
          </cell>
          <cell r="T31">
            <v>76.7</v>
          </cell>
          <cell r="U31">
            <v>59.3</v>
          </cell>
          <cell r="V31">
            <v>1228.9000000000001</v>
          </cell>
          <cell r="W31">
            <v>1197.0999999999999</v>
          </cell>
          <cell r="X31">
            <v>1201.9000000000001</v>
          </cell>
          <cell r="Y31">
            <v>694.3</v>
          </cell>
          <cell r="Z31">
            <v>1193.2</v>
          </cell>
          <cell r="AA31">
            <v>1198.0999999999999</v>
          </cell>
          <cell r="AB31">
            <v>692.2</v>
          </cell>
          <cell r="AC31">
            <v>1180.4000000000001</v>
          </cell>
          <cell r="AD31">
            <v>1184.9000000000001</v>
          </cell>
          <cell r="AE31">
            <v>687.7</v>
          </cell>
          <cell r="AF31">
            <v>340</v>
          </cell>
          <cell r="AG31">
            <v>8</v>
          </cell>
          <cell r="AH31">
            <v>340</v>
          </cell>
          <cell r="AI31">
            <v>9</v>
          </cell>
          <cell r="AJ31">
            <v>310</v>
          </cell>
          <cell r="AK31">
            <v>8</v>
          </cell>
          <cell r="AN31">
            <v>1901</v>
          </cell>
          <cell r="AO31">
            <v>9.9869150159999993</v>
          </cell>
        </row>
        <row r="32">
          <cell r="A32">
            <v>29</v>
          </cell>
          <cell r="C32">
            <v>0.35416666666666669</v>
          </cell>
          <cell r="D32">
            <v>3</v>
          </cell>
          <cell r="J32">
            <v>1364.5</v>
          </cell>
          <cell r="K32">
            <v>1293.2</v>
          </cell>
          <cell r="M32">
            <v>0</v>
          </cell>
          <cell r="N32">
            <v>142.9</v>
          </cell>
          <cell r="O32">
            <v>98.5</v>
          </cell>
          <cell r="P32">
            <v>264.3</v>
          </cell>
          <cell r="Q32">
            <v>216.3</v>
          </cell>
          <cell r="R32">
            <v>258.39999999999998</v>
          </cell>
          <cell r="S32">
            <v>185.7</v>
          </cell>
          <cell r="T32">
            <v>73.400000000000006</v>
          </cell>
          <cell r="U32">
            <v>53.7</v>
          </cell>
          <cell r="V32">
            <v>1293.2</v>
          </cell>
          <cell r="W32">
            <v>1193.3</v>
          </cell>
          <cell r="X32">
            <v>1196.4000000000001</v>
          </cell>
          <cell r="Y32">
            <v>687.6</v>
          </cell>
          <cell r="Z32">
            <v>1195.2</v>
          </cell>
          <cell r="AA32">
            <v>1199.0999999999999</v>
          </cell>
          <cell r="AB32">
            <v>684.5</v>
          </cell>
          <cell r="AC32">
            <v>1188.5999999999999</v>
          </cell>
          <cell r="AD32">
            <v>1193.9000000000001</v>
          </cell>
          <cell r="AE32">
            <v>687.5</v>
          </cell>
          <cell r="AF32">
            <v>315</v>
          </cell>
          <cell r="AG32">
            <v>8</v>
          </cell>
          <cell r="AH32">
            <v>298</v>
          </cell>
          <cell r="AI32">
            <v>9</v>
          </cell>
          <cell r="AJ32">
            <v>360</v>
          </cell>
          <cell r="AK32">
            <v>8</v>
          </cell>
          <cell r="AN32">
            <v>2009</v>
          </cell>
          <cell r="AO32">
            <v>9.9869150159999993</v>
          </cell>
        </row>
        <row r="33">
          <cell r="A33">
            <v>30</v>
          </cell>
          <cell r="C33">
            <v>0.40972222222222227</v>
          </cell>
          <cell r="D33">
            <v>3</v>
          </cell>
          <cell r="J33">
            <v>1319.7</v>
          </cell>
          <cell r="K33">
            <v>1251.9000000000001</v>
          </cell>
          <cell r="M33">
            <v>0</v>
          </cell>
          <cell r="N33">
            <v>138.1</v>
          </cell>
          <cell r="O33">
            <v>116.4</v>
          </cell>
          <cell r="P33">
            <v>242.3</v>
          </cell>
          <cell r="Q33">
            <v>194.5</v>
          </cell>
          <cell r="R33">
            <v>257.5</v>
          </cell>
          <cell r="S33">
            <v>160.5</v>
          </cell>
          <cell r="T33">
            <v>53.8</v>
          </cell>
          <cell r="U33">
            <v>88.8</v>
          </cell>
          <cell r="V33">
            <v>1251.8999999999999</v>
          </cell>
          <cell r="W33">
            <v>1193.5</v>
          </cell>
          <cell r="X33">
            <v>1198.2</v>
          </cell>
          <cell r="Y33">
            <v>687.3</v>
          </cell>
          <cell r="Z33">
            <v>1196.0999999999999</v>
          </cell>
          <cell r="AA33">
            <v>1201.0999999999999</v>
          </cell>
          <cell r="AB33">
            <v>690.4</v>
          </cell>
          <cell r="AC33">
            <v>1193.5</v>
          </cell>
          <cell r="AD33">
            <v>1199.7</v>
          </cell>
          <cell r="AE33">
            <v>689.9</v>
          </cell>
          <cell r="AF33">
            <v>350</v>
          </cell>
          <cell r="AG33">
            <v>10</v>
          </cell>
          <cell r="AH33">
            <v>365</v>
          </cell>
          <cell r="AI33">
            <v>11</v>
          </cell>
          <cell r="AJ33">
            <v>290</v>
          </cell>
          <cell r="AK33">
            <v>8</v>
          </cell>
          <cell r="AN33">
            <v>2009</v>
          </cell>
          <cell r="AO33">
            <v>9.9869150159999993</v>
          </cell>
        </row>
        <row r="34">
          <cell r="A34">
            <v>31</v>
          </cell>
          <cell r="C34">
            <v>0.47916666666666669</v>
          </cell>
          <cell r="D34">
            <v>1</v>
          </cell>
          <cell r="E34">
            <v>13990</v>
          </cell>
          <cell r="G34" t="str">
            <v>IZQ.</v>
          </cell>
          <cell r="I34" t="str">
            <v>Mezcla tomada en la planta de la volqueta VD 25 depositada entre las abscisas</v>
          </cell>
          <cell r="J34">
            <v>1696.6</v>
          </cell>
          <cell r="K34">
            <v>1607.4</v>
          </cell>
          <cell r="M34">
            <v>0</v>
          </cell>
          <cell r="N34">
            <v>83.8</v>
          </cell>
          <cell r="O34">
            <v>123.2</v>
          </cell>
          <cell r="P34">
            <v>376.6</v>
          </cell>
          <cell r="Q34">
            <v>267.5</v>
          </cell>
          <cell r="R34">
            <v>461.8</v>
          </cell>
          <cell r="S34">
            <v>139</v>
          </cell>
          <cell r="T34">
            <v>50.9</v>
          </cell>
          <cell r="U34">
            <v>91</v>
          </cell>
          <cell r="V34">
            <v>1593.8000000000002</v>
          </cell>
          <cell r="W34">
            <v>1171.5999999999999</v>
          </cell>
          <cell r="X34">
            <v>1189.3</v>
          </cell>
          <cell r="Y34">
            <v>689.9</v>
          </cell>
          <cell r="Z34">
            <v>1170</v>
          </cell>
          <cell r="AA34">
            <v>1185.8</v>
          </cell>
          <cell r="AB34">
            <v>688.7</v>
          </cell>
          <cell r="AC34">
            <v>1176.0999999999999</v>
          </cell>
          <cell r="AD34">
            <v>1192.0999999999999</v>
          </cell>
          <cell r="AE34">
            <v>690</v>
          </cell>
          <cell r="AF34">
            <v>219</v>
          </cell>
          <cell r="AG34">
            <v>9</v>
          </cell>
          <cell r="AH34">
            <v>212</v>
          </cell>
          <cell r="AI34">
            <v>11</v>
          </cell>
          <cell r="AJ34">
            <v>192</v>
          </cell>
          <cell r="AK34">
            <v>8</v>
          </cell>
          <cell r="AM34">
            <v>200</v>
          </cell>
          <cell r="AN34">
            <v>2352</v>
          </cell>
          <cell r="AO34">
            <v>9.9869150159999993</v>
          </cell>
        </row>
        <row r="35">
          <cell r="A35">
            <v>32</v>
          </cell>
          <cell r="C35">
            <v>0.60416666666666663</v>
          </cell>
          <cell r="I35" t="str">
            <v>Mezcla tomada en la planta de la volqueta VD 25 depositada entre las abscisas</v>
          </cell>
          <cell r="J35">
            <v>1082.5999999999999</v>
          </cell>
          <cell r="K35">
            <v>1024.2</v>
          </cell>
          <cell r="M35">
            <v>0</v>
          </cell>
          <cell r="N35">
            <v>52.5</v>
          </cell>
          <cell r="O35">
            <v>66.5</v>
          </cell>
          <cell r="P35">
            <v>209.4</v>
          </cell>
          <cell r="Q35">
            <v>140.80000000000001</v>
          </cell>
          <cell r="R35">
            <v>251.6</v>
          </cell>
          <cell r="S35">
            <v>165.7</v>
          </cell>
          <cell r="T35">
            <v>95.8</v>
          </cell>
          <cell r="U35">
            <v>41.9</v>
          </cell>
          <cell r="V35">
            <v>1024.2</v>
          </cell>
          <cell r="AM35">
            <v>200</v>
          </cell>
          <cell r="AN35">
            <v>2352</v>
          </cell>
          <cell r="AO35">
            <v>9.9869150159999993</v>
          </cell>
        </row>
        <row r="36">
          <cell r="A36">
            <v>33</v>
          </cell>
          <cell r="J36">
            <v>2532.9</v>
          </cell>
          <cell r="K36">
            <v>2400</v>
          </cell>
          <cell r="M36">
            <v>11.5</v>
          </cell>
          <cell r="N36">
            <v>286.5</v>
          </cell>
          <cell r="O36">
            <v>210.3</v>
          </cell>
          <cell r="P36">
            <v>422.7</v>
          </cell>
          <cell r="Q36">
            <v>466.7</v>
          </cell>
          <cell r="R36">
            <v>584.20000000000005</v>
          </cell>
          <cell r="S36">
            <v>209.9</v>
          </cell>
          <cell r="T36">
            <v>73.099999999999994</v>
          </cell>
          <cell r="U36">
            <v>135.1</v>
          </cell>
          <cell r="V36">
            <v>2400</v>
          </cell>
          <cell r="W36">
            <v>1175.3</v>
          </cell>
          <cell r="X36">
            <v>1192.2</v>
          </cell>
          <cell r="Y36">
            <v>666.5</v>
          </cell>
          <cell r="Z36">
            <v>1170.4000000000001</v>
          </cell>
          <cell r="AA36">
            <v>1186.4000000000001</v>
          </cell>
          <cell r="AB36">
            <v>662.7</v>
          </cell>
          <cell r="AC36">
            <v>1168.4000000000001</v>
          </cell>
          <cell r="AD36">
            <v>1186.4000000000001</v>
          </cell>
          <cell r="AE36">
            <v>658.5</v>
          </cell>
          <cell r="AF36">
            <v>210</v>
          </cell>
          <cell r="AG36">
            <v>8</v>
          </cell>
          <cell r="AH36">
            <v>195</v>
          </cell>
          <cell r="AI36">
            <v>10</v>
          </cell>
          <cell r="AJ36">
            <v>189</v>
          </cell>
          <cell r="AK36">
            <v>10</v>
          </cell>
          <cell r="AM36">
            <v>200</v>
          </cell>
          <cell r="AN36">
            <v>2552</v>
          </cell>
          <cell r="AO36">
            <v>9.9869150159999993</v>
          </cell>
        </row>
        <row r="37">
          <cell r="A37">
            <v>34</v>
          </cell>
          <cell r="J37">
            <v>2170.5</v>
          </cell>
          <cell r="K37">
            <v>2061.1</v>
          </cell>
          <cell r="M37">
            <v>23.1</v>
          </cell>
          <cell r="N37">
            <v>179.1</v>
          </cell>
          <cell r="O37">
            <v>136.19999999999999</v>
          </cell>
          <cell r="P37">
            <v>367.7</v>
          </cell>
          <cell r="Q37">
            <v>411.9</v>
          </cell>
          <cell r="R37">
            <v>553.1</v>
          </cell>
          <cell r="S37">
            <v>193.8</v>
          </cell>
          <cell r="T37">
            <v>71.599999999999994</v>
          </cell>
          <cell r="U37">
            <v>124.6</v>
          </cell>
          <cell r="V37">
            <v>2061.1</v>
          </cell>
          <cell r="W37">
            <v>1175.8</v>
          </cell>
          <cell r="X37">
            <v>1191.5</v>
          </cell>
          <cell r="Y37">
            <v>668.5</v>
          </cell>
          <cell r="Z37">
            <v>1169.4000000000001</v>
          </cell>
          <cell r="AA37">
            <v>1186.5</v>
          </cell>
          <cell r="AB37">
            <v>667.7</v>
          </cell>
          <cell r="AC37">
            <v>1169.4000000000001</v>
          </cell>
          <cell r="AD37">
            <v>1184.5999999999999</v>
          </cell>
          <cell r="AE37">
            <v>669.9</v>
          </cell>
          <cell r="AF37">
            <v>237</v>
          </cell>
          <cell r="AG37">
            <v>8</v>
          </cell>
          <cell r="AH37">
            <v>306</v>
          </cell>
          <cell r="AI37">
            <v>10</v>
          </cell>
          <cell r="AJ37">
            <v>318</v>
          </cell>
          <cell r="AK37">
            <v>10</v>
          </cell>
          <cell r="AM37">
            <v>200</v>
          </cell>
          <cell r="AN37">
            <v>2552</v>
          </cell>
          <cell r="AO37">
            <v>9.9869150159999993</v>
          </cell>
        </row>
        <row r="38">
          <cell r="A38">
            <v>35</v>
          </cell>
          <cell r="J38">
            <v>1705.1</v>
          </cell>
          <cell r="K38">
            <v>1608.9</v>
          </cell>
          <cell r="M38">
            <v>0</v>
          </cell>
          <cell r="N38">
            <v>115.8</v>
          </cell>
          <cell r="O38">
            <v>111.8</v>
          </cell>
          <cell r="P38">
            <v>306.3</v>
          </cell>
          <cell r="Q38">
            <v>325</v>
          </cell>
          <cell r="R38">
            <v>450</v>
          </cell>
          <cell r="S38">
            <v>147.9</v>
          </cell>
          <cell r="T38">
            <v>54.4</v>
          </cell>
          <cell r="U38">
            <v>97.7</v>
          </cell>
          <cell r="V38">
            <v>1608.9000000000003</v>
          </cell>
          <cell r="W38">
            <v>1171.8</v>
          </cell>
          <cell r="X38">
            <v>1181.9000000000001</v>
          </cell>
          <cell r="Y38">
            <v>672.8</v>
          </cell>
          <cell r="Z38">
            <v>1172.0999999999999</v>
          </cell>
          <cell r="AA38">
            <v>1183.4000000000001</v>
          </cell>
          <cell r="AB38">
            <v>671</v>
          </cell>
          <cell r="AC38">
            <v>1179.7</v>
          </cell>
          <cell r="AD38">
            <v>1192.5</v>
          </cell>
          <cell r="AE38">
            <v>675.2</v>
          </cell>
          <cell r="AF38">
            <v>216.8</v>
          </cell>
          <cell r="AG38">
            <v>8</v>
          </cell>
          <cell r="AH38">
            <v>212</v>
          </cell>
          <cell r="AI38">
            <v>9</v>
          </cell>
          <cell r="AJ38">
            <v>194</v>
          </cell>
          <cell r="AK38">
            <v>12</v>
          </cell>
          <cell r="AM38">
            <v>100</v>
          </cell>
          <cell r="AN38">
            <v>2652</v>
          </cell>
          <cell r="AO38">
            <v>9.9869150159999993</v>
          </cell>
        </row>
        <row r="39">
          <cell r="A39">
            <v>36</v>
          </cell>
          <cell r="J39">
            <v>1346.5</v>
          </cell>
          <cell r="K39">
            <v>1272.5</v>
          </cell>
          <cell r="M39">
            <v>0</v>
          </cell>
          <cell r="N39">
            <v>117.2</v>
          </cell>
          <cell r="O39">
            <v>112.9</v>
          </cell>
          <cell r="P39">
            <v>205.9</v>
          </cell>
          <cell r="Q39">
            <v>266.60000000000002</v>
          </cell>
          <cell r="R39">
            <v>352.4</v>
          </cell>
          <cell r="S39">
            <v>104.6</v>
          </cell>
          <cell r="T39">
            <v>40.9</v>
          </cell>
          <cell r="U39">
            <v>72</v>
          </cell>
          <cell r="V39">
            <v>1272.5</v>
          </cell>
          <cell r="W39">
            <v>1173.2</v>
          </cell>
          <cell r="X39">
            <v>1195.9000000000001</v>
          </cell>
          <cell r="Y39">
            <v>666.2</v>
          </cell>
          <cell r="Z39">
            <v>1174.2</v>
          </cell>
          <cell r="AA39">
            <v>1193.2</v>
          </cell>
          <cell r="AB39">
            <v>666.3</v>
          </cell>
          <cell r="AC39">
            <v>1174.0999999999999</v>
          </cell>
          <cell r="AD39">
            <v>1195.5999999999999</v>
          </cell>
          <cell r="AE39">
            <v>663</v>
          </cell>
          <cell r="AF39">
            <v>179</v>
          </cell>
          <cell r="AG39">
            <v>10</v>
          </cell>
          <cell r="AH39">
            <v>192</v>
          </cell>
          <cell r="AI39">
            <v>8</v>
          </cell>
          <cell r="AJ39">
            <v>228</v>
          </cell>
          <cell r="AK39">
            <v>11</v>
          </cell>
          <cell r="AM39">
            <v>198</v>
          </cell>
          <cell r="AN39">
            <v>2850</v>
          </cell>
          <cell r="AO39">
            <v>9.9869150159999993</v>
          </cell>
        </row>
        <row r="40">
          <cell r="A40">
            <v>37</v>
          </cell>
          <cell r="J40">
            <v>1810.2</v>
          </cell>
          <cell r="K40">
            <v>1711.4</v>
          </cell>
          <cell r="M40">
            <v>0</v>
          </cell>
          <cell r="N40">
            <v>161.6</v>
          </cell>
          <cell r="O40">
            <v>148.1</v>
          </cell>
          <cell r="P40">
            <v>331.5</v>
          </cell>
          <cell r="Q40">
            <v>340.7</v>
          </cell>
          <cell r="R40">
            <v>442.9</v>
          </cell>
          <cell r="S40">
            <v>143.9</v>
          </cell>
          <cell r="T40">
            <v>54.3</v>
          </cell>
          <cell r="U40">
            <v>88.4</v>
          </cell>
          <cell r="V40">
            <v>1711.4000000000003</v>
          </cell>
          <cell r="W40">
            <v>1177.5</v>
          </cell>
          <cell r="X40">
            <v>1195.4000000000001</v>
          </cell>
          <cell r="Y40">
            <v>659.2</v>
          </cell>
          <cell r="Z40">
            <v>1174.9000000000001</v>
          </cell>
          <cell r="AA40">
            <v>1190.5</v>
          </cell>
          <cell r="AB40">
            <v>658</v>
          </cell>
          <cell r="AC40">
            <v>1171.5999999999999</v>
          </cell>
          <cell r="AD40">
            <v>1187.5999999999999</v>
          </cell>
          <cell r="AE40">
            <v>660</v>
          </cell>
          <cell r="AF40">
            <v>202</v>
          </cell>
          <cell r="AG40">
            <v>9</v>
          </cell>
          <cell r="AH40">
            <v>217</v>
          </cell>
          <cell r="AI40">
            <v>8</v>
          </cell>
          <cell r="AJ40">
            <v>217</v>
          </cell>
          <cell r="AK40">
            <v>8</v>
          </cell>
          <cell r="AM40">
            <v>100</v>
          </cell>
          <cell r="AN40">
            <v>2950</v>
          </cell>
          <cell r="AO40">
            <v>9.9869150159999993</v>
          </cell>
        </row>
        <row r="41">
          <cell r="A41">
            <v>38</v>
          </cell>
          <cell r="J41">
            <v>2147.4</v>
          </cell>
          <cell r="K41">
            <v>2039.7</v>
          </cell>
          <cell r="M41">
            <v>0</v>
          </cell>
          <cell r="N41">
            <v>186.2</v>
          </cell>
          <cell r="O41">
            <v>161.30000000000001</v>
          </cell>
          <cell r="P41">
            <v>428.8</v>
          </cell>
          <cell r="Q41">
            <v>406.8</v>
          </cell>
          <cell r="R41">
            <v>492.3</v>
          </cell>
          <cell r="S41">
            <v>177.6</v>
          </cell>
          <cell r="T41">
            <v>67</v>
          </cell>
          <cell r="U41">
            <v>119.7</v>
          </cell>
          <cell r="V41">
            <v>2039.6999999999998</v>
          </cell>
          <cell r="W41">
            <v>1179.0999999999999</v>
          </cell>
          <cell r="X41">
            <v>1193</v>
          </cell>
          <cell r="Y41">
            <v>667.9</v>
          </cell>
          <cell r="Z41">
            <v>1180.0999999999999</v>
          </cell>
          <cell r="AA41">
            <v>1192.0999999999999</v>
          </cell>
          <cell r="AB41">
            <v>670</v>
          </cell>
          <cell r="AC41">
            <v>1174.5999999999999</v>
          </cell>
          <cell r="AD41">
            <v>1189</v>
          </cell>
          <cell r="AE41">
            <v>672.5</v>
          </cell>
          <cell r="AF41">
            <v>268</v>
          </cell>
          <cell r="AG41">
            <v>14</v>
          </cell>
          <cell r="AH41">
            <v>330</v>
          </cell>
          <cell r="AI41">
            <v>9</v>
          </cell>
          <cell r="AJ41">
            <v>272</v>
          </cell>
          <cell r="AK41">
            <v>10</v>
          </cell>
          <cell r="AM41">
            <v>146</v>
          </cell>
          <cell r="AN41">
            <v>3096</v>
          </cell>
          <cell r="AO41">
            <v>9.9869150159999993</v>
          </cell>
        </row>
        <row r="42">
          <cell r="A42">
            <v>39</v>
          </cell>
          <cell r="J42">
            <v>1716.2</v>
          </cell>
          <cell r="K42">
            <v>1624.4</v>
          </cell>
          <cell r="M42">
            <v>0</v>
          </cell>
          <cell r="N42">
            <v>164.7</v>
          </cell>
          <cell r="O42">
            <v>149.30000000000001</v>
          </cell>
          <cell r="P42">
            <v>266.2</v>
          </cell>
          <cell r="Q42">
            <v>312</v>
          </cell>
          <cell r="R42">
            <v>452.9</v>
          </cell>
          <cell r="S42">
            <v>141.9</v>
          </cell>
          <cell r="T42">
            <v>51.7</v>
          </cell>
          <cell r="U42">
            <v>85.7</v>
          </cell>
          <cell r="V42">
            <v>1624.4</v>
          </cell>
          <cell r="W42">
            <v>1168.5999999999999</v>
          </cell>
          <cell r="X42">
            <v>1180.8</v>
          </cell>
          <cell r="Y42">
            <v>663.1</v>
          </cell>
          <cell r="Z42">
            <v>1160.0999999999999</v>
          </cell>
          <cell r="AA42">
            <v>1170.8</v>
          </cell>
          <cell r="AB42">
            <v>654.5</v>
          </cell>
          <cell r="AC42">
            <v>1179.9000000000001</v>
          </cell>
          <cell r="AD42">
            <v>1192.0999999999999</v>
          </cell>
          <cell r="AE42">
            <v>666.6</v>
          </cell>
          <cell r="AF42">
            <v>203</v>
          </cell>
          <cell r="AG42">
            <v>8</v>
          </cell>
          <cell r="AH42">
            <v>196</v>
          </cell>
          <cell r="AI42">
            <v>9</v>
          </cell>
          <cell r="AJ42">
            <v>170</v>
          </cell>
          <cell r="AK42">
            <v>9</v>
          </cell>
          <cell r="AM42">
            <v>122</v>
          </cell>
          <cell r="AN42">
            <v>3218</v>
          </cell>
          <cell r="AO42">
            <v>9.9869150159999993</v>
          </cell>
        </row>
        <row r="43">
          <cell r="A43">
            <v>40</v>
          </cell>
          <cell r="J43">
            <v>2024.8</v>
          </cell>
          <cell r="K43">
            <v>1920.5</v>
          </cell>
          <cell r="M43">
            <v>0</v>
          </cell>
          <cell r="N43">
            <v>183.6</v>
          </cell>
          <cell r="O43">
            <v>175.9</v>
          </cell>
          <cell r="P43">
            <v>340.9</v>
          </cell>
          <cell r="Q43">
            <v>374.5</v>
          </cell>
          <cell r="R43">
            <v>513.4</v>
          </cell>
          <cell r="S43">
            <v>164.5</v>
          </cell>
          <cell r="T43">
            <v>62.6</v>
          </cell>
          <cell r="U43">
            <v>105.1</v>
          </cell>
          <cell r="V43">
            <v>1920.5</v>
          </cell>
          <cell r="W43">
            <v>1165.9000000000001</v>
          </cell>
          <cell r="X43">
            <v>1176.8</v>
          </cell>
          <cell r="Y43">
            <v>667.2</v>
          </cell>
          <cell r="Z43">
            <v>1161.0999999999999</v>
          </cell>
          <cell r="AA43">
            <v>1172.0999999999999</v>
          </cell>
          <cell r="AB43">
            <v>660.9</v>
          </cell>
          <cell r="AC43">
            <v>1149.5</v>
          </cell>
          <cell r="AD43">
            <v>1160.3</v>
          </cell>
          <cell r="AE43">
            <v>655.7</v>
          </cell>
          <cell r="AF43">
            <v>245</v>
          </cell>
          <cell r="AG43">
            <v>7</v>
          </cell>
          <cell r="AH43">
            <v>217</v>
          </cell>
          <cell r="AI43">
            <v>8</v>
          </cell>
          <cell r="AJ43">
            <v>215</v>
          </cell>
          <cell r="AK43">
            <v>12</v>
          </cell>
          <cell r="AM43">
            <v>216</v>
          </cell>
          <cell r="AN43">
            <v>3434</v>
          </cell>
          <cell r="AO43">
            <v>9.9869150159999993</v>
          </cell>
        </row>
        <row r="44">
          <cell r="A44">
            <v>41</v>
          </cell>
          <cell r="J44">
            <v>1872</v>
          </cell>
          <cell r="K44">
            <v>1770</v>
          </cell>
          <cell r="M44">
            <v>0</v>
          </cell>
          <cell r="N44">
            <v>189.5</v>
          </cell>
          <cell r="O44">
            <v>180.6</v>
          </cell>
          <cell r="P44">
            <v>307.74</v>
          </cell>
          <cell r="Q44">
            <v>330.21999999999997</v>
          </cell>
          <cell r="R44">
            <v>418.1</v>
          </cell>
          <cell r="S44">
            <v>185</v>
          </cell>
          <cell r="T44">
            <v>73.900000000000006</v>
          </cell>
          <cell r="U44">
            <v>84.9</v>
          </cell>
          <cell r="V44">
            <v>1769.96</v>
          </cell>
          <cell r="W44">
            <v>1180.3</v>
          </cell>
          <cell r="X44">
            <v>1191.0999999999999</v>
          </cell>
          <cell r="Y44">
            <v>663.7</v>
          </cell>
          <cell r="Z44">
            <v>1185.5</v>
          </cell>
          <cell r="AA44">
            <v>1197.0999999999999</v>
          </cell>
          <cell r="AB44">
            <v>668</v>
          </cell>
          <cell r="AC44">
            <v>1180.0999999999999</v>
          </cell>
          <cell r="AD44">
            <v>1192.7</v>
          </cell>
          <cell r="AE44">
            <v>661.1</v>
          </cell>
          <cell r="AF44">
            <v>211</v>
          </cell>
          <cell r="AG44">
            <v>10</v>
          </cell>
          <cell r="AH44">
            <v>190</v>
          </cell>
          <cell r="AI44">
            <v>11</v>
          </cell>
          <cell r="AJ44">
            <v>157</v>
          </cell>
          <cell r="AK44">
            <v>12</v>
          </cell>
          <cell r="AM44">
            <v>216</v>
          </cell>
          <cell r="AN44">
            <v>3434</v>
          </cell>
          <cell r="AO44">
            <v>9.9869150159999993</v>
          </cell>
        </row>
        <row r="45">
          <cell r="A45">
            <v>42</v>
          </cell>
          <cell r="J45">
            <v>1579</v>
          </cell>
          <cell r="K45">
            <v>1496</v>
          </cell>
          <cell r="M45">
            <v>0</v>
          </cell>
          <cell r="N45">
            <v>149.4</v>
          </cell>
          <cell r="O45">
            <v>125.3</v>
          </cell>
          <cell r="P45">
            <v>278.60000000000002</v>
          </cell>
          <cell r="Q45">
            <v>297.5</v>
          </cell>
          <cell r="R45">
            <v>358.1</v>
          </cell>
          <cell r="S45">
            <v>139.69999999999999</v>
          </cell>
          <cell r="T45">
            <v>67.099999999999994</v>
          </cell>
          <cell r="U45">
            <v>80.3</v>
          </cell>
          <cell r="V45">
            <v>1496</v>
          </cell>
          <cell r="W45">
            <v>1167.7</v>
          </cell>
          <cell r="X45">
            <v>1180.2</v>
          </cell>
          <cell r="Y45">
            <v>665.7</v>
          </cell>
          <cell r="Z45">
            <v>1176.5</v>
          </cell>
          <cell r="AA45">
            <v>1191.5999999999999</v>
          </cell>
          <cell r="AB45">
            <v>669.9</v>
          </cell>
          <cell r="AC45">
            <v>1171.0999999999999</v>
          </cell>
          <cell r="AD45">
            <v>1188.2</v>
          </cell>
          <cell r="AE45">
            <v>662.3</v>
          </cell>
          <cell r="AF45">
            <v>287</v>
          </cell>
          <cell r="AG45">
            <v>10</v>
          </cell>
          <cell r="AH45">
            <v>226</v>
          </cell>
          <cell r="AI45">
            <v>9</v>
          </cell>
          <cell r="AJ45">
            <v>207</v>
          </cell>
          <cell r="AK45">
            <v>14</v>
          </cell>
          <cell r="AM45">
            <v>119</v>
          </cell>
          <cell r="AN45">
            <v>3553</v>
          </cell>
          <cell r="AO45">
            <v>9.9869150159999993</v>
          </cell>
        </row>
        <row r="46">
          <cell r="A46">
            <v>43</v>
          </cell>
          <cell r="J46">
            <v>1626</v>
          </cell>
          <cell r="K46">
            <v>1537.5</v>
          </cell>
          <cell r="M46">
            <v>0</v>
          </cell>
          <cell r="N46">
            <v>162.80000000000001</v>
          </cell>
          <cell r="O46">
            <v>130.19999999999999</v>
          </cell>
          <cell r="P46">
            <v>276.89999999999998</v>
          </cell>
          <cell r="Q46">
            <v>287.7</v>
          </cell>
          <cell r="R46">
            <v>376.1</v>
          </cell>
          <cell r="S46">
            <v>157.19999999999999</v>
          </cell>
          <cell r="T46">
            <v>59.9</v>
          </cell>
          <cell r="U46">
            <v>86.7</v>
          </cell>
          <cell r="V46">
            <v>1537.5</v>
          </cell>
          <cell r="W46">
            <v>1165.9000000000001</v>
          </cell>
          <cell r="X46">
            <v>1174.5</v>
          </cell>
          <cell r="Y46">
            <v>663.8</v>
          </cell>
          <cell r="Z46">
            <v>1167.8</v>
          </cell>
          <cell r="AA46">
            <v>1176.2</v>
          </cell>
          <cell r="AB46">
            <v>664.7</v>
          </cell>
          <cell r="AC46">
            <v>1161</v>
          </cell>
          <cell r="AD46">
            <v>1169.7</v>
          </cell>
          <cell r="AE46">
            <v>661.8</v>
          </cell>
          <cell r="AF46">
            <v>197</v>
          </cell>
          <cell r="AG46">
            <v>9</v>
          </cell>
          <cell r="AH46">
            <v>216</v>
          </cell>
          <cell r="AI46">
            <v>8</v>
          </cell>
          <cell r="AJ46">
            <v>231</v>
          </cell>
          <cell r="AK46">
            <v>8</v>
          </cell>
          <cell r="AM46">
            <v>174</v>
          </cell>
          <cell r="AN46">
            <v>3727</v>
          </cell>
          <cell r="AO46">
            <v>9.9869150159999993</v>
          </cell>
        </row>
        <row r="47">
          <cell r="A47">
            <v>44</v>
          </cell>
          <cell r="J47">
            <v>1599.7</v>
          </cell>
          <cell r="K47">
            <v>1512</v>
          </cell>
          <cell r="M47">
            <v>0</v>
          </cell>
          <cell r="N47">
            <v>143.1</v>
          </cell>
          <cell r="O47">
            <v>173.9</v>
          </cell>
          <cell r="P47">
            <v>270.7</v>
          </cell>
          <cell r="Q47">
            <v>258.10000000000002</v>
          </cell>
          <cell r="R47">
            <v>387.6</v>
          </cell>
          <cell r="S47">
            <v>147.69999999999999</v>
          </cell>
          <cell r="T47">
            <v>49</v>
          </cell>
          <cell r="U47">
            <v>81.900000000000006</v>
          </cell>
          <cell r="V47">
            <v>1512.0000000000002</v>
          </cell>
          <cell r="W47">
            <v>1166.4000000000001</v>
          </cell>
          <cell r="X47">
            <v>1174.3</v>
          </cell>
          <cell r="Y47">
            <v>663</v>
          </cell>
          <cell r="Z47">
            <v>1158.5</v>
          </cell>
          <cell r="AA47">
            <v>1166.5999999999999</v>
          </cell>
          <cell r="AB47">
            <v>655</v>
          </cell>
          <cell r="AC47">
            <v>1183.9000000000001</v>
          </cell>
          <cell r="AD47">
            <v>1192.5999999999999</v>
          </cell>
          <cell r="AE47">
            <v>667.7</v>
          </cell>
          <cell r="AF47">
            <v>247</v>
          </cell>
          <cell r="AG47">
            <v>7</v>
          </cell>
          <cell r="AH47">
            <v>200</v>
          </cell>
          <cell r="AI47">
            <v>9</v>
          </cell>
          <cell r="AJ47">
            <v>201</v>
          </cell>
          <cell r="AK47">
            <v>7</v>
          </cell>
          <cell r="AM47">
            <v>174</v>
          </cell>
          <cell r="AN47">
            <v>3727</v>
          </cell>
          <cell r="AO47">
            <v>9.9869150159999993</v>
          </cell>
        </row>
        <row r="48">
          <cell r="A48">
            <v>45</v>
          </cell>
          <cell r="J48">
            <v>2135.9</v>
          </cell>
          <cell r="K48">
            <v>2024</v>
          </cell>
          <cell r="M48">
            <v>11.1</v>
          </cell>
          <cell r="N48">
            <v>292</v>
          </cell>
          <cell r="O48">
            <v>267.89999999999998</v>
          </cell>
          <cell r="P48">
            <v>318.39999999999998</v>
          </cell>
          <cell r="Q48">
            <v>332.4</v>
          </cell>
          <cell r="R48">
            <v>474.7</v>
          </cell>
          <cell r="S48">
            <v>168.8</v>
          </cell>
          <cell r="T48">
            <v>60.4</v>
          </cell>
          <cell r="U48">
            <v>98.3</v>
          </cell>
          <cell r="V48">
            <v>2024</v>
          </cell>
          <cell r="W48">
            <v>1179.0999999999999</v>
          </cell>
          <cell r="X48">
            <v>1192.4000000000001</v>
          </cell>
          <cell r="Y48">
            <v>668.7</v>
          </cell>
          <cell r="Z48">
            <v>1175.5999999999999</v>
          </cell>
          <cell r="AA48">
            <v>1187.5</v>
          </cell>
          <cell r="AB48">
            <v>665.5</v>
          </cell>
          <cell r="AC48">
            <v>1162.9000000000001</v>
          </cell>
          <cell r="AD48">
            <v>1174.3</v>
          </cell>
          <cell r="AE48">
            <v>660.4</v>
          </cell>
          <cell r="AF48">
            <v>322</v>
          </cell>
          <cell r="AG48">
            <v>11</v>
          </cell>
          <cell r="AH48">
            <v>277</v>
          </cell>
          <cell r="AI48">
            <v>13</v>
          </cell>
          <cell r="AJ48">
            <v>288</v>
          </cell>
          <cell r="AK48">
            <v>10</v>
          </cell>
          <cell r="AM48">
            <v>208</v>
          </cell>
          <cell r="AN48">
            <v>3935</v>
          </cell>
          <cell r="AO48">
            <v>9.9869150159999993</v>
          </cell>
        </row>
        <row r="49">
          <cell r="A49">
            <v>46</v>
          </cell>
          <cell r="J49">
            <v>1620.2</v>
          </cell>
          <cell r="K49">
            <v>1531.9</v>
          </cell>
          <cell r="M49">
            <v>0</v>
          </cell>
          <cell r="N49">
            <v>281.10000000000002</v>
          </cell>
          <cell r="O49">
            <v>158.4</v>
          </cell>
          <cell r="P49">
            <v>212.7</v>
          </cell>
          <cell r="Q49">
            <v>249.2</v>
          </cell>
          <cell r="R49">
            <v>377</v>
          </cell>
          <cell r="S49">
            <v>133.9</v>
          </cell>
          <cell r="T49">
            <v>47.4</v>
          </cell>
          <cell r="U49">
            <v>72.2</v>
          </cell>
          <cell r="V49">
            <v>1531.9000000000003</v>
          </cell>
          <cell r="W49">
            <v>1180.4000000000001</v>
          </cell>
          <cell r="X49">
            <v>1192.5</v>
          </cell>
          <cell r="Y49">
            <v>672.7</v>
          </cell>
          <cell r="Z49">
            <v>1162.9000000000001</v>
          </cell>
          <cell r="AA49">
            <v>1177.8</v>
          </cell>
          <cell r="AB49">
            <v>662.3</v>
          </cell>
          <cell r="AC49">
            <v>1179.7</v>
          </cell>
          <cell r="AD49">
            <v>1190.5</v>
          </cell>
          <cell r="AE49">
            <v>670.2</v>
          </cell>
          <cell r="AF49">
            <v>324</v>
          </cell>
          <cell r="AG49">
            <v>10</v>
          </cell>
          <cell r="AH49">
            <v>285</v>
          </cell>
          <cell r="AI49">
            <v>9</v>
          </cell>
          <cell r="AJ49">
            <v>344</v>
          </cell>
          <cell r="AK49">
            <v>9</v>
          </cell>
          <cell r="AM49">
            <v>208</v>
          </cell>
          <cell r="AN49">
            <v>3935</v>
          </cell>
          <cell r="AO49">
            <v>9.9869150159999993</v>
          </cell>
        </row>
        <row r="50">
          <cell r="A50">
            <v>47</v>
          </cell>
          <cell r="J50">
            <v>2341.5</v>
          </cell>
          <cell r="K50">
            <v>2222.6999999999998</v>
          </cell>
          <cell r="M50">
            <v>9.1</v>
          </cell>
          <cell r="N50">
            <v>144.30000000000001</v>
          </cell>
          <cell r="O50">
            <v>215.8</v>
          </cell>
          <cell r="P50">
            <v>469.6</v>
          </cell>
          <cell r="Q50">
            <v>414.8</v>
          </cell>
          <cell r="R50">
            <v>591.9</v>
          </cell>
          <cell r="S50">
            <v>195.6</v>
          </cell>
          <cell r="T50">
            <v>69.900000000000006</v>
          </cell>
          <cell r="U50">
            <v>111.7</v>
          </cell>
          <cell r="V50">
            <v>2222.6999999999998</v>
          </cell>
          <cell r="W50">
            <v>1177.3</v>
          </cell>
          <cell r="X50">
            <v>1190.0999999999999</v>
          </cell>
          <cell r="Y50">
            <v>666.9</v>
          </cell>
          <cell r="Z50">
            <v>1168.5</v>
          </cell>
          <cell r="AA50">
            <v>1180.23</v>
          </cell>
          <cell r="AB50">
            <v>662.6</v>
          </cell>
          <cell r="AC50">
            <v>1163</v>
          </cell>
          <cell r="AD50">
            <v>1173</v>
          </cell>
          <cell r="AE50">
            <v>663</v>
          </cell>
          <cell r="AF50">
            <v>327</v>
          </cell>
          <cell r="AG50">
            <v>10</v>
          </cell>
          <cell r="AH50">
            <v>365</v>
          </cell>
          <cell r="AI50">
            <v>8</v>
          </cell>
          <cell r="AJ50">
            <v>326</v>
          </cell>
          <cell r="AK50">
            <v>10</v>
          </cell>
          <cell r="AM50">
            <v>160</v>
          </cell>
          <cell r="AN50">
            <v>4095</v>
          </cell>
          <cell r="AO50">
            <v>9.5650197000000006</v>
          </cell>
        </row>
        <row r="51">
          <cell r="A51">
            <v>48</v>
          </cell>
          <cell r="J51">
            <v>1951.2</v>
          </cell>
          <cell r="K51">
            <v>1854.9</v>
          </cell>
          <cell r="M51">
            <v>0</v>
          </cell>
          <cell r="N51">
            <v>111.2</v>
          </cell>
          <cell r="O51">
            <v>192.9</v>
          </cell>
          <cell r="P51">
            <v>409.2</v>
          </cell>
          <cell r="Q51">
            <v>349.8</v>
          </cell>
          <cell r="R51">
            <v>473.2</v>
          </cell>
          <cell r="S51">
            <v>162.30000000000001</v>
          </cell>
          <cell r="T51">
            <v>58.5</v>
          </cell>
          <cell r="U51">
            <v>97.8</v>
          </cell>
          <cell r="V51">
            <v>1854.8999999999999</v>
          </cell>
          <cell r="W51">
            <v>1169.0999999999999</v>
          </cell>
          <cell r="X51">
            <v>1181</v>
          </cell>
          <cell r="Y51">
            <v>664</v>
          </cell>
          <cell r="Z51">
            <v>1182</v>
          </cell>
          <cell r="AA51">
            <v>1200</v>
          </cell>
          <cell r="AB51">
            <v>675.8</v>
          </cell>
          <cell r="AC51">
            <v>1176.3</v>
          </cell>
          <cell r="AD51">
            <v>1187.5</v>
          </cell>
          <cell r="AE51">
            <v>673.5</v>
          </cell>
          <cell r="AF51">
            <v>381</v>
          </cell>
          <cell r="AG51">
            <v>10</v>
          </cell>
          <cell r="AH51">
            <v>383</v>
          </cell>
          <cell r="AI51">
            <v>13</v>
          </cell>
          <cell r="AJ51">
            <v>396</v>
          </cell>
          <cell r="AK51">
            <v>11</v>
          </cell>
          <cell r="AM51">
            <v>136</v>
          </cell>
          <cell r="AN51">
            <v>4231</v>
          </cell>
          <cell r="AO51">
            <v>9.5650197000000006</v>
          </cell>
        </row>
        <row r="52">
          <cell r="A52">
            <v>49</v>
          </cell>
          <cell r="J52">
            <v>1505.2</v>
          </cell>
          <cell r="K52">
            <v>1423.8</v>
          </cell>
          <cell r="M52">
            <v>0</v>
          </cell>
          <cell r="N52">
            <v>90.5</v>
          </cell>
          <cell r="O52">
            <v>137.19999999999999</v>
          </cell>
          <cell r="P52">
            <v>311</v>
          </cell>
          <cell r="Q52">
            <v>264.89999999999998</v>
          </cell>
          <cell r="R52">
            <v>387.2</v>
          </cell>
          <cell r="S52">
            <v>125.6</v>
          </cell>
          <cell r="T52">
            <v>44.7</v>
          </cell>
          <cell r="U52">
            <v>62.7</v>
          </cell>
          <cell r="V52">
            <v>1423.8</v>
          </cell>
          <cell r="W52">
            <v>1168.2</v>
          </cell>
          <cell r="X52">
            <v>1177.2</v>
          </cell>
          <cell r="Y52">
            <v>658.4</v>
          </cell>
          <cell r="Z52">
            <v>1176.8</v>
          </cell>
          <cell r="AA52">
            <v>1187.4000000000001</v>
          </cell>
          <cell r="AB52">
            <v>663</v>
          </cell>
          <cell r="AC52">
            <v>1151.4000000000001</v>
          </cell>
          <cell r="AD52">
            <v>1162.9000000000001</v>
          </cell>
          <cell r="AE52">
            <v>650</v>
          </cell>
          <cell r="AF52">
            <v>286</v>
          </cell>
          <cell r="AG52">
            <v>13</v>
          </cell>
          <cell r="AH52">
            <v>322</v>
          </cell>
          <cell r="AI52">
            <v>13</v>
          </cell>
          <cell r="AJ52">
            <v>282</v>
          </cell>
          <cell r="AK52">
            <v>12</v>
          </cell>
          <cell r="AM52">
            <v>136</v>
          </cell>
          <cell r="AN52">
            <v>4231</v>
          </cell>
          <cell r="AO52">
            <v>9.5650197000000006</v>
          </cell>
        </row>
        <row r="53">
          <cell r="A53">
            <v>50</v>
          </cell>
          <cell r="J53">
            <v>2086</v>
          </cell>
          <cell r="K53">
            <v>1979.7</v>
          </cell>
          <cell r="M53">
            <v>10.8</v>
          </cell>
          <cell r="N53">
            <v>165.8</v>
          </cell>
          <cell r="O53">
            <v>207.6</v>
          </cell>
          <cell r="P53">
            <v>443.6</v>
          </cell>
          <cell r="Q53">
            <v>344.2</v>
          </cell>
          <cell r="R53">
            <v>478.6</v>
          </cell>
          <cell r="S53">
            <v>168</v>
          </cell>
          <cell r="T53">
            <v>60.3</v>
          </cell>
          <cell r="U53">
            <v>100.8</v>
          </cell>
          <cell r="V53">
            <v>1979.6999999999998</v>
          </cell>
          <cell r="W53">
            <v>1174.5999999999999</v>
          </cell>
          <cell r="X53">
            <v>1183.5</v>
          </cell>
          <cell r="Y53">
            <v>672.4</v>
          </cell>
          <cell r="Z53">
            <v>1173.5</v>
          </cell>
          <cell r="AA53">
            <v>1182.7</v>
          </cell>
          <cell r="AB53">
            <v>671.4</v>
          </cell>
          <cell r="AC53">
            <v>1155.0999999999999</v>
          </cell>
          <cell r="AD53">
            <v>1164.0999999999999</v>
          </cell>
          <cell r="AE53">
            <v>659.8</v>
          </cell>
          <cell r="AF53">
            <v>1155</v>
          </cell>
          <cell r="AG53">
            <v>6</v>
          </cell>
          <cell r="AH53">
            <v>945</v>
          </cell>
          <cell r="AI53">
            <v>13</v>
          </cell>
          <cell r="AJ53">
            <v>950</v>
          </cell>
          <cell r="AK53">
            <v>11</v>
          </cell>
          <cell r="AM53">
            <v>80</v>
          </cell>
          <cell r="AN53">
            <v>4311</v>
          </cell>
          <cell r="AO53">
            <v>2.6651631679490899</v>
          </cell>
        </row>
        <row r="54">
          <cell r="A54">
            <v>51</v>
          </cell>
          <cell r="J54">
            <v>1740.6</v>
          </cell>
          <cell r="K54">
            <v>1655</v>
          </cell>
          <cell r="M54">
            <v>0</v>
          </cell>
          <cell r="N54">
            <v>139.1</v>
          </cell>
          <cell r="O54">
            <v>141.80000000000001</v>
          </cell>
          <cell r="P54">
            <v>309.7</v>
          </cell>
          <cell r="Q54">
            <v>309.2</v>
          </cell>
          <cell r="R54">
            <v>451.2</v>
          </cell>
          <cell r="S54">
            <v>156</v>
          </cell>
          <cell r="T54">
            <v>55.3</v>
          </cell>
          <cell r="U54">
            <v>92.7</v>
          </cell>
          <cell r="V54">
            <v>1655</v>
          </cell>
          <cell r="W54">
            <v>1172</v>
          </cell>
          <cell r="X54">
            <v>1181.0999999999999</v>
          </cell>
          <cell r="Y54">
            <v>668.9</v>
          </cell>
          <cell r="Z54">
            <v>1157.4000000000001</v>
          </cell>
          <cell r="AA54">
            <v>1165.7</v>
          </cell>
          <cell r="AB54">
            <v>661.2</v>
          </cell>
          <cell r="AC54">
            <v>1167.5999999999999</v>
          </cell>
          <cell r="AD54">
            <v>1176.0999999999999</v>
          </cell>
          <cell r="AE54">
            <v>667.5</v>
          </cell>
          <cell r="AF54">
            <v>1099</v>
          </cell>
          <cell r="AG54">
            <v>14</v>
          </cell>
          <cell r="AH54">
            <v>1085</v>
          </cell>
          <cell r="AI54">
            <v>13</v>
          </cell>
          <cell r="AJ54">
            <v>1150</v>
          </cell>
          <cell r="AK54">
            <v>8</v>
          </cell>
          <cell r="AM54">
            <v>196</v>
          </cell>
          <cell r="AN54">
            <v>4507</v>
          </cell>
          <cell r="AO54">
            <v>2.6651631679490899</v>
          </cell>
        </row>
        <row r="55">
          <cell r="A55">
            <v>52</v>
          </cell>
          <cell r="J55">
            <v>1561</v>
          </cell>
          <cell r="K55">
            <v>1477.4</v>
          </cell>
          <cell r="M55">
            <v>0</v>
          </cell>
          <cell r="N55">
            <v>57.5</v>
          </cell>
          <cell r="O55">
            <v>126.7</v>
          </cell>
          <cell r="P55">
            <v>338.6</v>
          </cell>
          <cell r="Q55">
            <v>305.8</v>
          </cell>
          <cell r="R55">
            <v>394.8</v>
          </cell>
          <cell r="S55">
            <v>130.5</v>
          </cell>
          <cell r="T55">
            <v>49</v>
          </cell>
          <cell r="U55">
            <v>74.5</v>
          </cell>
          <cell r="V55">
            <v>1477.3999999999999</v>
          </cell>
          <cell r="W55">
            <v>1174.9000000000001</v>
          </cell>
          <cell r="X55">
            <v>1186.0999999999999</v>
          </cell>
          <cell r="Y55">
            <v>671.8</v>
          </cell>
          <cell r="Z55">
            <v>1165.2</v>
          </cell>
          <cell r="AA55">
            <v>1178.7</v>
          </cell>
          <cell r="AB55">
            <v>665</v>
          </cell>
          <cell r="AC55">
            <v>1163.7</v>
          </cell>
          <cell r="AD55">
            <v>1175.3</v>
          </cell>
          <cell r="AE55">
            <v>664.4</v>
          </cell>
          <cell r="AF55">
            <v>1077</v>
          </cell>
          <cell r="AG55">
            <v>12</v>
          </cell>
          <cell r="AH55">
            <v>795</v>
          </cell>
          <cell r="AI55">
            <v>7</v>
          </cell>
          <cell r="AJ55">
            <v>860</v>
          </cell>
          <cell r="AK55">
            <v>8</v>
          </cell>
          <cell r="AM55">
            <v>196</v>
          </cell>
          <cell r="AN55">
            <v>4507</v>
          </cell>
          <cell r="AO55">
            <v>2.6651631679490881</v>
          </cell>
        </row>
        <row r="56">
          <cell r="A56">
            <v>53</v>
          </cell>
          <cell r="J56">
            <v>1854.1</v>
          </cell>
          <cell r="K56">
            <v>1761</v>
          </cell>
          <cell r="M56">
            <v>0</v>
          </cell>
          <cell r="N56">
            <v>159.4</v>
          </cell>
          <cell r="O56">
            <v>154.69999999999999</v>
          </cell>
          <cell r="P56">
            <v>375.8</v>
          </cell>
          <cell r="Q56">
            <v>315.89999999999998</v>
          </cell>
          <cell r="R56">
            <v>445.9</v>
          </cell>
          <cell r="S56">
            <v>152.6</v>
          </cell>
          <cell r="T56">
            <v>53.8</v>
          </cell>
          <cell r="U56">
            <v>102.9</v>
          </cell>
          <cell r="V56">
            <v>1761</v>
          </cell>
          <cell r="W56">
            <v>1172.2</v>
          </cell>
          <cell r="X56">
            <v>1181.7</v>
          </cell>
          <cell r="Y56">
            <v>673.2</v>
          </cell>
          <cell r="Z56">
            <v>1168.9000000000001</v>
          </cell>
          <cell r="AA56">
            <v>1178.0999999999999</v>
          </cell>
          <cell r="AB56">
            <v>669.9</v>
          </cell>
          <cell r="AC56">
            <v>1175.2</v>
          </cell>
          <cell r="AD56">
            <v>1186.9000000000001</v>
          </cell>
          <cell r="AE56">
            <v>673.1</v>
          </cell>
          <cell r="AF56">
            <v>1330</v>
          </cell>
          <cell r="AG56">
            <v>11</v>
          </cell>
          <cell r="AH56">
            <v>1270</v>
          </cell>
          <cell r="AI56">
            <v>12</v>
          </cell>
          <cell r="AJ56">
            <v>880</v>
          </cell>
          <cell r="AK56">
            <v>12</v>
          </cell>
          <cell r="AM56">
            <v>112</v>
          </cell>
          <cell r="AN56">
            <v>4619</v>
          </cell>
          <cell r="AO56">
            <v>2.6651631679490881</v>
          </cell>
        </row>
        <row r="57">
          <cell r="A57">
            <v>54</v>
          </cell>
          <cell r="J57">
            <v>1708.5</v>
          </cell>
          <cell r="K57">
            <v>1615</v>
          </cell>
          <cell r="M57">
            <v>0</v>
          </cell>
          <cell r="N57">
            <v>137.5</v>
          </cell>
          <cell r="O57">
            <v>157.1</v>
          </cell>
          <cell r="P57">
            <v>327.39999999999998</v>
          </cell>
          <cell r="Q57">
            <v>299.2</v>
          </cell>
          <cell r="R57">
            <v>426.8</v>
          </cell>
          <cell r="S57">
            <v>131.4</v>
          </cell>
          <cell r="T57">
            <v>50.6</v>
          </cell>
          <cell r="U57">
            <v>85</v>
          </cell>
          <cell r="V57">
            <v>1615</v>
          </cell>
          <cell r="W57">
            <v>1172.5999999999999</v>
          </cell>
          <cell r="X57">
            <v>1181.4000000000001</v>
          </cell>
          <cell r="Y57">
            <v>669.8</v>
          </cell>
          <cell r="Z57">
            <v>1169.2</v>
          </cell>
          <cell r="AA57">
            <v>1177.2</v>
          </cell>
          <cell r="AB57">
            <v>668.1</v>
          </cell>
          <cell r="AC57">
            <v>1183.5</v>
          </cell>
          <cell r="AD57">
            <v>1193.2</v>
          </cell>
          <cell r="AE57">
            <v>678.2</v>
          </cell>
          <cell r="AF57">
            <v>815</v>
          </cell>
          <cell r="AG57">
            <v>13</v>
          </cell>
          <cell r="AH57">
            <v>955</v>
          </cell>
          <cell r="AI57">
            <v>14</v>
          </cell>
          <cell r="AJ57">
            <v>710</v>
          </cell>
          <cell r="AK57">
            <v>14</v>
          </cell>
          <cell r="AM57">
            <v>146</v>
          </cell>
          <cell r="AN57">
            <v>4765</v>
          </cell>
          <cell r="AO57">
            <v>2.6651631679490881</v>
          </cell>
        </row>
        <row r="58">
          <cell r="A58">
            <v>55</v>
          </cell>
          <cell r="J58">
            <v>2438.9</v>
          </cell>
          <cell r="K58">
            <v>2308.1</v>
          </cell>
          <cell r="M58">
            <v>15.9</v>
          </cell>
          <cell r="N58">
            <v>188.8</v>
          </cell>
          <cell r="O58">
            <v>212.2</v>
          </cell>
          <cell r="P58">
            <v>450.5</v>
          </cell>
          <cell r="Q58">
            <v>444.2</v>
          </cell>
          <cell r="R58">
            <v>597.70000000000005</v>
          </cell>
          <cell r="S58">
            <v>208</v>
          </cell>
          <cell r="T58">
            <v>73.3</v>
          </cell>
          <cell r="U58">
            <v>117.5</v>
          </cell>
          <cell r="V58">
            <v>2308.1000000000004</v>
          </cell>
          <cell r="W58">
            <v>1179.5999999999999</v>
          </cell>
          <cell r="X58">
            <v>1188.7</v>
          </cell>
          <cell r="Y58">
            <v>674.6</v>
          </cell>
          <cell r="Z58">
            <v>1182</v>
          </cell>
          <cell r="AA58">
            <v>1191.0999999999999</v>
          </cell>
          <cell r="AB58">
            <v>672.3</v>
          </cell>
          <cell r="AC58">
            <v>1194.7</v>
          </cell>
          <cell r="AD58">
            <v>1205.2</v>
          </cell>
          <cell r="AE58">
            <v>684.7</v>
          </cell>
          <cell r="AF58">
            <v>975</v>
          </cell>
          <cell r="AG58">
            <v>10</v>
          </cell>
          <cell r="AH58">
            <v>867</v>
          </cell>
          <cell r="AI58">
            <v>12</v>
          </cell>
          <cell r="AJ58">
            <v>910</v>
          </cell>
          <cell r="AK58">
            <v>9</v>
          </cell>
          <cell r="AM58">
            <v>218</v>
          </cell>
          <cell r="AN58">
            <v>4983</v>
          </cell>
          <cell r="AO58">
            <v>2.6651631679490881</v>
          </cell>
        </row>
        <row r="59">
          <cell r="A59">
            <v>56</v>
          </cell>
          <cell r="J59">
            <v>1803.5</v>
          </cell>
          <cell r="K59">
            <v>1703.3</v>
          </cell>
          <cell r="M59">
            <v>0</v>
          </cell>
          <cell r="N59">
            <v>152.69999999999999</v>
          </cell>
          <cell r="O59">
            <v>140.6</v>
          </cell>
          <cell r="P59">
            <v>368.1</v>
          </cell>
          <cell r="Q59">
            <v>333.2</v>
          </cell>
          <cell r="R59">
            <v>422.7</v>
          </cell>
          <cell r="S59">
            <v>149.1</v>
          </cell>
          <cell r="T59">
            <v>54.3</v>
          </cell>
          <cell r="U59">
            <v>82.6</v>
          </cell>
          <cell r="V59">
            <v>1703.2999999999997</v>
          </cell>
          <cell r="W59">
            <v>1143.5</v>
          </cell>
          <cell r="X59">
            <v>1152.4000000000001</v>
          </cell>
          <cell r="Y59">
            <v>651.5</v>
          </cell>
          <cell r="Z59">
            <v>1154.4000000000001</v>
          </cell>
          <cell r="AA59">
            <v>1162.9000000000001</v>
          </cell>
          <cell r="AB59">
            <v>656.4</v>
          </cell>
          <cell r="AC59">
            <v>1160</v>
          </cell>
          <cell r="AD59">
            <v>1170.0999999999999</v>
          </cell>
          <cell r="AE59">
            <v>656.6</v>
          </cell>
          <cell r="AF59">
            <v>1072</v>
          </cell>
          <cell r="AG59">
            <v>12</v>
          </cell>
          <cell r="AH59">
            <v>1260</v>
          </cell>
          <cell r="AI59">
            <v>12</v>
          </cell>
          <cell r="AJ59">
            <v>945</v>
          </cell>
          <cell r="AK59">
            <v>7</v>
          </cell>
          <cell r="AM59">
            <v>218</v>
          </cell>
          <cell r="AN59">
            <v>4983</v>
          </cell>
          <cell r="AO59">
            <v>2.6651631679490881</v>
          </cell>
        </row>
        <row r="60">
          <cell r="A60">
            <v>57</v>
          </cell>
          <cell r="J60">
            <v>2093.6999999999998</v>
          </cell>
          <cell r="K60">
            <v>1983.2</v>
          </cell>
          <cell r="M60">
            <v>8.9</v>
          </cell>
          <cell r="N60">
            <v>219.5</v>
          </cell>
          <cell r="O60">
            <v>222</v>
          </cell>
          <cell r="P60">
            <v>421</v>
          </cell>
          <cell r="Q60">
            <v>354</v>
          </cell>
          <cell r="R60">
            <v>438.2</v>
          </cell>
          <cell r="S60">
            <v>151</v>
          </cell>
          <cell r="T60">
            <v>62.3</v>
          </cell>
          <cell r="U60">
            <v>106.3</v>
          </cell>
          <cell r="V60">
            <v>1983.2</v>
          </cell>
          <cell r="W60">
            <v>1187.5999999999999</v>
          </cell>
          <cell r="X60">
            <v>1197.2</v>
          </cell>
          <cell r="Y60">
            <v>680.8</v>
          </cell>
          <cell r="Z60">
            <v>1183.5</v>
          </cell>
          <cell r="AA60">
            <v>1192.8</v>
          </cell>
          <cell r="AB60">
            <v>676.2</v>
          </cell>
          <cell r="AC60">
            <v>1181.4000000000001</v>
          </cell>
          <cell r="AD60">
            <v>1191.9000000000001</v>
          </cell>
          <cell r="AE60">
            <v>677.2</v>
          </cell>
          <cell r="AF60">
            <v>990</v>
          </cell>
          <cell r="AG60">
            <v>12</v>
          </cell>
          <cell r="AH60">
            <v>970</v>
          </cell>
          <cell r="AI60">
            <v>10</v>
          </cell>
          <cell r="AJ60">
            <v>960</v>
          </cell>
          <cell r="AK60">
            <v>12</v>
          </cell>
          <cell r="AM60">
            <v>176</v>
          </cell>
          <cell r="AN60">
            <v>5159</v>
          </cell>
          <cell r="AO60">
            <v>2.6651631679490881</v>
          </cell>
        </row>
        <row r="61">
          <cell r="A61">
            <v>58</v>
          </cell>
          <cell r="J61">
            <v>1703.3</v>
          </cell>
          <cell r="K61">
            <v>1614.6</v>
          </cell>
          <cell r="M61">
            <v>0</v>
          </cell>
          <cell r="N61">
            <v>119.3</v>
          </cell>
          <cell r="O61">
            <v>132.6</v>
          </cell>
          <cell r="P61">
            <v>314.7</v>
          </cell>
          <cell r="Q61">
            <v>316.3</v>
          </cell>
          <cell r="R61">
            <v>436.2</v>
          </cell>
          <cell r="S61">
            <v>146</v>
          </cell>
          <cell r="T61">
            <v>55.5</v>
          </cell>
          <cell r="U61">
            <v>94</v>
          </cell>
          <cell r="V61">
            <v>1614.6</v>
          </cell>
          <cell r="W61">
            <v>1172.5</v>
          </cell>
          <cell r="X61">
            <v>1183.8</v>
          </cell>
          <cell r="Y61">
            <v>665.8</v>
          </cell>
          <cell r="Z61">
            <v>1172.0999999999999</v>
          </cell>
          <cell r="AA61">
            <v>1183.7</v>
          </cell>
          <cell r="AB61">
            <v>669.8</v>
          </cell>
          <cell r="AC61">
            <v>1170.4000000000001</v>
          </cell>
          <cell r="AD61">
            <v>1182.5999999999999</v>
          </cell>
          <cell r="AE61">
            <v>666.4</v>
          </cell>
          <cell r="AF61">
            <v>1075</v>
          </cell>
          <cell r="AG61">
            <v>13</v>
          </cell>
          <cell r="AH61">
            <v>1025</v>
          </cell>
          <cell r="AI61">
            <v>11</v>
          </cell>
          <cell r="AJ61">
            <v>1080</v>
          </cell>
          <cell r="AK61">
            <v>10</v>
          </cell>
          <cell r="AM61">
            <v>190</v>
          </cell>
          <cell r="AN61">
            <v>5349</v>
          </cell>
          <cell r="AO61">
            <v>2.6651631679490881</v>
          </cell>
        </row>
        <row r="62">
          <cell r="A62">
            <v>59</v>
          </cell>
          <cell r="J62">
            <v>1880.3</v>
          </cell>
          <cell r="K62">
            <v>1780.2</v>
          </cell>
          <cell r="M62">
            <v>0</v>
          </cell>
          <cell r="N62">
            <v>149.80000000000001</v>
          </cell>
          <cell r="O62">
            <v>185.8</v>
          </cell>
          <cell r="P62">
            <v>340</v>
          </cell>
          <cell r="Q62">
            <v>341</v>
          </cell>
          <cell r="R62">
            <v>444.7</v>
          </cell>
          <cell r="S62">
            <v>151.80000000000001</v>
          </cell>
          <cell r="T62">
            <v>55.7</v>
          </cell>
          <cell r="U62">
            <v>111.4</v>
          </cell>
          <cell r="V62">
            <v>1780.2</v>
          </cell>
          <cell r="W62">
            <v>1182.3</v>
          </cell>
          <cell r="X62">
            <v>1194.5999999999999</v>
          </cell>
          <cell r="Y62">
            <v>676</v>
          </cell>
          <cell r="Z62">
            <v>1182.5999999999999</v>
          </cell>
          <cell r="AA62">
            <v>1193.9000000000001</v>
          </cell>
          <cell r="AB62">
            <v>674.6</v>
          </cell>
          <cell r="AC62">
            <v>1184.9000000000001</v>
          </cell>
          <cell r="AD62">
            <v>1196.4000000000001</v>
          </cell>
          <cell r="AE62">
            <v>678.7</v>
          </cell>
          <cell r="AF62">
            <v>1010</v>
          </cell>
          <cell r="AG62">
            <v>10</v>
          </cell>
          <cell r="AH62">
            <v>993</v>
          </cell>
          <cell r="AI62">
            <v>12</v>
          </cell>
          <cell r="AJ62">
            <v>1080</v>
          </cell>
          <cell r="AK62">
            <v>11</v>
          </cell>
          <cell r="AM62">
            <v>156</v>
          </cell>
          <cell r="AN62">
            <v>5505</v>
          </cell>
          <cell r="AO62">
            <v>2.6651631679490881</v>
          </cell>
        </row>
        <row r="63">
          <cell r="A63">
            <v>60</v>
          </cell>
          <cell r="J63">
            <v>1941</v>
          </cell>
          <cell r="K63">
            <v>1842.7</v>
          </cell>
          <cell r="M63">
            <v>0</v>
          </cell>
          <cell r="N63">
            <v>166.8</v>
          </cell>
          <cell r="O63">
            <v>190</v>
          </cell>
          <cell r="P63">
            <v>363.8</v>
          </cell>
          <cell r="Q63">
            <v>348.2</v>
          </cell>
          <cell r="R63">
            <v>452.3</v>
          </cell>
          <cell r="S63">
            <v>158.5</v>
          </cell>
          <cell r="T63">
            <v>60.4</v>
          </cell>
          <cell r="U63">
            <v>102.7</v>
          </cell>
          <cell r="V63">
            <v>1842.7</v>
          </cell>
          <cell r="W63">
            <v>1173.3</v>
          </cell>
          <cell r="X63">
            <v>1183.5999999999999</v>
          </cell>
          <cell r="Y63">
            <v>668.7</v>
          </cell>
          <cell r="Z63">
            <v>1170.8</v>
          </cell>
          <cell r="AA63">
            <v>1181.5999999999999</v>
          </cell>
          <cell r="AB63">
            <v>666.8</v>
          </cell>
          <cell r="AC63">
            <v>1172.0999999999999</v>
          </cell>
          <cell r="AD63">
            <v>1182.7</v>
          </cell>
          <cell r="AE63">
            <v>668.2</v>
          </cell>
          <cell r="AF63">
            <v>966</v>
          </cell>
          <cell r="AG63">
            <v>13</v>
          </cell>
          <cell r="AH63">
            <v>1074</v>
          </cell>
          <cell r="AI63">
            <v>10</v>
          </cell>
          <cell r="AJ63">
            <v>1082</v>
          </cell>
          <cell r="AK63">
            <v>10</v>
          </cell>
          <cell r="AM63">
            <v>168</v>
          </cell>
          <cell r="AN63">
            <v>5673</v>
          </cell>
          <cell r="AO63">
            <v>2.6651631679490881</v>
          </cell>
        </row>
        <row r="64">
          <cell r="A64">
            <v>61</v>
          </cell>
          <cell r="J64">
            <v>1971.1</v>
          </cell>
          <cell r="K64">
            <v>1862.7</v>
          </cell>
          <cell r="M64">
            <v>0</v>
          </cell>
          <cell r="N64">
            <v>161.80000000000001</v>
          </cell>
          <cell r="O64">
            <v>203.5</v>
          </cell>
          <cell r="P64">
            <v>391.2</v>
          </cell>
          <cell r="Q64">
            <v>345.5</v>
          </cell>
          <cell r="R64">
            <v>435.3</v>
          </cell>
          <cell r="S64">
            <v>159.4</v>
          </cell>
          <cell r="T64">
            <v>59.9</v>
          </cell>
          <cell r="U64">
            <v>106.1</v>
          </cell>
          <cell r="V64">
            <v>1862.7</v>
          </cell>
          <cell r="W64">
            <v>1188.7</v>
          </cell>
          <cell r="X64">
            <v>1198.0999999999999</v>
          </cell>
          <cell r="Y64">
            <v>685.4</v>
          </cell>
          <cell r="Z64">
            <v>1187.9000000000001</v>
          </cell>
          <cell r="AA64">
            <v>1197.3</v>
          </cell>
          <cell r="AB64">
            <v>684.9</v>
          </cell>
          <cell r="AC64">
            <v>1186.8</v>
          </cell>
          <cell r="AD64">
            <v>1197.4000000000001</v>
          </cell>
          <cell r="AE64">
            <v>685.7</v>
          </cell>
          <cell r="AF64">
            <v>1170</v>
          </cell>
          <cell r="AG64">
            <v>10</v>
          </cell>
          <cell r="AH64">
            <v>1210</v>
          </cell>
          <cell r="AI64">
            <v>15</v>
          </cell>
          <cell r="AJ64">
            <v>1210</v>
          </cell>
          <cell r="AK64">
            <v>15</v>
          </cell>
          <cell r="AM64">
            <v>86</v>
          </cell>
          <cell r="AN64">
            <v>5759</v>
          </cell>
          <cell r="AO64">
            <v>2.6651631679490881</v>
          </cell>
        </row>
        <row r="65">
          <cell r="A65">
            <v>62</v>
          </cell>
          <cell r="J65">
            <v>2543.4</v>
          </cell>
          <cell r="K65">
            <v>2400.4</v>
          </cell>
          <cell r="M65">
            <v>0</v>
          </cell>
          <cell r="N65">
            <v>284.7</v>
          </cell>
          <cell r="O65">
            <v>165.7</v>
          </cell>
          <cell r="P65">
            <v>454</v>
          </cell>
          <cell r="Q65">
            <v>460.6</v>
          </cell>
          <cell r="R65">
            <v>588.1</v>
          </cell>
          <cell r="S65">
            <v>221.1</v>
          </cell>
          <cell r="T65">
            <v>86.7</v>
          </cell>
          <cell r="U65">
            <v>139.5</v>
          </cell>
          <cell r="V65">
            <v>2400.3999999999996</v>
          </cell>
          <cell r="W65">
            <v>1191.9000000000001</v>
          </cell>
          <cell r="X65">
            <v>1203.5</v>
          </cell>
          <cell r="Y65">
            <v>691.5</v>
          </cell>
          <cell r="Z65">
            <v>1185</v>
          </cell>
          <cell r="AA65">
            <v>1194.5</v>
          </cell>
          <cell r="AB65">
            <v>683.5</v>
          </cell>
          <cell r="AC65">
            <v>1189.8</v>
          </cell>
          <cell r="AD65">
            <v>1198.3</v>
          </cell>
          <cell r="AE65">
            <v>691.2</v>
          </cell>
          <cell r="AF65">
            <v>983</v>
          </cell>
          <cell r="AG65">
            <v>10</v>
          </cell>
          <cell r="AH65">
            <v>1070</v>
          </cell>
          <cell r="AI65">
            <v>12</v>
          </cell>
          <cell r="AJ65">
            <v>1202</v>
          </cell>
          <cell r="AK65">
            <v>14</v>
          </cell>
          <cell r="AM65">
            <v>140</v>
          </cell>
          <cell r="AN65">
            <v>5899</v>
          </cell>
          <cell r="AO65">
            <v>2.6651631679490881</v>
          </cell>
        </row>
        <row r="66">
          <cell r="A66">
            <v>63</v>
          </cell>
          <cell r="J66">
            <v>1788.1</v>
          </cell>
          <cell r="K66">
            <v>1687.8</v>
          </cell>
          <cell r="M66">
            <v>9.5</v>
          </cell>
          <cell r="N66">
            <v>222.7</v>
          </cell>
          <cell r="O66">
            <v>120.6</v>
          </cell>
          <cell r="P66">
            <v>261.7</v>
          </cell>
          <cell r="Q66">
            <v>338.2</v>
          </cell>
          <cell r="R66">
            <v>434</v>
          </cell>
          <cell r="S66">
            <v>146.1</v>
          </cell>
          <cell r="T66">
            <v>56.2</v>
          </cell>
          <cell r="U66">
            <v>98.8</v>
          </cell>
          <cell r="V66">
            <v>1687.8</v>
          </cell>
          <cell r="W66">
            <v>1181.3</v>
          </cell>
          <cell r="X66">
            <v>1192</v>
          </cell>
          <cell r="Y66">
            <v>677.6</v>
          </cell>
          <cell r="Z66">
            <v>1183.5999999999999</v>
          </cell>
          <cell r="AA66">
            <v>1197.0999999999999</v>
          </cell>
          <cell r="AB66">
            <v>683.5</v>
          </cell>
          <cell r="AC66">
            <v>1184.7</v>
          </cell>
          <cell r="AD66">
            <v>1199.9000000000001</v>
          </cell>
          <cell r="AE66">
            <v>679.3</v>
          </cell>
          <cell r="AF66">
            <v>900</v>
          </cell>
          <cell r="AG66">
            <v>14</v>
          </cell>
          <cell r="AH66">
            <v>1195</v>
          </cell>
          <cell r="AI66">
            <v>15</v>
          </cell>
          <cell r="AJ66">
            <v>896</v>
          </cell>
          <cell r="AK66">
            <v>14</v>
          </cell>
          <cell r="AM66">
            <v>180</v>
          </cell>
          <cell r="AN66">
            <v>6079</v>
          </cell>
          <cell r="AO66">
            <v>2.6651631679490881</v>
          </cell>
        </row>
        <row r="67">
          <cell r="A67">
            <v>64</v>
          </cell>
          <cell r="J67">
            <v>1831.5</v>
          </cell>
          <cell r="K67">
            <v>1739.6</v>
          </cell>
          <cell r="M67">
            <v>10.1</v>
          </cell>
          <cell r="N67">
            <v>195.8</v>
          </cell>
          <cell r="O67">
            <v>182.8</v>
          </cell>
          <cell r="P67">
            <v>272.8</v>
          </cell>
          <cell r="Q67">
            <v>318.7</v>
          </cell>
          <cell r="R67">
            <v>452.8</v>
          </cell>
          <cell r="S67">
            <v>154.80000000000001</v>
          </cell>
          <cell r="T67">
            <v>57.2</v>
          </cell>
          <cell r="U67">
            <v>94.6</v>
          </cell>
          <cell r="V67">
            <v>1739.6</v>
          </cell>
          <cell r="W67">
            <v>1180.2</v>
          </cell>
          <cell r="X67">
            <v>1194.2</v>
          </cell>
          <cell r="Y67">
            <v>671.4</v>
          </cell>
          <cell r="Z67">
            <v>1177.5999999999999</v>
          </cell>
          <cell r="AA67">
            <v>1193.3</v>
          </cell>
          <cell r="AB67">
            <v>676</v>
          </cell>
          <cell r="AC67">
            <v>1180.0999999999999</v>
          </cell>
          <cell r="AD67">
            <v>1193.0999999999999</v>
          </cell>
          <cell r="AE67">
            <v>674.8</v>
          </cell>
          <cell r="AF67">
            <v>765</v>
          </cell>
          <cell r="AG67">
            <v>11</v>
          </cell>
          <cell r="AH67">
            <v>806</v>
          </cell>
          <cell r="AI67">
            <v>14</v>
          </cell>
          <cell r="AJ67">
            <v>821</v>
          </cell>
          <cell r="AK67">
            <v>9</v>
          </cell>
          <cell r="AM67">
            <v>160</v>
          </cell>
          <cell r="AN67">
            <v>6239</v>
          </cell>
          <cell r="AO67">
            <v>2.6651631679490881</v>
          </cell>
        </row>
        <row r="68">
          <cell r="A68">
            <v>65</v>
          </cell>
          <cell r="J68">
            <v>2452.8000000000002</v>
          </cell>
          <cell r="K68">
            <v>2328.6</v>
          </cell>
          <cell r="M68">
            <v>0</v>
          </cell>
          <cell r="N68">
            <v>316</v>
          </cell>
          <cell r="O68">
            <v>286.5</v>
          </cell>
          <cell r="P68">
            <v>358.3</v>
          </cell>
          <cell r="Q68">
            <v>347.6</v>
          </cell>
          <cell r="R68">
            <v>531.29999999999995</v>
          </cell>
          <cell r="S68">
            <v>247</v>
          </cell>
          <cell r="T68">
            <v>78.400000000000006</v>
          </cell>
          <cell r="U68">
            <v>113.5</v>
          </cell>
          <cell r="V68">
            <v>2278.6</v>
          </cell>
          <cell r="AM68">
            <v>160</v>
          </cell>
          <cell r="AN68">
            <v>6239</v>
          </cell>
          <cell r="AO68">
            <v>2.6651631679490881</v>
          </cell>
        </row>
        <row r="69">
          <cell r="A69">
            <v>66</v>
          </cell>
          <cell r="J69">
            <v>2447.8000000000002</v>
          </cell>
          <cell r="K69">
            <v>2323</v>
          </cell>
          <cell r="M69">
            <v>15.8</v>
          </cell>
          <cell r="N69">
            <v>344.3</v>
          </cell>
          <cell r="O69">
            <v>292.3</v>
          </cell>
          <cell r="P69">
            <v>284</v>
          </cell>
          <cell r="Q69">
            <v>389.3</v>
          </cell>
          <cell r="R69">
            <v>590.9</v>
          </cell>
          <cell r="S69">
            <v>198.5</v>
          </cell>
          <cell r="T69">
            <v>76.3</v>
          </cell>
          <cell r="U69">
            <v>131.6</v>
          </cell>
          <cell r="V69">
            <v>2323</v>
          </cell>
          <cell r="W69">
            <v>1179</v>
          </cell>
          <cell r="X69">
            <v>1191.5999999999999</v>
          </cell>
          <cell r="Y69">
            <v>666.9</v>
          </cell>
          <cell r="Z69">
            <v>1177.5</v>
          </cell>
          <cell r="AA69">
            <v>1192.2</v>
          </cell>
          <cell r="AB69">
            <v>668.3</v>
          </cell>
          <cell r="AC69">
            <v>1171</v>
          </cell>
          <cell r="AD69">
            <v>1189.2</v>
          </cell>
          <cell r="AE69">
            <v>669</v>
          </cell>
          <cell r="AF69">
            <v>785</v>
          </cell>
          <cell r="AG69">
            <v>12</v>
          </cell>
          <cell r="AH69">
            <v>780</v>
          </cell>
          <cell r="AI69">
            <v>13</v>
          </cell>
          <cell r="AJ69">
            <v>960</v>
          </cell>
          <cell r="AK69">
            <v>11</v>
          </cell>
          <cell r="AM69">
            <v>196</v>
          </cell>
          <cell r="AN69">
            <v>6435</v>
          </cell>
          <cell r="AO69">
            <v>2.6651631679490881</v>
          </cell>
        </row>
        <row r="70">
          <cell r="A70">
            <v>67</v>
          </cell>
          <cell r="J70">
            <v>2592.1</v>
          </cell>
          <cell r="K70">
            <v>2466.1</v>
          </cell>
          <cell r="M70">
            <v>30.5</v>
          </cell>
          <cell r="N70">
            <v>310.10000000000002</v>
          </cell>
          <cell r="O70">
            <v>299.3</v>
          </cell>
          <cell r="P70">
            <v>372.2</v>
          </cell>
          <cell r="Q70">
            <v>399.4</v>
          </cell>
          <cell r="R70">
            <v>610.70000000000005</v>
          </cell>
          <cell r="S70">
            <v>208.7</v>
          </cell>
          <cell r="T70">
            <v>78.599999999999994</v>
          </cell>
          <cell r="U70">
            <v>156.6</v>
          </cell>
          <cell r="V70">
            <v>2466.1</v>
          </cell>
          <cell r="W70">
            <v>1180.9000000000001</v>
          </cell>
          <cell r="X70">
            <v>1196.5999999999999</v>
          </cell>
          <cell r="Y70">
            <v>677.5</v>
          </cell>
          <cell r="Z70">
            <v>1197.2</v>
          </cell>
          <cell r="AA70">
            <v>1207.8</v>
          </cell>
          <cell r="AB70">
            <v>685.7</v>
          </cell>
          <cell r="AC70">
            <v>1205.5</v>
          </cell>
          <cell r="AD70">
            <v>1219.9000000000001</v>
          </cell>
          <cell r="AE70">
            <v>688.3</v>
          </cell>
          <cell r="AF70">
            <v>1140</v>
          </cell>
          <cell r="AG70">
            <v>14</v>
          </cell>
          <cell r="AH70">
            <v>1096</v>
          </cell>
          <cell r="AI70">
            <v>14</v>
          </cell>
          <cell r="AJ70">
            <v>940</v>
          </cell>
          <cell r="AK70">
            <v>13</v>
          </cell>
          <cell r="AM70">
            <v>196</v>
          </cell>
          <cell r="AN70">
            <v>6435</v>
          </cell>
          <cell r="AO70">
            <v>2.6651631679490881</v>
          </cell>
        </row>
        <row r="71">
          <cell r="A71">
            <v>68</v>
          </cell>
          <cell r="J71">
            <v>2167.6</v>
          </cell>
          <cell r="K71">
            <v>2045.6</v>
          </cell>
          <cell r="M71">
            <v>0</v>
          </cell>
          <cell r="N71">
            <v>265.10000000000002</v>
          </cell>
          <cell r="O71">
            <v>220.2</v>
          </cell>
          <cell r="P71">
            <v>212.3</v>
          </cell>
          <cell r="Q71">
            <v>379.1</v>
          </cell>
          <cell r="R71">
            <v>571.4</v>
          </cell>
          <cell r="S71">
            <v>202.3</v>
          </cell>
          <cell r="T71">
            <v>67</v>
          </cell>
          <cell r="U71">
            <v>128.19999999999999</v>
          </cell>
          <cell r="V71">
            <v>2045.6</v>
          </cell>
          <cell r="W71">
            <v>1182</v>
          </cell>
          <cell r="X71">
            <v>1191.9000000000001</v>
          </cell>
          <cell r="Y71">
            <v>679.4</v>
          </cell>
          <cell r="Z71">
            <v>1402.8</v>
          </cell>
          <cell r="AA71">
            <v>1417.7</v>
          </cell>
          <cell r="AB71">
            <v>806.6</v>
          </cell>
          <cell r="AC71">
            <v>1179</v>
          </cell>
          <cell r="AD71">
            <v>1189.4000000000001</v>
          </cell>
          <cell r="AE71">
            <v>675.9</v>
          </cell>
          <cell r="AF71">
            <v>1030</v>
          </cell>
          <cell r="AG71">
            <v>10</v>
          </cell>
          <cell r="AH71">
            <v>1456</v>
          </cell>
          <cell r="AI71">
            <v>14</v>
          </cell>
          <cell r="AJ71">
            <v>982</v>
          </cell>
          <cell r="AK71">
            <v>13</v>
          </cell>
          <cell r="AM71">
            <v>184</v>
          </cell>
          <cell r="AN71">
            <v>6619</v>
          </cell>
          <cell r="AO71">
            <v>2.6651631679490881</v>
          </cell>
        </row>
        <row r="72">
          <cell r="A72">
            <v>69</v>
          </cell>
          <cell r="J72">
            <v>1811.7</v>
          </cell>
          <cell r="K72">
            <v>1714.7</v>
          </cell>
          <cell r="M72">
            <v>0</v>
          </cell>
          <cell r="N72">
            <v>224.3</v>
          </cell>
          <cell r="O72">
            <v>179.1</v>
          </cell>
          <cell r="P72">
            <v>217.1</v>
          </cell>
          <cell r="Q72">
            <v>314.2</v>
          </cell>
          <cell r="R72">
            <v>454.9</v>
          </cell>
          <cell r="S72">
            <v>163.4</v>
          </cell>
          <cell r="T72">
            <v>60.8</v>
          </cell>
          <cell r="U72">
            <v>100.9</v>
          </cell>
          <cell r="V72">
            <v>1714.7</v>
          </cell>
          <cell r="W72">
            <v>1185.2</v>
          </cell>
          <cell r="X72">
            <v>1194.5</v>
          </cell>
          <cell r="Y72">
            <v>679.9</v>
          </cell>
          <cell r="Z72">
            <v>1193.0999999999999</v>
          </cell>
          <cell r="AA72">
            <v>1203.2</v>
          </cell>
          <cell r="AB72">
            <v>687.2</v>
          </cell>
          <cell r="AC72">
            <v>1183.8</v>
          </cell>
          <cell r="AD72">
            <v>1193.7</v>
          </cell>
          <cell r="AE72">
            <v>678.7</v>
          </cell>
          <cell r="AF72">
            <v>850</v>
          </cell>
          <cell r="AG72">
            <v>14</v>
          </cell>
          <cell r="AH72">
            <v>1025</v>
          </cell>
          <cell r="AI72">
            <v>13</v>
          </cell>
          <cell r="AJ72">
            <v>1080</v>
          </cell>
          <cell r="AK72">
            <v>12</v>
          </cell>
          <cell r="AM72">
            <v>184</v>
          </cell>
          <cell r="AN72">
            <v>6619</v>
          </cell>
          <cell r="AO72">
            <v>2.6651631679490881</v>
          </cell>
        </row>
        <row r="73">
          <cell r="A73">
            <v>70</v>
          </cell>
          <cell r="J73">
            <v>2403.5</v>
          </cell>
          <cell r="K73">
            <v>2269</v>
          </cell>
          <cell r="M73">
            <v>0</v>
          </cell>
          <cell r="N73">
            <v>261</v>
          </cell>
          <cell r="O73">
            <v>246.8</v>
          </cell>
          <cell r="P73">
            <v>355.5</v>
          </cell>
          <cell r="Q73">
            <v>457.9</v>
          </cell>
          <cell r="R73">
            <v>510.5</v>
          </cell>
          <cell r="S73">
            <v>221.2</v>
          </cell>
          <cell r="T73">
            <v>106.5</v>
          </cell>
          <cell r="U73">
            <v>109.6</v>
          </cell>
          <cell r="V73">
            <v>2268.9999999999995</v>
          </cell>
          <cell r="W73">
            <v>1185.5999999999999</v>
          </cell>
          <cell r="X73">
            <v>1195.8</v>
          </cell>
          <cell r="Y73">
            <v>685.9</v>
          </cell>
          <cell r="Z73">
            <v>1178.4000000000001</v>
          </cell>
          <cell r="AA73">
            <v>1188</v>
          </cell>
          <cell r="AB73">
            <v>680.9</v>
          </cell>
          <cell r="AC73">
            <v>1184.2</v>
          </cell>
          <cell r="AD73">
            <v>1196.8</v>
          </cell>
          <cell r="AE73">
            <v>683.6</v>
          </cell>
          <cell r="AF73">
            <v>1170</v>
          </cell>
          <cell r="AG73">
            <v>13</v>
          </cell>
          <cell r="AH73">
            <v>1047</v>
          </cell>
          <cell r="AI73">
            <v>11</v>
          </cell>
          <cell r="AJ73">
            <v>1047</v>
          </cell>
          <cell r="AK73">
            <v>11</v>
          </cell>
          <cell r="AM73">
            <v>160</v>
          </cell>
          <cell r="AN73">
            <v>6779</v>
          </cell>
          <cell r="AO73">
            <v>2.6651631679490881</v>
          </cell>
        </row>
        <row r="74">
          <cell r="A74">
            <v>71</v>
          </cell>
          <cell r="J74">
            <v>1863</v>
          </cell>
          <cell r="K74">
            <v>1767</v>
          </cell>
          <cell r="M74">
            <v>2.7</v>
          </cell>
          <cell r="N74">
            <v>157.80000000000001</v>
          </cell>
          <cell r="O74">
            <v>161.4</v>
          </cell>
          <cell r="P74">
            <v>355.6</v>
          </cell>
          <cell r="Q74">
            <v>340.2</v>
          </cell>
          <cell r="R74">
            <v>401.3</v>
          </cell>
          <cell r="S74">
            <v>197.2</v>
          </cell>
          <cell r="T74">
            <v>54.6</v>
          </cell>
          <cell r="U74">
            <v>96.2</v>
          </cell>
          <cell r="V74">
            <v>1767</v>
          </cell>
          <cell r="W74">
            <v>1170.4000000000001</v>
          </cell>
          <cell r="X74">
            <v>1180.9000000000001</v>
          </cell>
          <cell r="Y74">
            <v>667</v>
          </cell>
          <cell r="Z74">
            <v>1170</v>
          </cell>
          <cell r="AA74">
            <v>1180.9000000000001</v>
          </cell>
          <cell r="AB74">
            <v>665.9</v>
          </cell>
          <cell r="AC74">
            <v>1168.9000000000001</v>
          </cell>
          <cell r="AD74">
            <v>1179.5999999999999</v>
          </cell>
          <cell r="AE74">
            <v>665.4</v>
          </cell>
          <cell r="AF74">
            <v>876.9</v>
          </cell>
          <cell r="AG74">
            <v>11.5</v>
          </cell>
          <cell r="AH74">
            <v>983.7</v>
          </cell>
          <cell r="AI74">
            <v>11.3</v>
          </cell>
          <cell r="AJ74">
            <v>943.9</v>
          </cell>
          <cell r="AK74">
            <v>10</v>
          </cell>
          <cell r="AM74">
            <v>156</v>
          </cell>
          <cell r="AN74">
            <v>6935</v>
          </cell>
          <cell r="AO74">
            <v>2.6651631679490881</v>
          </cell>
        </row>
        <row r="75">
          <cell r="A75">
            <v>72</v>
          </cell>
          <cell r="J75">
            <v>1813</v>
          </cell>
          <cell r="K75">
            <v>1718.8</v>
          </cell>
          <cell r="M75">
            <v>2.8</v>
          </cell>
          <cell r="N75">
            <v>151</v>
          </cell>
          <cell r="O75">
            <v>153.1</v>
          </cell>
          <cell r="P75">
            <v>343.1</v>
          </cell>
          <cell r="Q75">
            <v>333.4</v>
          </cell>
          <cell r="R75">
            <v>392.1</v>
          </cell>
          <cell r="S75">
            <v>194.8</v>
          </cell>
          <cell r="T75">
            <v>53.5</v>
          </cell>
          <cell r="U75">
            <v>95</v>
          </cell>
          <cell r="V75">
            <v>1718.8</v>
          </cell>
          <cell r="W75">
            <v>1170.5</v>
          </cell>
          <cell r="X75">
            <v>1181.5</v>
          </cell>
          <cell r="Y75">
            <v>670</v>
          </cell>
          <cell r="Z75">
            <v>1170.4000000000001</v>
          </cell>
          <cell r="AA75">
            <v>1181.4000000000001</v>
          </cell>
          <cell r="AB75">
            <v>669.9</v>
          </cell>
          <cell r="AC75">
            <v>1169.9000000000001</v>
          </cell>
          <cell r="AD75">
            <v>1181.0999999999999</v>
          </cell>
          <cell r="AE75">
            <v>672.8</v>
          </cell>
          <cell r="AF75">
            <v>993.2</v>
          </cell>
          <cell r="AG75">
            <v>11.2</v>
          </cell>
          <cell r="AH75">
            <v>899</v>
          </cell>
          <cell r="AI75">
            <v>11</v>
          </cell>
          <cell r="AJ75">
            <v>953</v>
          </cell>
          <cell r="AK75">
            <v>10</v>
          </cell>
          <cell r="AM75">
            <v>156</v>
          </cell>
          <cell r="AN75">
            <v>6935</v>
          </cell>
          <cell r="AO75">
            <v>2.6651631679490881</v>
          </cell>
        </row>
        <row r="76">
          <cell r="A76">
            <v>73</v>
          </cell>
          <cell r="J76">
            <v>1870</v>
          </cell>
          <cell r="K76">
            <v>1771.5</v>
          </cell>
          <cell r="M76">
            <v>0</v>
          </cell>
          <cell r="N76">
            <v>161</v>
          </cell>
          <cell r="O76">
            <v>156.6</v>
          </cell>
          <cell r="P76">
            <v>349.6</v>
          </cell>
          <cell r="Q76">
            <v>342.1</v>
          </cell>
          <cell r="R76">
            <v>404.8</v>
          </cell>
          <cell r="S76">
            <v>200</v>
          </cell>
          <cell r="T76">
            <v>55.6</v>
          </cell>
          <cell r="U76">
            <v>101.8</v>
          </cell>
          <cell r="V76">
            <v>1771.5</v>
          </cell>
          <cell r="W76">
            <v>1170.3</v>
          </cell>
          <cell r="X76">
            <v>1181.9000000000001</v>
          </cell>
          <cell r="Y76">
            <v>667</v>
          </cell>
          <cell r="Z76">
            <v>1168.2</v>
          </cell>
          <cell r="AA76">
            <v>1179.5</v>
          </cell>
          <cell r="AB76">
            <v>664.7</v>
          </cell>
          <cell r="AC76">
            <v>1170.3</v>
          </cell>
          <cell r="AD76">
            <v>1182.3</v>
          </cell>
          <cell r="AE76">
            <v>665.6</v>
          </cell>
          <cell r="AF76">
            <v>922.8</v>
          </cell>
          <cell r="AG76">
            <v>11</v>
          </cell>
          <cell r="AH76">
            <v>1006</v>
          </cell>
          <cell r="AI76">
            <v>11</v>
          </cell>
          <cell r="AJ76">
            <v>975</v>
          </cell>
          <cell r="AK76">
            <v>9</v>
          </cell>
          <cell r="AM76">
            <v>180</v>
          </cell>
          <cell r="AN76">
            <v>7115</v>
          </cell>
          <cell r="AO76">
            <v>2.6651631679490881</v>
          </cell>
        </row>
        <row r="77">
          <cell r="A77">
            <v>74</v>
          </cell>
          <cell r="J77">
            <v>1885.2</v>
          </cell>
          <cell r="K77">
            <v>1786.3</v>
          </cell>
          <cell r="M77">
            <v>0</v>
          </cell>
          <cell r="N77">
            <v>159.5</v>
          </cell>
          <cell r="O77">
            <v>156.6</v>
          </cell>
          <cell r="P77">
            <v>351.1</v>
          </cell>
          <cell r="Q77">
            <v>348.1</v>
          </cell>
          <cell r="R77">
            <v>410.7</v>
          </cell>
          <cell r="S77">
            <v>202.6</v>
          </cell>
          <cell r="T77">
            <v>56.6</v>
          </cell>
          <cell r="U77">
            <v>101.1</v>
          </cell>
          <cell r="V77">
            <v>1786.2999999999997</v>
          </cell>
          <cell r="W77">
            <v>1170.8</v>
          </cell>
          <cell r="X77">
            <v>1182.5999999999999</v>
          </cell>
          <cell r="Y77">
            <v>667.3</v>
          </cell>
          <cell r="Z77">
            <v>1168.8</v>
          </cell>
          <cell r="AA77">
            <v>1180.2</v>
          </cell>
          <cell r="AB77">
            <v>671.2</v>
          </cell>
          <cell r="AC77">
            <v>1171.5999999999999</v>
          </cell>
          <cell r="AD77">
            <v>1183.5999999999999</v>
          </cell>
          <cell r="AE77">
            <v>671.3</v>
          </cell>
          <cell r="AF77">
            <v>926.5</v>
          </cell>
          <cell r="AG77">
            <v>10</v>
          </cell>
          <cell r="AH77">
            <v>1029</v>
          </cell>
          <cell r="AI77">
            <v>12</v>
          </cell>
          <cell r="AJ77">
            <v>992</v>
          </cell>
          <cell r="AK77">
            <v>10</v>
          </cell>
          <cell r="AM77">
            <v>180</v>
          </cell>
          <cell r="AN77">
            <v>7115</v>
          </cell>
          <cell r="AO77">
            <v>2.6651631679490881</v>
          </cell>
        </row>
        <row r="78">
          <cell r="A78">
            <v>75</v>
          </cell>
          <cell r="J78">
            <v>2000</v>
          </cell>
          <cell r="K78">
            <v>1894.4</v>
          </cell>
          <cell r="M78">
            <v>4.2</v>
          </cell>
          <cell r="N78">
            <v>206.4</v>
          </cell>
          <cell r="O78">
            <v>186.3</v>
          </cell>
          <cell r="P78">
            <v>338.3</v>
          </cell>
          <cell r="Q78">
            <v>354.9</v>
          </cell>
          <cell r="R78">
            <v>477.3</v>
          </cell>
          <cell r="S78">
            <v>163.1</v>
          </cell>
          <cell r="T78">
            <v>60</v>
          </cell>
          <cell r="U78">
            <v>103.9</v>
          </cell>
          <cell r="V78">
            <v>1894.3999999999999</v>
          </cell>
          <cell r="W78">
            <v>1173.5</v>
          </cell>
          <cell r="X78">
            <v>1185.3</v>
          </cell>
          <cell r="Y78">
            <v>667.6</v>
          </cell>
          <cell r="Z78">
            <v>1181.0999999999999</v>
          </cell>
          <cell r="AA78">
            <v>1193.2</v>
          </cell>
          <cell r="AB78">
            <v>672.6</v>
          </cell>
          <cell r="AC78">
            <v>1171.5999999999999</v>
          </cell>
          <cell r="AD78">
            <v>1183.7</v>
          </cell>
          <cell r="AE78">
            <v>665.9</v>
          </cell>
          <cell r="AF78">
            <v>975.9</v>
          </cell>
          <cell r="AG78">
            <v>10.8</v>
          </cell>
          <cell r="AH78">
            <v>1015</v>
          </cell>
          <cell r="AI78">
            <v>11</v>
          </cell>
          <cell r="AJ78">
            <v>998</v>
          </cell>
          <cell r="AK78">
            <v>12</v>
          </cell>
          <cell r="AM78">
            <v>128</v>
          </cell>
          <cell r="AN78">
            <v>7243</v>
          </cell>
          <cell r="AO78">
            <v>2.6651631679490881</v>
          </cell>
        </row>
        <row r="79">
          <cell r="A79">
            <v>76</v>
          </cell>
          <cell r="J79">
            <v>1941.9</v>
          </cell>
          <cell r="K79">
            <v>1840.5</v>
          </cell>
          <cell r="M79">
            <v>3.3542857142857145</v>
          </cell>
          <cell r="N79">
            <v>158.1514285714286</v>
          </cell>
          <cell r="O79">
            <v>160.64285714285717</v>
          </cell>
          <cell r="P79">
            <v>294.34000000000003</v>
          </cell>
          <cell r="Q79">
            <v>281.66285714285715</v>
          </cell>
          <cell r="R79">
            <v>389.97142857142859</v>
          </cell>
          <cell r="S79">
            <v>166.49142857142857</v>
          </cell>
          <cell r="T79">
            <v>59.285714285714285</v>
          </cell>
          <cell r="U79">
            <v>84.04285714285713</v>
          </cell>
          <cell r="V79">
            <v>1597.9428571428571</v>
          </cell>
          <cell r="W79">
            <v>1173.0999999999999</v>
          </cell>
          <cell r="X79">
            <v>1184.8</v>
          </cell>
          <cell r="Y79">
            <v>668</v>
          </cell>
          <cell r="Z79">
            <v>1180.2</v>
          </cell>
          <cell r="AA79">
            <v>1192.2</v>
          </cell>
          <cell r="AB79">
            <v>672.2</v>
          </cell>
          <cell r="AC79">
            <v>1170.4000000000001</v>
          </cell>
          <cell r="AD79">
            <v>1182.4000000000001</v>
          </cell>
          <cell r="AE79">
            <v>667</v>
          </cell>
          <cell r="AF79">
            <v>912.5</v>
          </cell>
          <cell r="AG79">
            <v>10.7</v>
          </cell>
          <cell r="AH79">
            <v>924.3</v>
          </cell>
          <cell r="AI79">
            <v>11.5</v>
          </cell>
          <cell r="AJ79">
            <v>1015</v>
          </cell>
          <cell r="AK79">
            <v>10</v>
          </cell>
          <cell r="AM79">
            <v>192</v>
          </cell>
          <cell r="AN79">
            <v>7435</v>
          </cell>
          <cell r="AO79">
            <v>2.6651631679490881</v>
          </cell>
        </row>
        <row r="80">
          <cell r="A80">
            <v>77</v>
          </cell>
          <cell r="J80">
            <v>1932.6</v>
          </cell>
          <cell r="K80">
            <v>1829</v>
          </cell>
          <cell r="M80">
            <v>3.3542857142857145</v>
          </cell>
          <cell r="N80">
            <v>156.2114285714286</v>
          </cell>
          <cell r="O80">
            <v>157.22857142857146</v>
          </cell>
          <cell r="P80">
            <v>296.6742857142857</v>
          </cell>
          <cell r="Q80">
            <v>288.0771428571428</v>
          </cell>
          <cell r="R80">
            <v>402.49142857142851</v>
          </cell>
          <cell r="S80">
            <v>165.01142857142855</v>
          </cell>
          <cell r="T80">
            <v>57.282857142857132</v>
          </cell>
          <cell r="U80">
            <v>86.82571428571427</v>
          </cell>
          <cell r="V80">
            <v>1613.1571428571428</v>
          </cell>
          <cell r="W80">
            <v>1172.5999999999999</v>
          </cell>
          <cell r="X80">
            <v>1184.2</v>
          </cell>
          <cell r="Y80">
            <v>668.1</v>
          </cell>
          <cell r="Z80">
            <v>1178.5999999999999</v>
          </cell>
          <cell r="AA80">
            <v>1190.4000000000001</v>
          </cell>
          <cell r="AB80">
            <v>671.2</v>
          </cell>
          <cell r="AC80">
            <v>1171</v>
          </cell>
          <cell r="AD80">
            <v>1182.3</v>
          </cell>
          <cell r="AE80">
            <v>667.3</v>
          </cell>
          <cell r="AF80">
            <v>969</v>
          </cell>
          <cell r="AG80">
            <v>10.6</v>
          </cell>
          <cell r="AH80">
            <v>1025</v>
          </cell>
          <cell r="AI80">
            <v>13</v>
          </cell>
          <cell r="AJ80">
            <v>993</v>
          </cell>
          <cell r="AK80">
            <v>9</v>
          </cell>
          <cell r="AM80">
            <v>32</v>
          </cell>
          <cell r="AN80">
            <v>7467</v>
          </cell>
          <cell r="AO80">
            <v>2.6651631679490881</v>
          </cell>
        </row>
        <row r="81">
          <cell r="A81">
            <v>78</v>
          </cell>
          <cell r="J81">
            <v>1905</v>
          </cell>
          <cell r="K81">
            <v>1806.4</v>
          </cell>
          <cell r="M81">
            <v>2.902857142857143</v>
          </cell>
          <cell r="N81">
            <v>149.23428571428573</v>
          </cell>
          <cell r="O81">
            <v>152.51714285714289</v>
          </cell>
          <cell r="P81">
            <v>295.72000000000003</v>
          </cell>
          <cell r="Q81">
            <v>287.9457142857143</v>
          </cell>
          <cell r="R81">
            <v>402.82</v>
          </cell>
          <cell r="S81">
            <v>161.59142857142857</v>
          </cell>
          <cell r="T81">
            <v>55.611428571428554</v>
          </cell>
          <cell r="U81">
            <v>85.457142857142856</v>
          </cell>
          <cell r="V81">
            <v>1593.8000000000002</v>
          </cell>
          <cell r="W81">
            <v>1171.5999999999999</v>
          </cell>
          <cell r="X81">
            <v>1183.7</v>
          </cell>
          <cell r="Y81">
            <v>667.7</v>
          </cell>
          <cell r="Z81">
            <v>1176.8</v>
          </cell>
          <cell r="AA81">
            <v>1189</v>
          </cell>
          <cell r="AB81">
            <v>670.6</v>
          </cell>
          <cell r="AC81">
            <v>1172</v>
          </cell>
          <cell r="AD81">
            <v>1184.0999999999999</v>
          </cell>
          <cell r="AE81">
            <v>666.4</v>
          </cell>
          <cell r="AF81">
            <v>979</v>
          </cell>
          <cell r="AG81">
            <v>11</v>
          </cell>
          <cell r="AH81">
            <v>992.9</v>
          </cell>
          <cell r="AI81">
            <v>12</v>
          </cell>
          <cell r="AJ81">
            <v>1045</v>
          </cell>
          <cell r="AK81">
            <v>12</v>
          </cell>
          <cell r="AM81">
            <v>156</v>
          </cell>
          <cell r="AN81">
            <v>7623</v>
          </cell>
          <cell r="AO81">
            <v>2.6651631679490881</v>
          </cell>
        </row>
        <row r="82">
          <cell r="A82">
            <v>79</v>
          </cell>
          <cell r="J82">
            <v>1765.9</v>
          </cell>
          <cell r="K82">
            <v>1673.2</v>
          </cell>
          <cell r="M82">
            <v>2.8600000000000003</v>
          </cell>
          <cell r="N82">
            <v>153.96</v>
          </cell>
          <cell r="O82">
            <v>154.67142857142861</v>
          </cell>
          <cell r="P82">
            <v>302.3314285714286</v>
          </cell>
          <cell r="Q82">
            <v>298.53714285714284</v>
          </cell>
          <cell r="R82">
            <v>410.71142857142848</v>
          </cell>
          <cell r="S82">
            <v>162.41714285714286</v>
          </cell>
          <cell r="T82">
            <v>57.49714285714284</v>
          </cell>
          <cell r="U82">
            <v>87.025714285714272</v>
          </cell>
          <cell r="V82">
            <v>1630.0114285714283</v>
          </cell>
          <cell r="W82">
            <v>1171.5</v>
          </cell>
          <cell r="X82">
            <v>1183.5</v>
          </cell>
          <cell r="Y82">
            <v>667.2</v>
          </cell>
          <cell r="Z82">
            <v>1176</v>
          </cell>
          <cell r="AA82">
            <v>1188.2</v>
          </cell>
          <cell r="AB82">
            <v>669.3</v>
          </cell>
          <cell r="AC82">
            <v>1170.9000000000001</v>
          </cell>
          <cell r="AD82">
            <v>1183.5</v>
          </cell>
          <cell r="AE82">
            <v>666.9</v>
          </cell>
          <cell r="AF82">
            <v>973</v>
          </cell>
          <cell r="AG82">
            <v>9</v>
          </cell>
          <cell r="AH82">
            <v>1008</v>
          </cell>
          <cell r="AI82">
            <v>9</v>
          </cell>
          <cell r="AJ82">
            <v>1059</v>
          </cell>
          <cell r="AK82">
            <v>9</v>
          </cell>
          <cell r="AM82">
            <v>152</v>
          </cell>
          <cell r="AN82">
            <v>7775</v>
          </cell>
          <cell r="AO82">
            <v>2.6651631679490881</v>
          </cell>
        </row>
        <row r="83">
          <cell r="A83">
            <v>80</v>
          </cell>
          <cell r="C83">
            <v>0.48958333333333331</v>
          </cell>
          <cell r="D83">
            <v>1</v>
          </cell>
          <cell r="E83">
            <v>82000</v>
          </cell>
          <cell r="F83">
            <v>86000</v>
          </cell>
          <cell r="G83" t="str">
            <v>n/a.</v>
          </cell>
          <cell r="I83" t="str">
            <v>Mezcla utilizada, en parcheo entre Puerto Rey y Montería</v>
          </cell>
          <cell r="J83">
            <v>1760</v>
          </cell>
          <cell r="K83">
            <v>1667.3</v>
          </cell>
          <cell r="M83">
            <v>0</v>
          </cell>
          <cell r="N83">
            <v>154.24718367346938</v>
          </cell>
          <cell r="O83">
            <v>155.01836734693879</v>
          </cell>
          <cell r="P83">
            <v>312.0068571428572</v>
          </cell>
          <cell r="Q83">
            <v>303.85322448979588</v>
          </cell>
          <cell r="R83">
            <v>410.0363265306122</v>
          </cell>
          <cell r="S83">
            <v>160.67118367346941</v>
          </cell>
          <cell r="T83">
            <v>54.4</v>
          </cell>
          <cell r="U83">
            <v>87.935510204081638</v>
          </cell>
          <cell r="V83">
            <v>1638.1686530612244</v>
          </cell>
          <cell r="W83">
            <v>1170.3</v>
          </cell>
          <cell r="X83">
            <v>1182.0999999999999</v>
          </cell>
          <cell r="Y83">
            <v>689.4</v>
          </cell>
          <cell r="Z83">
            <v>1168.4000000000001</v>
          </cell>
          <cell r="AA83">
            <v>1180.4000000000001</v>
          </cell>
          <cell r="AB83">
            <v>687.8</v>
          </cell>
          <cell r="AC83">
            <v>1172</v>
          </cell>
          <cell r="AD83">
            <v>1182.5999999999999</v>
          </cell>
          <cell r="AE83">
            <v>688.9</v>
          </cell>
          <cell r="AF83">
            <v>320</v>
          </cell>
          <cell r="AG83">
            <v>12</v>
          </cell>
          <cell r="AH83">
            <v>345</v>
          </cell>
          <cell r="AI83">
            <v>10</v>
          </cell>
          <cell r="AJ83">
            <v>365</v>
          </cell>
          <cell r="AK83">
            <v>10</v>
          </cell>
          <cell r="AM83">
            <v>20</v>
          </cell>
          <cell r="AN83">
            <v>20</v>
          </cell>
          <cell r="AO83">
            <v>2.6651631679490881</v>
          </cell>
        </row>
        <row r="84">
          <cell r="A84">
            <v>81</v>
          </cell>
          <cell r="J84">
            <v>1764.2</v>
          </cell>
          <cell r="K84">
            <v>1671.9</v>
          </cell>
          <cell r="M84">
            <v>2.660244897959184</v>
          </cell>
          <cell r="N84">
            <v>144.96751020408163</v>
          </cell>
          <cell r="O84">
            <v>154.07061224489797</v>
          </cell>
          <cell r="P84">
            <v>315.37469387755107</v>
          </cell>
          <cell r="Q84">
            <v>325.5</v>
          </cell>
          <cell r="R84">
            <v>399.30751020408167</v>
          </cell>
          <cell r="S84">
            <v>159.24293877551023</v>
          </cell>
          <cell r="T84">
            <v>56.747673469387742</v>
          </cell>
          <cell r="U84">
            <v>86.556244897959189</v>
          </cell>
          <cell r="V84">
            <v>1644.4274285714289</v>
          </cell>
          <cell r="W84">
            <v>1170.8</v>
          </cell>
          <cell r="X84">
            <v>1182.5</v>
          </cell>
          <cell r="Y84">
            <v>667</v>
          </cell>
          <cell r="Z84">
            <v>1168</v>
          </cell>
          <cell r="AA84">
            <v>1179.5999999999999</v>
          </cell>
          <cell r="AB84">
            <v>664.2</v>
          </cell>
          <cell r="AC84">
            <v>1170.5</v>
          </cell>
          <cell r="AD84">
            <v>1183</v>
          </cell>
          <cell r="AE84">
            <v>665.9</v>
          </cell>
          <cell r="AF84">
            <v>1024</v>
          </cell>
          <cell r="AG84">
            <v>13</v>
          </cell>
          <cell r="AH84">
            <v>1010</v>
          </cell>
          <cell r="AI84">
            <v>12</v>
          </cell>
          <cell r="AJ84">
            <v>1100</v>
          </cell>
          <cell r="AK84">
            <v>14</v>
          </cell>
          <cell r="AM84">
            <v>72</v>
          </cell>
          <cell r="AN84">
            <v>92</v>
          </cell>
          <cell r="AO84">
            <v>2.6651631679490881</v>
          </cell>
        </row>
        <row r="85">
          <cell r="A85">
            <v>82</v>
          </cell>
        </row>
        <row r="86">
          <cell r="A86">
            <v>83</v>
          </cell>
        </row>
        <row r="87">
          <cell r="A87">
            <v>84</v>
          </cell>
        </row>
        <row r="88">
          <cell r="A88">
            <v>85</v>
          </cell>
        </row>
        <row r="89">
          <cell r="A89">
            <v>86</v>
          </cell>
        </row>
        <row r="90">
          <cell r="A90">
            <v>87</v>
          </cell>
        </row>
        <row r="91">
          <cell r="A91">
            <v>88</v>
          </cell>
        </row>
        <row r="92">
          <cell r="A92">
            <v>89</v>
          </cell>
        </row>
        <row r="93">
          <cell r="A93">
            <v>90</v>
          </cell>
        </row>
        <row r="94">
          <cell r="A94">
            <v>91</v>
          </cell>
        </row>
        <row r="95">
          <cell r="A95">
            <v>92</v>
          </cell>
        </row>
        <row r="96">
          <cell r="A96">
            <v>93</v>
          </cell>
        </row>
        <row r="97">
          <cell r="A97">
            <v>94</v>
          </cell>
        </row>
        <row r="98">
          <cell r="A98">
            <v>95</v>
          </cell>
        </row>
        <row r="99">
          <cell r="A99">
            <v>96</v>
          </cell>
        </row>
        <row r="100">
          <cell r="A100">
            <v>97</v>
          </cell>
        </row>
        <row r="101">
          <cell r="A101">
            <v>98</v>
          </cell>
        </row>
        <row r="102">
          <cell r="A102">
            <v>99</v>
          </cell>
        </row>
        <row r="103">
          <cell r="A103">
            <v>100</v>
          </cell>
        </row>
        <row r="104">
          <cell r="A104">
            <v>101</v>
          </cell>
        </row>
        <row r="105">
          <cell r="A105">
            <v>102</v>
          </cell>
        </row>
        <row r="106">
          <cell r="A106">
            <v>103</v>
          </cell>
        </row>
        <row r="107">
          <cell r="A107">
            <v>104</v>
          </cell>
        </row>
        <row r="108">
          <cell r="A108">
            <v>105</v>
          </cell>
        </row>
        <row r="109">
          <cell r="A109">
            <v>106</v>
          </cell>
        </row>
        <row r="110">
          <cell r="A110">
            <v>107</v>
          </cell>
        </row>
        <row r="111">
          <cell r="A111">
            <v>108</v>
          </cell>
        </row>
        <row r="112">
          <cell r="A112">
            <v>109</v>
          </cell>
        </row>
        <row r="113">
          <cell r="A113">
            <v>110</v>
          </cell>
        </row>
        <row r="114">
          <cell r="A114">
            <v>111</v>
          </cell>
        </row>
        <row r="115">
          <cell r="A115">
            <v>112</v>
          </cell>
        </row>
        <row r="116">
          <cell r="A116">
            <v>113</v>
          </cell>
        </row>
        <row r="117">
          <cell r="A117">
            <v>114</v>
          </cell>
        </row>
        <row r="118">
          <cell r="A118">
            <v>115</v>
          </cell>
        </row>
        <row r="119">
          <cell r="A119">
            <v>116</v>
          </cell>
        </row>
        <row r="120">
          <cell r="A120">
            <v>117</v>
          </cell>
        </row>
        <row r="121">
          <cell r="A121">
            <v>118</v>
          </cell>
        </row>
        <row r="122">
          <cell r="A122">
            <v>119</v>
          </cell>
        </row>
        <row r="123">
          <cell r="A123">
            <v>120</v>
          </cell>
        </row>
        <row r="124">
          <cell r="A124">
            <v>121</v>
          </cell>
        </row>
        <row r="125">
          <cell r="A125">
            <v>122</v>
          </cell>
        </row>
        <row r="126">
          <cell r="A126">
            <v>123</v>
          </cell>
        </row>
        <row r="127">
          <cell r="A127">
            <v>124</v>
          </cell>
        </row>
        <row r="128">
          <cell r="A128">
            <v>125</v>
          </cell>
        </row>
        <row r="129">
          <cell r="A129">
            <v>126</v>
          </cell>
        </row>
        <row r="130">
          <cell r="A130">
            <v>127</v>
          </cell>
        </row>
        <row r="131">
          <cell r="A131">
            <v>128</v>
          </cell>
        </row>
        <row r="132">
          <cell r="A132">
            <v>129</v>
          </cell>
        </row>
        <row r="133">
          <cell r="A133">
            <v>130</v>
          </cell>
        </row>
        <row r="134">
          <cell r="A134">
            <v>131</v>
          </cell>
        </row>
        <row r="135">
          <cell r="A135">
            <v>132</v>
          </cell>
        </row>
        <row r="136">
          <cell r="A136">
            <v>133</v>
          </cell>
        </row>
        <row r="137">
          <cell r="A137">
            <v>134</v>
          </cell>
        </row>
        <row r="138">
          <cell r="A138">
            <v>135</v>
          </cell>
        </row>
        <row r="139">
          <cell r="A139">
            <v>136</v>
          </cell>
        </row>
        <row r="140">
          <cell r="A140">
            <v>137</v>
          </cell>
        </row>
        <row r="141">
          <cell r="A141">
            <v>138</v>
          </cell>
        </row>
        <row r="142">
          <cell r="A142">
            <v>139</v>
          </cell>
        </row>
        <row r="143">
          <cell r="A143">
            <v>140</v>
          </cell>
        </row>
        <row r="144">
          <cell r="A144">
            <v>141</v>
          </cell>
        </row>
        <row r="145">
          <cell r="A145">
            <v>142</v>
          </cell>
        </row>
        <row r="146">
          <cell r="A146">
            <v>143</v>
          </cell>
        </row>
        <row r="147">
          <cell r="A147">
            <v>144</v>
          </cell>
        </row>
        <row r="148">
          <cell r="A148">
            <v>145</v>
          </cell>
        </row>
        <row r="149">
          <cell r="A149">
            <v>146</v>
          </cell>
        </row>
        <row r="150">
          <cell r="A150">
            <v>147</v>
          </cell>
        </row>
        <row r="151">
          <cell r="A151">
            <v>148</v>
          </cell>
        </row>
        <row r="152">
          <cell r="A152">
            <v>149</v>
          </cell>
        </row>
        <row r="153">
          <cell r="A153">
            <v>150</v>
          </cell>
        </row>
        <row r="154">
          <cell r="A154">
            <v>151</v>
          </cell>
        </row>
        <row r="155">
          <cell r="A155">
            <v>152</v>
          </cell>
        </row>
        <row r="156">
          <cell r="A156">
            <v>153</v>
          </cell>
        </row>
        <row r="157">
          <cell r="A157">
            <v>154</v>
          </cell>
        </row>
        <row r="158">
          <cell r="A158">
            <v>155</v>
          </cell>
        </row>
        <row r="159">
          <cell r="A159">
            <v>156</v>
          </cell>
        </row>
        <row r="160">
          <cell r="A160">
            <v>157</v>
          </cell>
        </row>
        <row r="161">
          <cell r="A161">
            <v>158</v>
          </cell>
        </row>
        <row r="162">
          <cell r="A162">
            <v>159</v>
          </cell>
        </row>
        <row r="163">
          <cell r="A163">
            <v>160</v>
          </cell>
        </row>
        <row r="164">
          <cell r="A164">
            <v>161</v>
          </cell>
        </row>
        <row r="165">
          <cell r="A165">
            <v>162</v>
          </cell>
        </row>
        <row r="166">
          <cell r="A166">
            <v>163</v>
          </cell>
        </row>
        <row r="167">
          <cell r="A167">
            <v>164</v>
          </cell>
        </row>
        <row r="168">
          <cell r="A168">
            <v>165</v>
          </cell>
        </row>
        <row r="169">
          <cell r="A169">
            <v>166</v>
          </cell>
        </row>
        <row r="170">
          <cell r="A170">
            <v>167</v>
          </cell>
        </row>
        <row r="171">
          <cell r="A171">
            <v>168</v>
          </cell>
        </row>
        <row r="172">
          <cell r="A172">
            <v>169</v>
          </cell>
        </row>
        <row r="173">
          <cell r="A173">
            <v>170</v>
          </cell>
        </row>
        <row r="174">
          <cell r="A174">
            <v>171</v>
          </cell>
        </row>
        <row r="175">
          <cell r="A175">
            <v>172</v>
          </cell>
        </row>
        <row r="176">
          <cell r="A176">
            <v>173</v>
          </cell>
        </row>
        <row r="177">
          <cell r="A177">
            <v>174</v>
          </cell>
        </row>
        <row r="178">
          <cell r="A178">
            <v>175</v>
          </cell>
        </row>
        <row r="179">
          <cell r="A179">
            <v>176</v>
          </cell>
        </row>
        <row r="180">
          <cell r="A180">
            <v>177</v>
          </cell>
        </row>
        <row r="181">
          <cell r="A181">
            <v>178</v>
          </cell>
        </row>
        <row r="182">
          <cell r="A182">
            <v>179</v>
          </cell>
        </row>
        <row r="183">
          <cell r="A183">
            <v>180</v>
          </cell>
        </row>
        <row r="184">
          <cell r="A184">
            <v>181</v>
          </cell>
        </row>
        <row r="185">
          <cell r="A185">
            <v>182</v>
          </cell>
        </row>
        <row r="186">
          <cell r="A186">
            <v>183</v>
          </cell>
        </row>
        <row r="187">
          <cell r="A187">
            <v>184</v>
          </cell>
        </row>
        <row r="188">
          <cell r="A188">
            <v>185</v>
          </cell>
        </row>
        <row r="189">
          <cell r="A189">
            <v>186</v>
          </cell>
        </row>
        <row r="190">
          <cell r="A190">
            <v>187</v>
          </cell>
        </row>
        <row r="191">
          <cell r="A191">
            <v>188</v>
          </cell>
        </row>
        <row r="192">
          <cell r="A192">
            <v>189</v>
          </cell>
        </row>
        <row r="193">
          <cell r="A193">
            <v>190</v>
          </cell>
        </row>
        <row r="194">
          <cell r="A194">
            <v>191</v>
          </cell>
        </row>
        <row r="195">
          <cell r="A195">
            <v>192</v>
          </cell>
        </row>
        <row r="196">
          <cell r="A196">
            <v>193</v>
          </cell>
        </row>
        <row r="197">
          <cell r="A197">
            <v>194</v>
          </cell>
        </row>
        <row r="198">
          <cell r="A198">
            <v>195</v>
          </cell>
        </row>
        <row r="199">
          <cell r="A199">
            <v>196</v>
          </cell>
        </row>
        <row r="200">
          <cell r="A200">
            <v>197</v>
          </cell>
        </row>
        <row r="201">
          <cell r="A201">
            <v>198</v>
          </cell>
        </row>
        <row r="202">
          <cell r="A202">
            <v>199</v>
          </cell>
        </row>
        <row r="203">
          <cell r="A203">
            <v>200</v>
          </cell>
        </row>
        <row r="204">
          <cell r="A204">
            <v>201</v>
          </cell>
        </row>
        <row r="205">
          <cell r="A205">
            <v>202</v>
          </cell>
        </row>
        <row r="206">
          <cell r="A206">
            <v>203</v>
          </cell>
        </row>
        <row r="207">
          <cell r="A207">
            <v>204</v>
          </cell>
        </row>
        <row r="208">
          <cell r="A208">
            <v>205</v>
          </cell>
        </row>
        <row r="209">
          <cell r="A209">
            <v>206</v>
          </cell>
        </row>
        <row r="210">
          <cell r="A210">
            <v>207</v>
          </cell>
        </row>
        <row r="211">
          <cell r="A211">
            <v>208</v>
          </cell>
        </row>
        <row r="212">
          <cell r="A212">
            <v>209</v>
          </cell>
        </row>
        <row r="213">
          <cell r="A213">
            <v>210</v>
          </cell>
        </row>
        <row r="214">
          <cell r="A214">
            <v>211</v>
          </cell>
        </row>
        <row r="215">
          <cell r="A215">
            <v>212</v>
          </cell>
        </row>
        <row r="216">
          <cell r="A216">
            <v>213</v>
          </cell>
        </row>
        <row r="217">
          <cell r="A217">
            <v>214</v>
          </cell>
        </row>
        <row r="218">
          <cell r="A218">
            <v>215</v>
          </cell>
        </row>
        <row r="219">
          <cell r="A219">
            <v>216</v>
          </cell>
        </row>
        <row r="220">
          <cell r="A220">
            <v>217</v>
          </cell>
        </row>
        <row r="221">
          <cell r="A221">
            <v>218</v>
          </cell>
        </row>
        <row r="222">
          <cell r="A222">
            <v>219</v>
          </cell>
        </row>
        <row r="223">
          <cell r="A223">
            <v>220</v>
          </cell>
        </row>
        <row r="224">
          <cell r="A224">
            <v>221</v>
          </cell>
        </row>
        <row r="225">
          <cell r="A225">
            <v>222</v>
          </cell>
        </row>
        <row r="226">
          <cell r="A226">
            <v>223</v>
          </cell>
        </row>
        <row r="227">
          <cell r="A227">
            <v>224</v>
          </cell>
        </row>
        <row r="228">
          <cell r="A228">
            <v>225</v>
          </cell>
        </row>
        <row r="229">
          <cell r="A229">
            <v>226</v>
          </cell>
        </row>
        <row r="230">
          <cell r="A230">
            <v>227</v>
          </cell>
        </row>
        <row r="231">
          <cell r="A231">
            <v>228</v>
          </cell>
        </row>
        <row r="232">
          <cell r="A232">
            <v>229</v>
          </cell>
        </row>
        <row r="233">
          <cell r="A233">
            <v>230</v>
          </cell>
        </row>
        <row r="234">
          <cell r="A234">
            <v>231</v>
          </cell>
        </row>
        <row r="235">
          <cell r="A235">
            <v>232</v>
          </cell>
        </row>
        <row r="236">
          <cell r="A236">
            <v>233</v>
          </cell>
        </row>
        <row r="237">
          <cell r="A237">
            <v>234</v>
          </cell>
        </row>
        <row r="238">
          <cell r="A238">
            <v>235</v>
          </cell>
        </row>
        <row r="239">
          <cell r="A239">
            <v>236</v>
          </cell>
        </row>
        <row r="240">
          <cell r="A240">
            <v>237</v>
          </cell>
        </row>
        <row r="241">
          <cell r="A241">
            <v>238</v>
          </cell>
        </row>
        <row r="242">
          <cell r="A242">
            <v>239</v>
          </cell>
        </row>
        <row r="243">
          <cell r="A243">
            <v>240</v>
          </cell>
        </row>
        <row r="244">
          <cell r="A244">
            <v>241</v>
          </cell>
        </row>
        <row r="245">
          <cell r="A245">
            <v>242</v>
          </cell>
        </row>
        <row r="246">
          <cell r="A246">
            <v>243</v>
          </cell>
        </row>
        <row r="247">
          <cell r="A247">
            <v>244</v>
          </cell>
        </row>
        <row r="248">
          <cell r="A248">
            <v>245</v>
          </cell>
        </row>
        <row r="249">
          <cell r="A249">
            <v>246</v>
          </cell>
        </row>
        <row r="250">
          <cell r="A250">
            <v>247</v>
          </cell>
        </row>
        <row r="251">
          <cell r="A251">
            <v>248</v>
          </cell>
        </row>
        <row r="252">
          <cell r="A252">
            <v>249</v>
          </cell>
        </row>
        <row r="253">
          <cell r="A253">
            <v>250</v>
          </cell>
        </row>
        <row r="254">
          <cell r="A254">
            <v>251</v>
          </cell>
        </row>
        <row r="255">
          <cell r="A255">
            <v>252</v>
          </cell>
        </row>
        <row r="256">
          <cell r="A256">
            <v>253</v>
          </cell>
        </row>
        <row r="257">
          <cell r="A257">
            <v>254</v>
          </cell>
        </row>
        <row r="258">
          <cell r="A258">
            <v>255</v>
          </cell>
        </row>
        <row r="259">
          <cell r="A259">
            <v>256</v>
          </cell>
        </row>
        <row r="260">
          <cell r="A260">
            <v>257</v>
          </cell>
        </row>
        <row r="261">
          <cell r="A261">
            <v>258</v>
          </cell>
        </row>
        <row r="262">
          <cell r="A262">
            <v>259</v>
          </cell>
        </row>
        <row r="263">
          <cell r="A263">
            <v>260</v>
          </cell>
        </row>
        <row r="264">
          <cell r="A264">
            <v>261</v>
          </cell>
        </row>
        <row r="265">
          <cell r="A265">
            <v>262</v>
          </cell>
        </row>
        <row r="266">
          <cell r="A266">
            <v>263</v>
          </cell>
        </row>
        <row r="267">
          <cell r="A267">
            <v>264</v>
          </cell>
        </row>
        <row r="268">
          <cell r="A268">
            <v>265</v>
          </cell>
        </row>
        <row r="269">
          <cell r="A269">
            <v>266</v>
          </cell>
        </row>
        <row r="270">
          <cell r="A270">
            <v>267</v>
          </cell>
        </row>
        <row r="271">
          <cell r="A271">
            <v>268</v>
          </cell>
        </row>
        <row r="272">
          <cell r="A272">
            <v>269</v>
          </cell>
        </row>
        <row r="273">
          <cell r="A273">
            <v>270</v>
          </cell>
        </row>
        <row r="274">
          <cell r="A274">
            <v>271</v>
          </cell>
        </row>
        <row r="275">
          <cell r="A275">
            <v>272</v>
          </cell>
        </row>
        <row r="276">
          <cell r="A276">
            <v>273</v>
          </cell>
        </row>
        <row r="277">
          <cell r="A277">
            <v>274</v>
          </cell>
        </row>
        <row r="278">
          <cell r="A278">
            <v>275</v>
          </cell>
        </row>
        <row r="279">
          <cell r="A279">
            <v>276</v>
          </cell>
        </row>
        <row r="280">
          <cell r="A280">
            <v>277</v>
          </cell>
        </row>
        <row r="281">
          <cell r="A281">
            <v>278</v>
          </cell>
        </row>
        <row r="282">
          <cell r="A282">
            <v>279</v>
          </cell>
        </row>
        <row r="283">
          <cell r="A283">
            <v>280</v>
          </cell>
        </row>
        <row r="284">
          <cell r="A284">
            <v>281</v>
          </cell>
        </row>
        <row r="285">
          <cell r="A285">
            <v>282</v>
          </cell>
        </row>
        <row r="286">
          <cell r="A286">
            <v>283</v>
          </cell>
        </row>
        <row r="287">
          <cell r="A287">
            <v>284</v>
          </cell>
        </row>
        <row r="288">
          <cell r="A288">
            <v>285</v>
          </cell>
        </row>
        <row r="289">
          <cell r="A289">
            <v>286</v>
          </cell>
        </row>
        <row r="290">
          <cell r="A290">
            <v>287</v>
          </cell>
        </row>
        <row r="291">
          <cell r="A291">
            <v>288</v>
          </cell>
        </row>
        <row r="292">
          <cell r="A292">
            <v>289</v>
          </cell>
        </row>
        <row r="293">
          <cell r="A293">
            <v>290</v>
          </cell>
        </row>
        <row r="294">
          <cell r="A294">
            <v>291</v>
          </cell>
        </row>
        <row r="295">
          <cell r="A295">
            <v>292</v>
          </cell>
        </row>
        <row r="296">
          <cell r="A296">
            <v>293</v>
          </cell>
        </row>
        <row r="297">
          <cell r="A297">
            <v>294</v>
          </cell>
        </row>
        <row r="298">
          <cell r="A298">
            <v>295</v>
          </cell>
        </row>
        <row r="299">
          <cell r="A299">
            <v>296</v>
          </cell>
        </row>
        <row r="300">
          <cell r="A300">
            <v>297</v>
          </cell>
        </row>
        <row r="301">
          <cell r="A301">
            <v>298</v>
          </cell>
        </row>
        <row r="302">
          <cell r="A302">
            <v>299</v>
          </cell>
        </row>
        <row r="303">
          <cell r="A303">
            <v>300</v>
          </cell>
        </row>
        <row r="304">
          <cell r="A304">
            <v>301</v>
          </cell>
        </row>
        <row r="305">
          <cell r="A305">
            <v>302</v>
          </cell>
        </row>
        <row r="306">
          <cell r="A306">
            <v>303</v>
          </cell>
        </row>
        <row r="307">
          <cell r="A307">
            <v>304</v>
          </cell>
        </row>
        <row r="308">
          <cell r="A308">
            <v>305</v>
          </cell>
        </row>
        <row r="309">
          <cell r="A309">
            <v>306</v>
          </cell>
        </row>
        <row r="310">
          <cell r="A310">
            <v>307</v>
          </cell>
        </row>
        <row r="311">
          <cell r="A311">
            <v>308</v>
          </cell>
        </row>
        <row r="312">
          <cell r="A312">
            <v>309</v>
          </cell>
        </row>
        <row r="313">
          <cell r="A313">
            <v>310</v>
          </cell>
        </row>
        <row r="314">
          <cell r="A314">
            <v>311</v>
          </cell>
        </row>
        <row r="315">
          <cell r="A315">
            <v>312</v>
          </cell>
        </row>
        <row r="316">
          <cell r="A316">
            <v>313</v>
          </cell>
        </row>
        <row r="317">
          <cell r="A317">
            <v>314</v>
          </cell>
        </row>
        <row r="318">
          <cell r="A318">
            <v>315</v>
          </cell>
        </row>
        <row r="319">
          <cell r="A319">
            <v>316</v>
          </cell>
        </row>
        <row r="320">
          <cell r="A320">
            <v>317</v>
          </cell>
        </row>
        <row r="321">
          <cell r="A321">
            <v>318</v>
          </cell>
        </row>
        <row r="322">
          <cell r="A322">
            <v>319</v>
          </cell>
        </row>
        <row r="323">
          <cell r="A323">
            <v>320</v>
          </cell>
        </row>
        <row r="324">
          <cell r="A324">
            <v>321</v>
          </cell>
        </row>
        <row r="325">
          <cell r="A325">
            <v>322</v>
          </cell>
        </row>
        <row r="326">
          <cell r="A326">
            <v>323</v>
          </cell>
        </row>
        <row r="327">
          <cell r="A327">
            <v>324</v>
          </cell>
        </row>
        <row r="328">
          <cell r="A328">
            <v>325</v>
          </cell>
        </row>
        <row r="329">
          <cell r="A329">
            <v>326</v>
          </cell>
        </row>
        <row r="330">
          <cell r="A330">
            <v>327</v>
          </cell>
          <cell r="Z330">
            <v>0</v>
          </cell>
        </row>
        <row r="331">
          <cell r="A331">
            <v>328</v>
          </cell>
          <cell r="Z331">
            <v>0</v>
          </cell>
        </row>
        <row r="332">
          <cell r="A332">
            <v>329</v>
          </cell>
          <cell r="Z332">
            <v>0</v>
          </cell>
        </row>
        <row r="333">
          <cell r="A333">
            <v>330</v>
          </cell>
          <cell r="Z333">
            <v>0</v>
          </cell>
        </row>
        <row r="334">
          <cell r="A334">
            <v>331</v>
          </cell>
          <cell r="Z334">
            <v>0</v>
          </cell>
        </row>
        <row r="335">
          <cell r="A335">
            <v>332</v>
          </cell>
          <cell r="Z335">
            <v>0</v>
          </cell>
        </row>
        <row r="336">
          <cell r="A336">
            <v>333</v>
          </cell>
          <cell r="Z336">
            <v>0</v>
          </cell>
        </row>
        <row r="337">
          <cell r="A337">
            <v>334</v>
          </cell>
          <cell r="Z337">
            <v>0</v>
          </cell>
        </row>
        <row r="338">
          <cell r="A338">
            <v>335</v>
          </cell>
          <cell r="Z338">
            <v>0</v>
          </cell>
        </row>
        <row r="339">
          <cell r="A339">
            <v>336</v>
          </cell>
          <cell r="Z339">
            <v>0</v>
          </cell>
        </row>
        <row r="340">
          <cell r="A340">
            <v>337</v>
          </cell>
          <cell r="Z340">
            <v>0</v>
          </cell>
        </row>
        <row r="341">
          <cell r="A341">
            <v>338</v>
          </cell>
          <cell r="Z341">
            <v>0</v>
          </cell>
        </row>
        <row r="342">
          <cell r="A342">
            <v>339</v>
          </cell>
          <cell r="Z342">
            <v>0</v>
          </cell>
        </row>
        <row r="343">
          <cell r="A343">
            <v>340</v>
          </cell>
          <cell r="Z343">
            <v>0</v>
          </cell>
        </row>
        <row r="344">
          <cell r="A344">
            <v>341</v>
          </cell>
          <cell r="Z344">
            <v>0</v>
          </cell>
        </row>
        <row r="345">
          <cell r="A345">
            <v>342</v>
          </cell>
          <cell r="Z345">
            <v>0</v>
          </cell>
        </row>
        <row r="346">
          <cell r="A346">
            <v>343</v>
          </cell>
          <cell r="Z346">
            <v>0</v>
          </cell>
        </row>
        <row r="347">
          <cell r="A347">
            <v>344</v>
          </cell>
          <cell r="Z347">
            <v>0</v>
          </cell>
        </row>
        <row r="348">
          <cell r="A348">
            <v>345</v>
          </cell>
          <cell r="Z348">
            <v>0</v>
          </cell>
        </row>
        <row r="349">
          <cell r="A349">
            <v>346</v>
          </cell>
          <cell r="Z349">
            <v>0</v>
          </cell>
        </row>
        <row r="350">
          <cell r="A350">
            <v>347</v>
          </cell>
          <cell r="Z350">
            <v>0</v>
          </cell>
        </row>
        <row r="351">
          <cell r="A351">
            <v>348</v>
          </cell>
          <cell r="Z351">
            <v>0</v>
          </cell>
        </row>
        <row r="352">
          <cell r="A352">
            <v>349</v>
          </cell>
          <cell r="Z352">
            <v>0</v>
          </cell>
        </row>
        <row r="353">
          <cell r="A353">
            <v>350</v>
          </cell>
          <cell r="Z353">
            <v>0</v>
          </cell>
        </row>
        <row r="354">
          <cell r="A354">
            <v>351</v>
          </cell>
          <cell r="Z354">
            <v>0</v>
          </cell>
        </row>
        <row r="355">
          <cell r="A355">
            <v>352</v>
          </cell>
          <cell r="Z355">
            <v>0</v>
          </cell>
        </row>
        <row r="356">
          <cell r="A356">
            <v>353</v>
          </cell>
          <cell r="Z356">
            <v>0</v>
          </cell>
        </row>
        <row r="357">
          <cell r="A357">
            <v>354</v>
          </cell>
          <cell r="Z357">
            <v>0</v>
          </cell>
        </row>
        <row r="358">
          <cell r="A358">
            <v>355</v>
          </cell>
          <cell r="Z358">
            <v>0</v>
          </cell>
        </row>
        <row r="359">
          <cell r="A359">
            <v>356</v>
          </cell>
          <cell r="Z359">
            <v>0</v>
          </cell>
        </row>
        <row r="360">
          <cell r="A360">
            <v>357</v>
          </cell>
          <cell r="Z360">
            <v>0</v>
          </cell>
        </row>
        <row r="361">
          <cell r="A361">
            <v>358</v>
          </cell>
          <cell r="Z361">
            <v>0</v>
          </cell>
        </row>
        <row r="362">
          <cell r="A362">
            <v>359</v>
          </cell>
          <cell r="Z362">
            <v>0</v>
          </cell>
        </row>
        <row r="363">
          <cell r="A363">
            <v>360</v>
          </cell>
          <cell r="Z363">
            <v>0</v>
          </cell>
        </row>
        <row r="364">
          <cell r="A364">
            <v>361</v>
          </cell>
          <cell r="Z364">
            <v>0</v>
          </cell>
        </row>
        <row r="365">
          <cell r="A365">
            <v>362</v>
          </cell>
          <cell r="Z365">
            <v>0</v>
          </cell>
        </row>
        <row r="366">
          <cell r="A366">
            <v>363</v>
          </cell>
          <cell r="Z366">
            <v>0</v>
          </cell>
        </row>
        <row r="367">
          <cell r="A367">
            <v>364</v>
          </cell>
          <cell r="Z367">
            <v>0</v>
          </cell>
        </row>
        <row r="368">
          <cell r="A368">
            <v>365</v>
          </cell>
          <cell r="Z368">
            <v>0</v>
          </cell>
        </row>
        <row r="369">
          <cell r="A369">
            <v>366</v>
          </cell>
          <cell r="Z369">
            <v>0</v>
          </cell>
        </row>
        <row r="370">
          <cell r="A370">
            <v>367</v>
          </cell>
          <cell r="Z370">
            <v>0</v>
          </cell>
        </row>
        <row r="371">
          <cell r="A371">
            <v>368</v>
          </cell>
          <cell r="Z371">
            <v>0</v>
          </cell>
        </row>
        <row r="372">
          <cell r="A372">
            <v>369</v>
          </cell>
          <cell r="Z372">
            <v>0</v>
          </cell>
        </row>
        <row r="373">
          <cell r="A373">
            <v>370</v>
          </cell>
          <cell r="Z373">
            <v>0</v>
          </cell>
        </row>
        <row r="374">
          <cell r="A374">
            <v>371</v>
          </cell>
          <cell r="Z374">
            <v>0</v>
          </cell>
        </row>
        <row r="375">
          <cell r="A375">
            <v>372</v>
          </cell>
          <cell r="Z375">
            <v>0</v>
          </cell>
        </row>
        <row r="376">
          <cell r="A376">
            <v>373</v>
          </cell>
          <cell r="Z376">
            <v>0</v>
          </cell>
        </row>
        <row r="377">
          <cell r="A377">
            <v>374</v>
          </cell>
          <cell r="Z377">
            <v>0</v>
          </cell>
        </row>
        <row r="378">
          <cell r="A378">
            <v>375</v>
          </cell>
          <cell r="Z378">
            <v>0</v>
          </cell>
        </row>
        <row r="379">
          <cell r="A379">
            <v>376</v>
          </cell>
          <cell r="Z379">
            <v>0</v>
          </cell>
        </row>
        <row r="380">
          <cell r="A380">
            <v>377</v>
          </cell>
          <cell r="Z380">
            <v>0</v>
          </cell>
        </row>
        <row r="381">
          <cell r="A381">
            <v>378</v>
          </cell>
          <cell r="Z381">
            <v>0</v>
          </cell>
        </row>
        <row r="382">
          <cell r="A382">
            <v>379</v>
          </cell>
          <cell r="Z382">
            <v>0</v>
          </cell>
        </row>
        <row r="383">
          <cell r="A383">
            <v>380</v>
          </cell>
          <cell r="Z383">
            <v>0</v>
          </cell>
        </row>
        <row r="384">
          <cell r="A384">
            <v>381</v>
          </cell>
          <cell r="Z384">
            <v>0</v>
          </cell>
        </row>
        <row r="385">
          <cell r="A385">
            <v>382</v>
          </cell>
          <cell r="Z385">
            <v>0</v>
          </cell>
        </row>
        <row r="386">
          <cell r="A386">
            <v>383</v>
          </cell>
          <cell r="Z386">
            <v>0</v>
          </cell>
        </row>
        <row r="387">
          <cell r="A387">
            <v>384</v>
          </cell>
          <cell r="Z387">
            <v>0</v>
          </cell>
        </row>
        <row r="388">
          <cell r="A388">
            <v>385</v>
          </cell>
          <cell r="Z388">
            <v>0</v>
          </cell>
        </row>
        <row r="389">
          <cell r="A389">
            <v>386</v>
          </cell>
          <cell r="Z389">
            <v>0</v>
          </cell>
        </row>
        <row r="390">
          <cell r="A390">
            <v>387</v>
          </cell>
          <cell r="Z390">
            <v>0</v>
          </cell>
        </row>
        <row r="391">
          <cell r="A391">
            <v>388</v>
          </cell>
          <cell r="Z391">
            <v>0</v>
          </cell>
        </row>
        <row r="392">
          <cell r="A392">
            <v>389</v>
          </cell>
          <cell r="Z392">
            <v>0</v>
          </cell>
        </row>
        <row r="393">
          <cell r="A393">
            <v>390</v>
          </cell>
          <cell r="Z393">
            <v>0</v>
          </cell>
        </row>
        <row r="394">
          <cell r="A394">
            <v>391</v>
          </cell>
          <cell r="Z394">
            <v>0</v>
          </cell>
        </row>
        <row r="395">
          <cell r="A395">
            <v>392</v>
          </cell>
          <cell r="Z395">
            <v>0</v>
          </cell>
        </row>
        <row r="396">
          <cell r="A396">
            <v>393</v>
          </cell>
          <cell r="Z396">
            <v>0</v>
          </cell>
        </row>
        <row r="397">
          <cell r="A397">
            <v>394</v>
          </cell>
          <cell r="Z397">
            <v>0</v>
          </cell>
        </row>
        <row r="398">
          <cell r="A398">
            <v>395</v>
          </cell>
          <cell r="Z398">
            <v>0</v>
          </cell>
        </row>
        <row r="399">
          <cell r="A399">
            <v>396</v>
          </cell>
          <cell r="Z399">
            <v>0</v>
          </cell>
        </row>
        <row r="400">
          <cell r="A400">
            <v>397</v>
          </cell>
          <cell r="Z400">
            <v>0</v>
          </cell>
        </row>
        <row r="401">
          <cell r="A401">
            <v>398</v>
          </cell>
          <cell r="Z401">
            <v>0</v>
          </cell>
        </row>
        <row r="402">
          <cell r="A402">
            <v>399</v>
          </cell>
          <cell r="Z402">
            <v>0</v>
          </cell>
        </row>
        <row r="403">
          <cell r="A403">
            <v>400</v>
          </cell>
          <cell r="Z403">
            <v>0</v>
          </cell>
        </row>
        <row r="404">
          <cell r="A404">
            <v>401</v>
          </cell>
          <cell r="Z404">
            <v>0</v>
          </cell>
        </row>
        <row r="405">
          <cell r="A405">
            <v>402</v>
          </cell>
          <cell r="Z405">
            <v>0</v>
          </cell>
        </row>
        <row r="406">
          <cell r="A406">
            <v>403</v>
          </cell>
          <cell r="Z406">
            <v>0</v>
          </cell>
        </row>
        <row r="407">
          <cell r="A407">
            <v>404</v>
          </cell>
          <cell r="Z407">
            <v>0</v>
          </cell>
        </row>
        <row r="408">
          <cell r="A408">
            <v>405</v>
          </cell>
          <cell r="Z408">
            <v>0</v>
          </cell>
        </row>
        <row r="409">
          <cell r="A409">
            <v>406</v>
          </cell>
          <cell r="Z409">
            <v>0</v>
          </cell>
        </row>
        <row r="410">
          <cell r="A410">
            <v>407</v>
          </cell>
          <cell r="Z410">
            <v>0</v>
          </cell>
        </row>
        <row r="411">
          <cell r="A411">
            <v>408</v>
          </cell>
          <cell r="Z411">
            <v>0</v>
          </cell>
        </row>
        <row r="412">
          <cell r="A412">
            <v>409</v>
          </cell>
          <cell r="Z412">
            <v>0</v>
          </cell>
        </row>
        <row r="413">
          <cell r="A413">
            <v>410</v>
          </cell>
          <cell r="Z413">
            <v>0</v>
          </cell>
        </row>
        <row r="414">
          <cell r="A414">
            <v>411</v>
          </cell>
          <cell r="Z414">
            <v>0</v>
          </cell>
        </row>
        <row r="415">
          <cell r="A415">
            <v>412</v>
          </cell>
          <cell r="Z415">
            <v>0</v>
          </cell>
        </row>
        <row r="416">
          <cell r="A416">
            <v>413</v>
          </cell>
          <cell r="Z416">
            <v>0</v>
          </cell>
        </row>
        <row r="417">
          <cell r="A417">
            <v>414</v>
          </cell>
          <cell r="Z417">
            <v>0</v>
          </cell>
        </row>
        <row r="418">
          <cell r="A418">
            <v>415</v>
          </cell>
          <cell r="Z418">
            <v>0</v>
          </cell>
        </row>
        <row r="419">
          <cell r="A419">
            <v>416</v>
          </cell>
          <cell r="Z419">
            <v>0</v>
          </cell>
        </row>
        <row r="420">
          <cell r="A420">
            <v>417</v>
          </cell>
          <cell r="Z420">
            <v>0</v>
          </cell>
        </row>
        <row r="421">
          <cell r="A421">
            <v>418</v>
          </cell>
          <cell r="Z421">
            <v>0</v>
          </cell>
        </row>
        <row r="422">
          <cell r="A422">
            <v>419</v>
          </cell>
          <cell r="Z422">
            <v>0</v>
          </cell>
        </row>
        <row r="423">
          <cell r="A423">
            <v>420</v>
          </cell>
          <cell r="Z423">
            <v>0</v>
          </cell>
        </row>
        <row r="424">
          <cell r="A424">
            <v>421</v>
          </cell>
          <cell r="Z424">
            <v>0</v>
          </cell>
        </row>
        <row r="425">
          <cell r="A425">
            <v>422</v>
          </cell>
          <cell r="Z425">
            <v>0</v>
          </cell>
        </row>
        <row r="426">
          <cell r="A426">
            <v>423</v>
          </cell>
          <cell r="Z426">
            <v>0</v>
          </cell>
        </row>
        <row r="427">
          <cell r="A427">
            <v>424</v>
          </cell>
          <cell r="Z427">
            <v>0</v>
          </cell>
        </row>
        <row r="428">
          <cell r="A428">
            <v>425</v>
          </cell>
          <cell r="Z428">
            <v>0</v>
          </cell>
        </row>
        <row r="429">
          <cell r="A429">
            <v>426</v>
          </cell>
          <cell r="Z429">
            <v>0</v>
          </cell>
        </row>
        <row r="430">
          <cell r="A430">
            <v>427</v>
          </cell>
          <cell r="Z430">
            <v>0</v>
          </cell>
        </row>
        <row r="431">
          <cell r="A431">
            <v>428</v>
          </cell>
          <cell r="Z431">
            <v>0</v>
          </cell>
        </row>
        <row r="432">
          <cell r="A432">
            <v>429</v>
          </cell>
          <cell r="Z432">
            <v>0</v>
          </cell>
        </row>
        <row r="433">
          <cell r="A433">
            <v>430</v>
          </cell>
          <cell r="Z433">
            <v>0</v>
          </cell>
        </row>
        <row r="434">
          <cell r="A434">
            <v>431</v>
          </cell>
          <cell r="Z434">
            <v>0</v>
          </cell>
        </row>
        <row r="435">
          <cell r="A435">
            <v>432</v>
          </cell>
          <cell r="Z435">
            <v>0</v>
          </cell>
        </row>
        <row r="436">
          <cell r="A436">
            <v>433</v>
          </cell>
          <cell r="Z436">
            <v>0</v>
          </cell>
        </row>
        <row r="437">
          <cell r="A437">
            <v>434</v>
          </cell>
          <cell r="Z437">
            <v>0</v>
          </cell>
        </row>
        <row r="438">
          <cell r="A438">
            <v>435</v>
          </cell>
          <cell r="Z438">
            <v>0</v>
          </cell>
        </row>
        <row r="439">
          <cell r="A439">
            <v>436</v>
          </cell>
          <cell r="Z439">
            <v>0</v>
          </cell>
        </row>
        <row r="440">
          <cell r="A440">
            <v>437</v>
          </cell>
          <cell r="Z440">
            <v>0</v>
          </cell>
        </row>
        <row r="441">
          <cell r="A441">
            <v>438</v>
          </cell>
          <cell r="Z441">
            <v>0</v>
          </cell>
        </row>
        <row r="442">
          <cell r="A442">
            <v>439</v>
          </cell>
          <cell r="Z442">
            <v>0</v>
          </cell>
        </row>
        <row r="443">
          <cell r="A443">
            <v>440</v>
          </cell>
          <cell r="Z443">
            <v>0</v>
          </cell>
        </row>
        <row r="444">
          <cell r="A444">
            <v>441</v>
          </cell>
          <cell r="Z444">
            <v>0</v>
          </cell>
        </row>
        <row r="445">
          <cell r="A445">
            <v>442</v>
          </cell>
          <cell r="Z445">
            <v>0</v>
          </cell>
        </row>
        <row r="446">
          <cell r="A446">
            <v>443</v>
          </cell>
          <cell r="Z446">
            <v>0</v>
          </cell>
        </row>
        <row r="447">
          <cell r="A447">
            <v>444</v>
          </cell>
          <cell r="Z447">
            <v>0</v>
          </cell>
        </row>
        <row r="448">
          <cell r="A448">
            <v>445</v>
          </cell>
          <cell r="Z448">
            <v>0</v>
          </cell>
        </row>
        <row r="449">
          <cell r="A449">
            <v>446</v>
          </cell>
          <cell r="Z449">
            <v>0</v>
          </cell>
        </row>
        <row r="450">
          <cell r="A450">
            <v>447</v>
          </cell>
          <cell r="Z450">
            <v>0</v>
          </cell>
        </row>
        <row r="451">
          <cell r="A451">
            <v>448</v>
          </cell>
          <cell r="Z451">
            <v>0</v>
          </cell>
        </row>
        <row r="452">
          <cell r="A452">
            <v>449</v>
          </cell>
          <cell r="Z452">
            <v>0</v>
          </cell>
        </row>
        <row r="453">
          <cell r="A453">
            <v>450</v>
          </cell>
          <cell r="Z453">
            <v>0</v>
          </cell>
        </row>
        <row r="454">
          <cell r="A454">
            <v>451</v>
          </cell>
          <cell r="Z454">
            <v>0</v>
          </cell>
        </row>
        <row r="455">
          <cell r="A455">
            <v>452</v>
          </cell>
          <cell r="Z455">
            <v>0</v>
          </cell>
        </row>
        <row r="456">
          <cell r="A456">
            <v>453</v>
          </cell>
          <cell r="Z456">
            <v>0</v>
          </cell>
        </row>
        <row r="457">
          <cell r="A457">
            <v>454</v>
          </cell>
          <cell r="Z457">
            <v>0</v>
          </cell>
        </row>
        <row r="458">
          <cell r="A458">
            <v>455</v>
          </cell>
          <cell r="Z458">
            <v>0</v>
          </cell>
        </row>
        <row r="459">
          <cell r="A459">
            <v>456</v>
          </cell>
          <cell r="Z459">
            <v>0</v>
          </cell>
        </row>
        <row r="460">
          <cell r="A460">
            <v>457</v>
          </cell>
          <cell r="Z460">
            <v>0</v>
          </cell>
        </row>
        <row r="461">
          <cell r="A461">
            <v>458</v>
          </cell>
          <cell r="Z461">
            <v>0</v>
          </cell>
        </row>
        <row r="462">
          <cell r="A462">
            <v>459</v>
          </cell>
          <cell r="Z462">
            <v>0</v>
          </cell>
        </row>
        <row r="463">
          <cell r="A463">
            <v>460</v>
          </cell>
          <cell r="Z463">
            <v>0</v>
          </cell>
        </row>
        <row r="464">
          <cell r="A464">
            <v>461</v>
          </cell>
          <cell r="Z464">
            <v>0</v>
          </cell>
        </row>
        <row r="465">
          <cell r="A465">
            <v>462</v>
          </cell>
          <cell r="Z465">
            <v>0</v>
          </cell>
        </row>
        <row r="466">
          <cell r="A466">
            <v>463</v>
          </cell>
          <cell r="Z466">
            <v>0</v>
          </cell>
        </row>
        <row r="467">
          <cell r="A467">
            <v>464</v>
          </cell>
          <cell r="Z467">
            <v>0</v>
          </cell>
        </row>
        <row r="468">
          <cell r="A468">
            <v>465</v>
          </cell>
          <cell r="Z468">
            <v>0</v>
          </cell>
        </row>
        <row r="469">
          <cell r="A469">
            <v>466</v>
          </cell>
          <cell r="Z469">
            <v>0</v>
          </cell>
        </row>
        <row r="470">
          <cell r="A470">
            <v>467</v>
          </cell>
          <cell r="Z470">
            <v>0</v>
          </cell>
        </row>
        <row r="471">
          <cell r="A471">
            <v>468</v>
          </cell>
          <cell r="Z471">
            <v>0</v>
          </cell>
        </row>
        <row r="472">
          <cell r="A472">
            <v>469</v>
          </cell>
          <cell r="Z472">
            <v>0</v>
          </cell>
        </row>
        <row r="473">
          <cell r="A473">
            <v>470</v>
          </cell>
          <cell r="Z473">
            <v>0</v>
          </cell>
        </row>
        <row r="474">
          <cell r="A474">
            <v>471</v>
          </cell>
          <cell r="Z474">
            <v>0</v>
          </cell>
        </row>
        <row r="475">
          <cell r="A475">
            <v>472</v>
          </cell>
          <cell r="Z475">
            <v>0</v>
          </cell>
        </row>
        <row r="476">
          <cell r="A476">
            <v>473</v>
          </cell>
          <cell r="Z476">
            <v>0</v>
          </cell>
        </row>
        <row r="477">
          <cell r="A477">
            <v>474</v>
          </cell>
          <cell r="Z477">
            <v>0</v>
          </cell>
        </row>
        <row r="478">
          <cell r="A478">
            <v>475</v>
          </cell>
          <cell r="Z478">
            <v>0</v>
          </cell>
        </row>
        <row r="479">
          <cell r="A479">
            <v>476</v>
          </cell>
          <cell r="Z479">
            <v>0</v>
          </cell>
        </row>
        <row r="480">
          <cell r="A480">
            <v>477</v>
          </cell>
          <cell r="Z480">
            <v>0</v>
          </cell>
        </row>
        <row r="481">
          <cell r="A481">
            <v>478</v>
          </cell>
          <cell r="Z481">
            <v>0</v>
          </cell>
        </row>
        <row r="482">
          <cell r="A482">
            <v>479</v>
          </cell>
          <cell r="Z482">
            <v>0</v>
          </cell>
        </row>
        <row r="483">
          <cell r="A483">
            <v>480</v>
          </cell>
          <cell r="Z483">
            <v>0</v>
          </cell>
        </row>
        <row r="484">
          <cell r="A484">
            <v>481</v>
          </cell>
          <cell r="Z484">
            <v>0</v>
          </cell>
        </row>
        <row r="485">
          <cell r="A485">
            <v>482</v>
          </cell>
          <cell r="Z485">
            <v>0</v>
          </cell>
        </row>
        <row r="486">
          <cell r="A486">
            <v>483</v>
          </cell>
          <cell r="Z486">
            <v>0</v>
          </cell>
        </row>
        <row r="487">
          <cell r="A487">
            <v>484</v>
          </cell>
          <cell r="Z487">
            <v>0</v>
          </cell>
        </row>
        <row r="488">
          <cell r="A488">
            <v>485</v>
          </cell>
          <cell r="Z488">
            <v>0</v>
          </cell>
        </row>
        <row r="489">
          <cell r="A489">
            <v>486</v>
          </cell>
          <cell r="Z489">
            <v>0</v>
          </cell>
        </row>
        <row r="490">
          <cell r="A490">
            <v>487</v>
          </cell>
          <cell r="Z490">
            <v>0</v>
          </cell>
        </row>
        <row r="491">
          <cell r="A491">
            <v>488</v>
          </cell>
          <cell r="Z491">
            <v>0</v>
          </cell>
        </row>
        <row r="492">
          <cell r="A492">
            <v>489</v>
          </cell>
          <cell r="Z492">
            <v>0</v>
          </cell>
        </row>
        <row r="493">
          <cell r="A493">
            <v>490</v>
          </cell>
          <cell r="Z493">
            <v>0</v>
          </cell>
        </row>
        <row r="494">
          <cell r="A494">
            <v>491</v>
          </cell>
          <cell r="Z494">
            <v>0</v>
          </cell>
        </row>
        <row r="495">
          <cell r="A495">
            <v>492</v>
          </cell>
          <cell r="Z495">
            <v>0</v>
          </cell>
        </row>
        <row r="496">
          <cell r="A496">
            <v>493</v>
          </cell>
          <cell r="Z496">
            <v>0</v>
          </cell>
        </row>
        <row r="497">
          <cell r="A497">
            <v>494</v>
          </cell>
          <cell r="Z497">
            <v>0</v>
          </cell>
        </row>
        <row r="498">
          <cell r="A498">
            <v>495</v>
          </cell>
          <cell r="Z498">
            <v>0</v>
          </cell>
        </row>
        <row r="499">
          <cell r="A499">
            <v>496</v>
          </cell>
          <cell r="Z499">
            <v>0</v>
          </cell>
        </row>
        <row r="500">
          <cell r="A500">
            <v>497</v>
          </cell>
          <cell r="Z500">
            <v>0</v>
          </cell>
        </row>
        <row r="501">
          <cell r="A501">
            <v>498</v>
          </cell>
          <cell r="Z501">
            <v>0</v>
          </cell>
        </row>
        <row r="502">
          <cell r="A502">
            <v>499</v>
          </cell>
          <cell r="Z502">
            <v>0</v>
          </cell>
        </row>
        <row r="503">
          <cell r="A503">
            <v>500</v>
          </cell>
          <cell r="Z503">
            <v>0</v>
          </cell>
        </row>
        <row r="504">
          <cell r="A504">
            <v>501</v>
          </cell>
          <cell r="Z504">
            <v>0</v>
          </cell>
        </row>
        <row r="505">
          <cell r="A505">
            <v>502</v>
          </cell>
          <cell r="Z505">
            <v>0</v>
          </cell>
        </row>
        <row r="506">
          <cell r="A506">
            <v>503</v>
          </cell>
          <cell r="Z506">
            <v>0</v>
          </cell>
        </row>
        <row r="507">
          <cell r="A507">
            <v>504</v>
          </cell>
          <cell r="Z507">
            <v>0</v>
          </cell>
        </row>
        <row r="508">
          <cell r="A508">
            <v>505</v>
          </cell>
          <cell r="Z508">
            <v>0</v>
          </cell>
        </row>
        <row r="509">
          <cell r="A509">
            <v>506</v>
          </cell>
          <cell r="Z509">
            <v>0</v>
          </cell>
        </row>
        <row r="510">
          <cell r="A510">
            <v>507</v>
          </cell>
          <cell r="Z510">
            <v>0</v>
          </cell>
        </row>
        <row r="511">
          <cell r="A511">
            <v>508</v>
          </cell>
          <cell r="Z511">
            <v>0</v>
          </cell>
        </row>
        <row r="512">
          <cell r="A512">
            <v>509</v>
          </cell>
          <cell r="Z512">
            <v>0</v>
          </cell>
        </row>
        <row r="513">
          <cell r="A513">
            <v>510</v>
          </cell>
          <cell r="Z513">
            <v>0</v>
          </cell>
        </row>
        <row r="514">
          <cell r="A514">
            <v>511</v>
          </cell>
          <cell r="Z514">
            <v>0</v>
          </cell>
        </row>
        <row r="515">
          <cell r="A515">
            <v>512</v>
          </cell>
          <cell r="Z515">
            <v>0</v>
          </cell>
        </row>
        <row r="516">
          <cell r="A516">
            <v>513</v>
          </cell>
          <cell r="Z516">
            <v>0</v>
          </cell>
        </row>
        <row r="517">
          <cell r="A517">
            <v>514</v>
          </cell>
          <cell r="Z517">
            <v>0</v>
          </cell>
        </row>
        <row r="518">
          <cell r="A518">
            <v>515</v>
          </cell>
          <cell r="Z518">
            <v>0</v>
          </cell>
        </row>
        <row r="519">
          <cell r="A519">
            <v>516</v>
          </cell>
          <cell r="Z519">
            <v>0</v>
          </cell>
        </row>
        <row r="520">
          <cell r="A520">
            <v>517</v>
          </cell>
          <cell r="Z520">
            <v>0</v>
          </cell>
        </row>
        <row r="521">
          <cell r="A521">
            <v>518</v>
          </cell>
          <cell r="Z521">
            <v>0</v>
          </cell>
        </row>
        <row r="522">
          <cell r="A522">
            <v>519</v>
          </cell>
          <cell r="Z522">
            <v>0</v>
          </cell>
        </row>
        <row r="523">
          <cell r="A523">
            <v>520</v>
          </cell>
          <cell r="Z523">
            <v>0</v>
          </cell>
        </row>
        <row r="524">
          <cell r="A524">
            <v>521</v>
          </cell>
          <cell r="Z524">
            <v>0</v>
          </cell>
        </row>
        <row r="525">
          <cell r="A525">
            <v>522</v>
          </cell>
          <cell r="Z525">
            <v>0</v>
          </cell>
        </row>
        <row r="526">
          <cell r="A526">
            <v>523</v>
          </cell>
          <cell r="Z526">
            <v>0</v>
          </cell>
        </row>
        <row r="527">
          <cell r="A527">
            <v>524</v>
          </cell>
          <cell r="Z527">
            <v>0</v>
          </cell>
        </row>
        <row r="528">
          <cell r="A528">
            <v>525</v>
          </cell>
          <cell r="Z528">
            <v>0</v>
          </cell>
        </row>
        <row r="529">
          <cell r="A529">
            <v>526</v>
          </cell>
          <cell r="Z529">
            <v>0</v>
          </cell>
        </row>
        <row r="530">
          <cell r="A530">
            <v>527</v>
          </cell>
          <cell r="Z530">
            <v>0</v>
          </cell>
        </row>
        <row r="531">
          <cell r="A531">
            <v>528</v>
          </cell>
          <cell r="Z531">
            <v>0</v>
          </cell>
        </row>
        <row r="532">
          <cell r="A532">
            <v>529</v>
          </cell>
          <cell r="Z532">
            <v>0</v>
          </cell>
        </row>
        <row r="533">
          <cell r="A533">
            <v>530</v>
          </cell>
          <cell r="Z533">
            <v>0</v>
          </cell>
        </row>
        <row r="534">
          <cell r="A534">
            <v>531</v>
          </cell>
          <cell r="Z534">
            <v>0</v>
          </cell>
        </row>
        <row r="535">
          <cell r="A535">
            <v>532</v>
          </cell>
          <cell r="Z535">
            <v>0</v>
          </cell>
        </row>
        <row r="536">
          <cell r="A536">
            <v>533</v>
          </cell>
          <cell r="Z536">
            <v>0</v>
          </cell>
        </row>
        <row r="537">
          <cell r="A537">
            <v>534</v>
          </cell>
          <cell r="Z537">
            <v>0</v>
          </cell>
        </row>
        <row r="538">
          <cell r="A538">
            <v>535</v>
          </cell>
          <cell r="Z538">
            <v>0</v>
          </cell>
        </row>
        <row r="539">
          <cell r="A539">
            <v>536</v>
          </cell>
          <cell r="Z539">
            <v>0</v>
          </cell>
        </row>
        <row r="540">
          <cell r="A540">
            <v>537</v>
          </cell>
          <cell r="Z540">
            <v>0</v>
          </cell>
        </row>
        <row r="541">
          <cell r="A541">
            <v>538</v>
          </cell>
          <cell r="Z541">
            <v>0</v>
          </cell>
        </row>
        <row r="542">
          <cell r="A542">
            <v>539</v>
          </cell>
          <cell r="Z542">
            <v>0</v>
          </cell>
        </row>
        <row r="543">
          <cell r="A543">
            <v>540</v>
          </cell>
          <cell r="Z543">
            <v>0</v>
          </cell>
        </row>
        <row r="544">
          <cell r="A544">
            <v>541</v>
          </cell>
          <cell r="Z544">
            <v>0</v>
          </cell>
        </row>
        <row r="545">
          <cell r="A545">
            <v>542</v>
          </cell>
          <cell r="Z545">
            <v>0</v>
          </cell>
        </row>
        <row r="546">
          <cell r="A546">
            <v>543</v>
          </cell>
          <cell r="Z546">
            <v>0</v>
          </cell>
        </row>
        <row r="547">
          <cell r="A547">
            <v>544</v>
          </cell>
          <cell r="Z547">
            <v>0</v>
          </cell>
        </row>
        <row r="548">
          <cell r="A548">
            <v>545</v>
          </cell>
          <cell r="Z548">
            <v>0</v>
          </cell>
        </row>
        <row r="549">
          <cell r="A549">
            <v>546</v>
          </cell>
          <cell r="Z549">
            <v>0</v>
          </cell>
        </row>
        <row r="550">
          <cell r="A550">
            <v>547</v>
          </cell>
          <cell r="Z550">
            <v>0</v>
          </cell>
        </row>
        <row r="551">
          <cell r="A551">
            <v>548</v>
          </cell>
          <cell r="Z551">
            <v>0</v>
          </cell>
        </row>
        <row r="552">
          <cell r="A552">
            <v>549</v>
          </cell>
          <cell r="Z552">
            <v>0</v>
          </cell>
        </row>
        <row r="553">
          <cell r="A553">
            <v>550</v>
          </cell>
          <cell r="Z553">
            <v>0</v>
          </cell>
        </row>
        <row r="554">
          <cell r="A554">
            <v>551</v>
          </cell>
          <cell r="Z554">
            <v>0</v>
          </cell>
        </row>
        <row r="555">
          <cell r="A555">
            <v>552</v>
          </cell>
          <cell r="Z555">
            <v>0</v>
          </cell>
        </row>
        <row r="556">
          <cell r="A556">
            <v>553</v>
          </cell>
          <cell r="Z556">
            <v>0</v>
          </cell>
        </row>
        <row r="557">
          <cell r="A557">
            <v>554</v>
          </cell>
          <cell r="Z557">
            <v>0</v>
          </cell>
        </row>
        <row r="558">
          <cell r="A558">
            <v>555</v>
          </cell>
          <cell r="Z558">
            <v>0</v>
          </cell>
        </row>
        <row r="559">
          <cell r="A559">
            <v>556</v>
          </cell>
          <cell r="Z559">
            <v>0</v>
          </cell>
        </row>
        <row r="560">
          <cell r="A560">
            <v>557</v>
          </cell>
          <cell r="Z560">
            <v>0</v>
          </cell>
        </row>
        <row r="561">
          <cell r="A561">
            <v>558</v>
          </cell>
          <cell r="Z561">
            <v>0</v>
          </cell>
        </row>
        <row r="562">
          <cell r="A562">
            <v>559</v>
          </cell>
          <cell r="Z562">
            <v>0</v>
          </cell>
        </row>
        <row r="563">
          <cell r="A563">
            <v>560</v>
          </cell>
          <cell r="Z563">
            <v>0</v>
          </cell>
        </row>
        <row r="564">
          <cell r="A564">
            <v>561</v>
          </cell>
          <cell r="Z564">
            <v>0</v>
          </cell>
        </row>
        <row r="565">
          <cell r="A565">
            <v>562</v>
          </cell>
          <cell r="Z565">
            <v>0</v>
          </cell>
        </row>
        <row r="566">
          <cell r="A566">
            <v>563</v>
          </cell>
          <cell r="Z566">
            <v>0</v>
          </cell>
        </row>
        <row r="567">
          <cell r="A567">
            <v>564</v>
          </cell>
          <cell r="Z567">
            <v>0</v>
          </cell>
        </row>
        <row r="568">
          <cell r="A568">
            <v>565</v>
          </cell>
          <cell r="Z568">
            <v>0</v>
          </cell>
        </row>
        <row r="569">
          <cell r="A569">
            <v>566</v>
          </cell>
          <cell r="Z569">
            <v>0</v>
          </cell>
        </row>
        <row r="570">
          <cell r="A570">
            <v>567</v>
          </cell>
          <cell r="Z570">
            <v>0</v>
          </cell>
        </row>
        <row r="571">
          <cell r="A571">
            <v>568</v>
          </cell>
          <cell r="Z571">
            <v>0</v>
          </cell>
        </row>
        <row r="572">
          <cell r="A572">
            <v>569</v>
          </cell>
          <cell r="Z572">
            <v>0</v>
          </cell>
        </row>
        <row r="573">
          <cell r="A573">
            <v>570</v>
          </cell>
          <cell r="Z573">
            <v>0</v>
          </cell>
        </row>
        <row r="574">
          <cell r="A574">
            <v>571</v>
          </cell>
          <cell r="Z574">
            <v>0</v>
          </cell>
        </row>
        <row r="575">
          <cell r="A575">
            <v>572</v>
          </cell>
          <cell r="Z575">
            <v>0</v>
          </cell>
        </row>
        <row r="576">
          <cell r="A576">
            <v>573</v>
          </cell>
          <cell r="Z576">
            <v>0</v>
          </cell>
        </row>
        <row r="577">
          <cell r="A577">
            <v>574</v>
          </cell>
          <cell r="Z577">
            <v>0</v>
          </cell>
        </row>
        <row r="578">
          <cell r="A578">
            <v>575</v>
          </cell>
          <cell r="Z578">
            <v>0</v>
          </cell>
        </row>
        <row r="579">
          <cell r="A579">
            <v>576</v>
          </cell>
          <cell r="Z579">
            <v>0</v>
          </cell>
        </row>
        <row r="580">
          <cell r="A580">
            <v>577</v>
          </cell>
          <cell r="Z580">
            <v>0</v>
          </cell>
        </row>
        <row r="581">
          <cell r="A581">
            <v>578</v>
          </cell>
          <cell r="Z581">
            <v>0</v>
          </cell>
        </row>
        <row r="582">
          <cell r="A582">
            <v>579</v>
          </cell>
          <cell r="Z582">
            <v>0</v>
          </cell>
        </row>
        <row r="583">
          <cell r="A583">
            <v>580</v>
          </cell>
          <cell r="Z583">
            <v>0</v>
          </cell>
        </row>
        <row r="584">
          <cell r="A584">
            <v>581</v>
          </cell>
          <cell r="Z584">
            <v>0</v>
          </cell>
        </row>
        <row r="585">
          <cell r="A585">
            <v>582</v>
          </cell>
          <cell r="Z585">
            <v>0</v>
          </cell>
        </row>
        <row r="586">
          <cell r="A586">
            <v>583</v>
          </cell>
          <cell r="Z586">
            <v>0</v>
          </cell>
        </row>
        <row r="587">
          <cell r="A587">
            <v>584</v>
          </cell>
          <cell r="Z587">
            <v>0</v>
          </cell>
        </row>
        <row r="588">
          <cell r="A588">
            <v>585</v>
          </cell>
          <cell r="Z588">
            <v>0</v>
          </cell>
        </row>
        <row r="589">
          <cell r="A589">
            <v>586</v>
          </cell>
          <cell r="Z589">
            <v>0</v>
          </cell>
        </row>
        <row r="590">
          <cell r="A590">
            <v>587</v>
          </cell>
          <cell r="Z590">
            <v>0</v>
          </cell>
        </row>
        <row r="591">
          <cell r="A591">
            <v>588</v>
          </cell>
          <cell r="Z591">
            <v>0</v>
          </cell>
        </row>
        <row r="592">
          <cell r="A592">
            <v>589</v>
          </cell>
          <cell r="Z592">
            <v>0</v>
          </cell>
        </row>
        <row r="593">
          <cell r="A593">
            <v>590</v>
          </cell>
          <cell r="Z593">
            <v>0</v>
          </cell>
        </row>
        <row r="594">
          <cell r="A594">
            <v>591</v>
          </cell>
          <cell r="Z594">
            <v>0</v>
          </cell>
        </row>
        <row r="595">
          <cell r="A595">
            <v>592</v>
          </cell>
          <cell r="Z595">
            <v>0</v>
          </cell>
        </row>
        <row r="596">
          <cell r="A596">
            <v>593</v>
          </cell>
          <cell r="Z596">
            <v>0</v>
          </cell>
        </row>
        <row r="597">
          <cell r="A597">
            <v>594</v>
          </cell>
          <cell r="Z597">
            <v>0</v>
          </cell>
        </row>
        <row r="598">
          <cell r="A598">
            <v>595</v>
          </cell>
          <cell r="Z598">
            <v>0</v>
          </cell>
        </row>
        <row r="599">
          <cell r="A599">
            <v>596</v>
          </cell>
          <cell r="Z599">
            <v>0</v>
          </cell>
        </row>
        <row r="600">
          <cell r="A600">
            <v>597</v>
          </cell>
          <cell r="Z600">
            <v>0</v>
          </cell>
        </row>
        <row r="601">
          <cell r="A601">
            <v>598</v>
          </cell>
          <cell r="Z601">
            <v>0</v>
          </cell>
        </row>
        <row r="602">
          <cell r="A602">
            <v>599</v>
          </cell>
          <cell r="Z602">
            <v>0</v>
          </cell>
        </row>
        <row r="603">
          <cell r="A603">
            <v>600</v>
          </cell>
          <cell r="Z603">
            <v>0</v>
          </cell>
        </row>
        <row r="604">
          <cell r="A604">
            <v>601</v>
          </cell>
          <cell r="Z604">
            <v>0</v>
          </cell>
        </row>
        <row r="605">
          <cell r="A605">
            <v>602</v>
          </cell>
          <cell r="Z605">
            <v>0</v>
          </cell>
        </row>
        <row r="606">
          <cell r="A606">
            <v>603</v>
          </cell>
          <cell r="Z606">
            <v>0</v>
          </cell>
        </row>
        <row r="607">
          <cell r="A607">
            <v>604</v>
          </cell>
          <cell r="Z607">
            <v>0</v>
          </cell>
        </row>
        <row r="608">
          <cell r="A608">
            <v>605</v>
          </cell>
          <cell r="Z608">
            <v>0</v>
          </cell>
        </row>
        <row r="609">
          <cell r="A609">
            <v>606</v>
          </cell>
          <cell r="Z609">
            <v>0</v>
          </cell>
        </row>
        <row r="610">
          <cell r="A610">
            <v>607</v>
          </cell>
          <cell r="Z610">
            <v>0</v>
          </cell>
        </row>
        <row r="611">
          <cell r="A611">
            <v>608</v>
          </cell>
          <cell r="Z611">
            <v>0</v>
          </cell>
        </row>
        <row r="612">
          <cell r="A612">
            <v>609</v>
          </cell>
          <cell r="Z612">
            <v>0</v>
          </cell>
        </row>
        <row r="613">
          <cell r="A613">
            <v>610</v>
          </cell>
          <cell r="Z613">
            <v>0</v>
          </cell>
        </row>
        <row r="614">
          <cell r="A614">
            <v>611</v>
          </cell>
          <cell r="Z614">
            <v>0</v>
          </cell>
        </row>
        <row r="615">
          <cell r="A615">
            <v>612</v>
          </cell>
          <cell r="Z615">
            <v>0</v>
          </cell>
        </row>
        <row r="616">
          <cell r="A616">
            <v>613</v>
          </cell>
          <cell r="Z616">
            <v>0</v>
          </cell>
        </row>
        <row r="617">
          <cell r="A617">
            <v>614</v>
          </cell>
          <cell r="Z617">
            <v>0</v>
          </cell>
        </row>
        <row r="618">
          <cell r="A618">
            <v>615</v>
          </cell>
          <cell r="Z618">
            <v>0</v>
          </cell>
        </row>
        <row r="619">
          <cell r="A619">
            <v>616</v>
          </cell>
          <cell r="Z619">
            <v>0</v>
          </cell>
        </row>
        <row r="620">
          <cell r="A620">
            <v>617</v>
          </cell>
          <cell r="Z620">
            <v>0</v>
          </cell>
        </row>
        <row r="621">
          <cell r="A621">
            <v>618</v>
          </cell>
          <cell r="Z621">
            <v>0</v>
          </cell>
        </row>
        <row r="622">
          <cell r="A622">
            <v>619</v>
          </cell>
          <cell r="Z622">
            <v>0</v>
          </cell>
        </row>
        <row r="623">
          <cell r="A623">
            <v>620</v>
          </cell>
          <cell r="Z623">
            <v>0</v>
          </cell>
        </row>
        <row r="624">
          <cell r="A624">
            <v>621</v>
          </cell>
          <cell r="Z624">
            <v>0</v>
          </cell>
        </row>
        <row r="625">
          <cell r="A625">
            <v>622</v>
          </cell>
          <cell r="Z625">
            <v>0</v>
          </cell>
        </row>
        <row r="626">
          <cell r="A626">
            <v>623</v>
          </cell>
          <cell r="Z626">
            <v>0</v>
          </cell>
        </row>
        <row r="627">
          <cell r="A627">
            <v>624</v>
          </cell>
          <cell r="Z627">
            <v>0</v>
          </cell>
        </row>
        <row r="628">
          <cell r="A628">
            <v>625</v>
          </cell>
          <cell r="Z628">
            <v>0</v>
          </cell>
        </row>
        <row r="629">
          <cell r="A629">
            <v>626</v>
          </cell>
          <cell r="Z629">
            <v>0</v>
          </cell>
        </row>
        <row r="630">
          <cell r="A630">
            <v>627</v>
          </cell>
          <cell r="Z630">
            <v>0</v>
          </cell>
        </row>
        <row r="631">
          <cell r="A631">
            <v>628</v>
          </cell>
          <cell r="Z631">
            <v>0</v>
          </cell>
        </row>
        <row r="632">
          <cell r="A632">
            <v>629</v>
          </cell>
          <cell r="Z632">
            <v>0</v>
          </cell>
        </row>
        <row r="633">
          <cell r="A633">
            <v>630</v>
          </cell>
          <cell r="Z633">
            <v>0</v>
          </cell>
        </row>
        <row r="634">
          <cell r="A634">
            <v>631</v>
          </cell>
          <cell r="Z634">
            <v>0</v>
          </cell>
        </row>
        <row r="635">
          <cell r="A635">
            <v>632</v>
          </cell>
          <cell r="Z635">
            <v>0</v>
          </cell>
        </row>
        <row r="636">
          <cell r="A636">
            <v>633</v>
          </cell>
          <cell r="Z636">
            <v>0</v>
          </cell>
        </row>
        <row r="637">
          <cell r="A637">
            <v>634</v>
          </cell>
          <cell r="Z637">
            <v>0</v>
          </cell>
        </row>
        <row r="638">
          <cell r="A638">
            <v>635</v>
          </cell>
          <cell r="Z638">
            <v>0</v>
          </cell>
        </row>
        <row r="639">
          <cell r="A639">
            <v>636</v>
          </cell>
          <cell r="Z639">
            <v>0</v>
          </cell>
        </row>
        <row r="640">
          <cell r="A640">
            <v>637</v>
          </cell>
          <cell r="Z640">
            <v>0</v>
          </cell>
        </row>
        <row r="641">
          <cell r="A641">
            <v>638</v>
          </cell>
          <cell r="Z641">
            <v>0</v>
          </cell>
        </row>
        <row r="642">
          <cell r="A642">
            <v>639</v>
          </cell>
          <cell r="Z642">
            <v>0</v>
          </cell>
        </row>
        <row r="643">
          <cell r="A643">
            <v>640</v>
          </cell>
          <cell r="Z643">
            <v>0</v>
          </cell>
        </row>
        <row r="644">
          <cell r="A644">
            <v>641</v>
          </cell>
          <cell r="Z644">
            <v>0</v>
          </cell>
        </row>
        <row r="645">
          <cell r="A645">
            <v>642</v>
          </cell>
          <cell r="Z645">
            <v>0</v>
          </cell>
        </row>
        <row r="646">
          <cell r="A646">
            <v>643</v>
          </cell>
          <cell r="Z646">
            <v>0</v>
          </cell>
        </row>
        <row r="647">
          <cell r="A647">
            <v>644</v>
          </cell>
          <cell r="Z647">
            <v>0</v>
          </cell>
        </row>
        <row r="648">
          <cell r="A648">
            <v>645</v>
          </cell>
          <cell r="Z648">
            <v>0</v>
          </cell>
        </row>
        <row r="649">
          <cell r="A649">
            <v>646</v>
          </cell>
          <cell r="Z649">
            <v>0</v>
          </cell>
        </row>
        <row r="650">
          <cell r="A650">
            <v>647</v>
          </cell>
          <cell r="Z650">
            <v>0</v>
          </cell>
        </row>
        <row r="651">
          <cell r="A651">
            <v>648</v>
          </cell>
          <cell r="Z651">
            <v>0</v>
          </cell>
        </row>
        <row r="652">
          <cell r="A652">
            <v>649</v>
          </cell>
          <cell r="Z652">
            <v>0</v>
          </cell>
        </row>
        <row r="653">
          <cell r="A653">
            <v>650</v>
          </cell>
          <cell r="Z653">
            <v>0</v>
          </cell>
        </row>
        <row r="654">
          <cell r="A654">
            <v>651</v>
          </cell>
          <cell r="Z654">
            <v>0</v>
          </cell>
        </row>
        <row r="655">
          <cell r="A655">
            <v>652</v>
          </cell>
          <cell r="Z655">
            <v>0</v>
          </cell>
        </row>
        <row r="656">
          <cell r="A656">
            <v>653</v>
          </cell>
          <cell r="Z656">
            <v>0</v>
          </cell>
        </row>
        <row r="657">
          <cell r="A657">
            <v>654</v>
          </cell>
          <cell r="Z657">
            <v>0</v>
          </cell>
        </row>
        <row r="658">
          <cell r="A658">
            <v>655</v>
          </cell>
          <cell r="Z658">
            <v>0</v>
          </cell>
        </row>
        <row r="659">
          <cell r="A659">
            <v>656</v>
          </cell>
          <cell r="Z659">
            <v>0</v>
          </cell>
        </row>
        <row r="660">
          <cell r="A660">
            <v>657</v>
          </cell>
          <cell r="Z660">
            <v>0</v>
          </cell>
        </row>
        <row r="661">
          <cell r="A661">
            <v>658</v>
          </cell>
          <cell r="Z661">
            <v>0</v>
          </cell>
        </row>
        <row r="662">
          <cell r="A662">
            <v>659</v>
          </cell>
          <cell r="Z662">
            <v>0</v>
          </cell>
        </row>
        <row r="663">
          <cell r="A663">
            <v>660</v>
          </cell>
          <cell r="Z663">
            <v>0</v>
          </cell>
        </row>
        <row r="664">
          <cell r="A664">
            <v>661</v>
          </cell>
          <cell r="Z664">
            <v>0</v>
          </cell>
        </row>
        <row r="665">
          <cell r="A665">
            <v>662</v>
          </cell>
          <cell r="Z665">
            <v>0</v>
          </cell>
        </row>
        <row r="666">
          <cell r="A666">
            <v>663</v>
          </cell>
          <cell r="Z666">
            <v>0</v>
          </cell>
        </row>
        <row r="667">
          <cell r="A667">
            <v>664</v>
          </cell>
          <cell r="Z667">
            <v>0</v>
          </cell>
        </row>
        <row r="668">
          <cell r="A668">
            <v>665</v>
          </cell>
          <cell r="Z668">
            <v>0</v>
          </cell>
        </row>
        <row r="669">
          <cell r="A669">
            <v>666</v>
          </cell>
          <cell r="Z669">
            <v>0</v>
          </cell>
        </row>
        <row r="670">
          <cell r="A670">
            <v>667</v>
          </cell>
          <cell r="Z670">
            <v>0</v>
          </cell>
        </row>
        <row r="671">
          <cell r="A671">
            <v>668</v>
          </cell>
          <cell r="Z671">
            <v>0</v>
          </cell>
        </row>
        <row r="672">
          <cell r="A672">
            <v>669</v>
          </cell>
          <cell r="Z672">
            <v>0</v>
          </cell>
        </row>
        <row r="673">
          <cell r="A673">
            <v>670</v>
          </cell>
          <cell r="Z673">
            <v>0</v>
          </cell>
        </row>
        <row r="674">
          <cell r="A674">
            <v>671</v>
          </cell>
          <cell r="Z674">
            <v>0</v>
          </cell>
        </row>
        <row r="675">
          <cell r="A675">
            <v>672</v>
          </cell>
          <cell r="Z675">
            <v>0</v>
          </cell>
        </row>
        <row r="676">
          <cell r="A676">
            <v>673</v>
          </cell>
          <cell r="Z676">
            <v>0</v>
          </cell>
        </row>
        <row r="677">
          <cell r="A677">
            <v>674</v>
          </cell>
          <cell r="Z677">
            <v>0</v>
          </cell>
        </row>
        <row r="678">
          <cell r="A678">
            <v>675</v>
          </cell>
          <cell r="Z678">
            <v>0</v>
          </cell>
        </row>
        <row r="679">
          <cell r="A679">
            <v>676</v>
          </cell>
          <cell r="Z679">
            <v>0</v>
          </cell>
        </row>
        <row r="680">
          <cell r="A680">
            <v>677</v>
          </cell>
          <cell r="Z680">
            <v>0</v>
          </cell>
        </row>
        <row r="681">
          <cell r="A681">
            <v>678</v>
          </cell>
          <cell r="Z681">
            <v>0</v>
          </cell>
        </row>
        <row r="682">
          <cell r="A682">
            <v>679</v>
          </cell>
          <cell r="Z682">
            <v>0</v>
          </cell>
        </row>
        <row r="683">
          <cell r="A683">
            <v>680</v>
          </cell>
          <cell r="Z683">
            <v>0</v>
          </cell>
        </row>
        <row r="684">
          <cell r="A684">
            <v>681</v>
          </cell>
          <cell r="Z684">
            <v>0</v>
          </cell>
        </row>
        <row r="685">
          <cell r="A685">
            <v>682</v>
          </cell>
          <cell r="Z685">
            <v>0</v>
          </cell>
        </row>
        <row r="686">
          <cell r="A686">
            <v>683</v>
          </cell>
          <cell r="Z686">
            <v>0</v>
          </cell>
        </row>
        <row r="687">
          <cell r="A687">
            <v>684</v>
          </cell>
          <cell r="Z687">
            <v>0</v>
          </cell>
        </row>
        <row r="688">
          <cell r="A688">
            <v>685</v>
          </cell>
          <cell r="Z688">
            <v>0</v>
          </cell>
        </row>
        <row r="689">
          <cell r="A689">
            <v>686</v>
          </cell>
          <cell r="Z689">
            <v>0</v>
          </cell>
        </row>
        <row r="690">
          <cell r="A690">
            <v>687</v>
          </cell>
          <cell r="Z690">
            <v>0</v>
          </cell>
        </row>
        <row r="691">
          <cell r="A691">
            <v>688</v>
          </cell>
          <cell r="Z691">
            <v>0</v>
          </cell>
        </row>
        <row r="692">
          <cell r="A692">
            <v>689</v>
          </cell>
          <cell r="Z692">
            <v>0</v>
          </cell>
        </row>
        <row r="693">
          <cell r="A693">
            <v>690</v>
          </cell>
          <cell r="Z693">
            <v>0</v>
          </cell>
        </row>
        <row r="694">
          <cell r="A694">
            <v>691</v>
          </cell>
          <cell r="Z694">
            <v>0</v>
          </cell>
        </row>
        <row r="695">
          <cell r="A695">
            <v>692</v>
          </cell>
          <cell r="Z695">
            <v>0</v>
          </cell>
        </row>
        <row r="696">
          <cell r="A696">
            <v>693</v>
          </cell>
          <cell r="Z696">
            <v>0</v>
          </cell>
        </row>
        <row r="697">
          <cell r="A697">
            <v>694</v>
          </cell>
          <cell r="Z697">
            <v>0</v>
          </cell>
        </row>
        <row r="698">
          <cell r="A698">
            <v>695</v>
          </cell>
          <cell r="Z698">
            <v>0</v>
          </cell>
        </row>
        <row r="699">
          <cell r="A699">
            <v>696</v>
          </cell>
        </row>
        <row r="700">
          <cell r="A700">
            <v>697</v>
          </cell>
        </row>
        <row r="701">
          <cell r="A701">
            <v>698</v>
          </cell>
        </row>
        <row r="702">
          <cell r="A702">
            <v>699</v>
          </cell>
        </row>
        <row r="703">
          <cell r="A703">
            <v>700</v>
          </cell>
        </row>
        <row r="704">
          <cell r="A704">
            <v>701</v>
          </cell>
        </row>
        <row r="705">
          <cell r="A705">
            <v>702</v>
          </cell>
        </row>
        <row r="799">
          <cell r="AL799">
            <v>0</v>
          </cell>
        </row>
        <row r="800">
          <cell r="AL800">
            <v>0</v>
          </cell>
        </row>
        <row r="801">
          <cell r="AL801">
            <v>0</v>
          </cell>
        </row>
        <row r="802">
          <cell r="AL802">
            <v>0</v>
          </cell>
        </row>
        <row r="803">
          <cell r="AL803">
            <v>0</v>
          </cell>
        </row>
        <row r="804">
          <cell r="AL804">
            <v>0</v>
          </cell>
        </row>
        <row r="805">
          <cell r="AL805">
            <v>0</v>
          </cell>
        </row>
        <row r="806">
          <cell r="AL806">
            <v>0</v>
          </cell>
        </row>
        <row r="807">
          <cell r="AL807">
            <v>0</v>
          </cell>
        </row>
        <row r="808">
          <cell r="AL808">
            <v>0</v>
          </cell>
        </row>
        <row r="809">
          <cell r="AL809">
            <v>0</v>
          </cell>
        </row>
        <row r="810">
          <cell r="AL810">
            <v>0</v>
          </cell>
        </row>
        <row r="811">
          <cell r="AL811">
            <v>0</v>
          </cell>
        </row>
        <row r="812">
          <cell r="AL812">
            <v>0</v>
          </cell>
        </row>
        <row r="813">
          <cell r="AL813">
            <v>0</v>
          </cell>
        </row>
        <row r="814">
          <cell r="AL814">
            <v>0</v>
          </cell>
        </row>
        <row r="815">
          <cell r="AL815">
            <v>0</v>
          </cell>
        </row>
        <row r="816">
          <cell r="AL816">
            <v>0</v>
          </cell>
        </row>
        <row r="817">
          <cell r="AL817">
            <v>0</v>
          </cell>
        </row>
        <row r="818">
          <cell r="AL818">
            <v>0</v>
          </cell>
        </row>
        <row r="819">
          <cell r="AL819">
            <v>0</v>
          </cell>
        </row>
        <row r="820">
          <cell r="AL820">
            <v>0</v>
          </cell>
        </row>
        <row r="821">
          <cell r="AL821">
            <v>0</v>
          </cell>
        </row>
        <row r="822">
          <cell r="AL822">
            <v>0</v>
          </cell>
        </row>
        <row r="823">
          <cell r="AL823">
            <v>0</v>
          </cell>
        </row>
        <row r="824">
          <cell r="AL824">
            <v>0</v>
          </cell>
        </row>
        <row r="825">
          <cell r="AL825">
            <v>0</v>
          </cell>
        </row>
        <row r="826">
          <cell r="AL826">
            <v>0</v>
          </cell>
        </row>
        <row r="827">
          <cell r="AL827">
            <v>0</v>
          </cell>
        </row>
        <row r="828">
          <cell r="AL828">
            <v>0</v>
          </cell>
        </row>
        <row r="829">
          <cell r="AL829">
            <v>0</v>
          </cell>
        </row>
        <row r="830">
          <cell r="AL830">
            <v>0</v>
          </cell>
        </row>
        <row r="831">
          <cell r="AL831">
            <v>0</v>
          </cell>
        </row>
        <row r="832">
          <cell r="AL832">
            <v>0</v>
          </cell>
        </row>
        <row r="833">
          <cell r="AL833">
            <v>0</v>
          </cell>
        </row>
        <row r="834">
          <cell r="AL834">
            <v>0</v>
          </cell>
        </row>
        <row r="835">
          <cell r="AL835">
            <v>0</v>
          </cell>
        </row>
        <row r="836">
          <cell r="AL836">
            <v>0</v>
          </cell>
        </row>
        <row r="837">
          <cell r="AL837">
            <v>0</v>
          </cell>
        </row>
        <row r="838">
          <cell r="AL838">
            <v>0</v>
          </cell>
        </row>
        <row r="839">
          <cell r="AL839">
            <v>0</v>
          </cell>
        </row>
        <row r="840">
          <cell r="AL840">
            <v>0</v>
          </cell>
        </row>
        <row r="841">
          <cell r="AL841">
            <v>0</v>
          </cell>
        </row>
        <row r="842">
          <cell r="AL842">
            <v>0</v>
          </cell>
        </row>
        <row r="843">
          <cell r="AL843">
            <v>0</v>
          </cell>
        </row>
        <row r="844">
          <cell r="AL844">
            <v>0</v>
          </cell>
        </row>
        <row r="845">
          <cell r="AL845">
            <v>0</v>
          </cell>
        </row>
        <row r="846">
          <cell r="AL846">
            <v>0</v>
          </cell>
        </row>
        <row r="847">
          <cell r="AL847">
            <v>0</v>
          </cell>
        </row>
        <row r="848">
          <cell r="AL848">
            <v>0</v>
          </cell>
        </row>
        <row r="849">
          <cell r="AL849">
            <v>0</v>
          </cell>
        </row>
        <row r="850">
          <cell r="AL850">
            <v>0</v>
          </cell>
        </row>
        <row r="851">
          <cell r="AL851">
            <v>0</v>
          </cell>
        </row>
        <row r="852">
          <cell r="AL852">
            <v>0</v>
          </cell>
        </row>
        <row r="853">
          <cell r="AL853">
            <v>0</v>
          </cell>
        </row>
        <row r="854">
          <cell r="AL854">
            <v>0</v>
          </cell>
        </row>
        <row r="855">
          <cell r="AL855">
            <v>0</v>
          </cell>
        </row>
        <row r="856">
          <cell r="AL856">
            <v>0</v>
          </cell>
        </row>
        <row r="857">
          <cell r="AL857">
            <v>0</v>
          </cell>
        </row>
        <row r="858">
          <cell r="AL858">
            <v>0</v>
          </cell>
        </row>
        <row r="859">
          <cell r="AL859">
            <v>0</v>
          </cell>
        </row>
        <row r="860">
          <cell r="AL860">
            <v>0</v>
          </cell>
        </row>
        <row r="861">
          <cell r="AL861">
            <v>0</v>
          </cell>
        </row>
        <row r="862">
          <cell r="AL862">
            <v>0</v>
          </cell>
        </row>
        <row r="863">
          <cell r="AL863">
            <v>0</v>
          </cell>
        </row>
        <row r="864">
          <cell r="AL864">
            <v>0</v>
          </cell>
        </row>
        <row r="865">
          <cell r="AL865">
            <v>0</v>
          </cell>
        </row>
        <row r="866">
          <cell r="AL866">
            <v>0</v>
          </cell>
        </row>
        <row r="867">
          <cell r="AL867">
            <v>0</v>
          </cell>
        </row>
        <row r="868">
          <cell r="AL868">
            <v>0</v>
          </cell>
        </row>
        <row r="869">
          <cell r="AL869">
            <v>0</v>
          </cell>
        </row>
        <row r="870">
          <cell r="AL870">
            <v>0</v>
          </cell>
        </row>
        <row r="871">
          <cell r="AL871">
            <v>0</v>
          </cell>
        </row>
        <row r="872">
          <cell r="AL872">
            <v>0</v>
          </cell>
        </row>
        <row r="873">
          <cell r="AL873">
            <v>0</v>
          </cell>
        </row>
        <row r="874">
          <cell r="AL874">
            <v>0</v>
          </cell>
        </row>
        <row r="875">
          <cell r="AL875">
            <v>0</v>
          </cell>
        </row>
        <row r="876">
          <cell r="AL876">
            <v>0</v>
          </cell>
        </row>
        <row r="877">
          <cell r="AL877">
            <v>0</v>
          </cell>
        </row>
        <row r="878">
          <cell r="AL878">
            <v>0</v>
          </cell>
        </row>
        <row r="879">
          <cell r="AL879">
            <v>0</v>
          </cell>
        </row>
        <row r="880">
          <cell r="AL880">
            <v>0</v>
          </cell>
        </row>
        <row r="881">
          <cell r="AL881">
            <v>0</v>
          </cell>
        </row>
        <row r="882">
          <cell r="AL882">
            <v>0</v>
          </cell>
        </row>
        <row r="883">
          <cell r="AL883">
            <v>0</v>
          </cell>
        </row>
        <row r="884">
          <cell r="AL884">
            <v>0</v>
          </cell>
        </row>
        <row r="885">
          <cell r="AL885">
            <v>0</v>
          </cell>
        </row>
        <row r="886">
          <cell r="AL886">
            <v>0</v>
          </cell>
        </row>
        <row r="887">
          <cell r="AL887">
            <v>0</v>
          </cell>
        </row>
        <row r="888">
          <cell r="AL888">
            <v>0</v>
          </cell>
        </row>
        <row r="889">
          <cell r="AL889">
            <v>0</v>
          </cell>
        </row>
        <row r="890">
          <cell r="AL890">
            <v>0</v>
          </cell>
        </row>
        <row r="891">
          <cell r="AL891">
            <v>0</v>
          </cell>
        </row>
        <row r="892">
          <cell r="AL892">
            <v>0</v>
          </cell>
        </row>
        <row r="893">
          <cell r="AL893">
            <v>0</v>
          </cell>
        </row>
        <row r="894">
          <cell r="AL894">
            <v>0</v>
          </cell>
        </row>
        <row r="895">
          <cell r="AL895">
            <v>0</v>
          </cell>
        </row>
        <row r="896">
          <cell r="AL896">
            <v>0</v>
          </cell>
        </row>
        <row r="897">
          <cell r="AL897">
            <v>0</v>
          </cell>
        </row>
        <row r="898">
          <cell r="AL898">
            <v>0</v>
          </cell>
        </row>
        <row r="899">
          <cell r="AL899">
            <v>0</v>
          </cell>
        </row>
        <row r="900">
          <cell r="AL900">
            <v>0</v>
          </cell>
        </row>
        <row r="901">
          <cell r="AL901">
            <v>0</v>
          </cell>
        </row>
        <row r="902">
          <cell r="AL902">
            <v>0</v>
          </cell>
        </row>
        <row r="903">
          <cell r="AL903">
            <v>0</v>
          </cell>
        </row>
        <row r="904">
          <cell r="AL904">
            <v>0</v>
          </cell>
        </row>
        <row r="905">
          <cell r="AL905">
            <v>0</v>
          </cell>
        </row>
        <row r="906">
          <cell r="AL906">
            <v>0</v>
          </cell>
        </row>
        <row r="907">
          <cell r="AL907">
            <v>0</v>
          </cell>
        </row>
        <row r="908">
          <cell r="AL908">
            <v>0</v>
          </cell>
        </row>
        <row r="909">
          <cell r="AL909">
            <v>0</v>
          </cell>
        </row>
        <row r="910">
          <cell r="AL910">
            <v>0</v>
          </cell>
        </row>
        <row r="911">
          <cell r="AL911">
            <v>0</v>
          </cell>
        </row>
        <row r="912">
          <cell r="AL912">
            <v>0</v>
          </cell>
        </row>
        <row r="913">
          <cell r="AL913">
            <v>0</v>
          </cell>
        </row>
        <row r="914">
          <cell r="AL914">
            <v>0</v>
          </cell>
        </row>
        <row r="915">
          <cell r="AL915">
            <v>0</v>
          </cell>
        </row>
        <row r="916">
          <cell r="AL916">
            <v>0</v>
          </cell>
        </row>
        <row r="917">
          <cell r="AL917">
            <v>0</v>
          </cell>
        </row>
        <row r="918">
          <cell r="AL918">
            <v>0</v>
          </cell>
        </row>
        <row r="919">
          <cell r="AL919">
            <v>0</v>
          </cell>
        </row>
        <row r="920">
          <cell r="AL920">
            <v>0</v>
          </cell>
        </row>
        <row r="921">
          <cell r="AL921">
            <v>0</v>
          </cell>
        </row>
        <row r="922">
          <cell r="AL922">
            <v>0</v>
          </cell>
        </row>
        <row r="923">
          <cell r="AL923">
            <v>0</v>
          </cell>
        </row>
        <row r="924">
          <cell r="AL924">
            <v>0</v>
          </cell>
        </row>
        <row r="925">
          <cell r="AL925">
            <v>0</v>
          </cell>
        </row>
        <row r="926">
          <cell r="AL926">
            <v>0</v>
          </cell>
        </row>
        <row r="927">
          <cell r="AL927">
            <v>0</v>
          </cell>
        </row>
        <row r="928">
          <cell r="AL928">
            <v>0</v>
          </cell>
        </row>
        <row r="929">
          <cell r="AL929">
            <v>0</v>
          </cell>
        </row>
        <row r="930">
          <cell r="AL930">
            <v>0</v>
          </cell>
        </row>
        <row r="931">
          <cell r="AL931">
            <v>0</v>
          </cell>
        </row>
        <row r="932">
          <cell r="AL932">
            <v>0</v>
          </cell>
        </row>
        <row r="933">
          <cell r="AL933">
            <v>0</v>
          </cell>
        </row>
        <row r="934">
          <cell r="AL934">
            <v>0</v>
          </cell>
        </row>
        <row r="935">
          <cell r="AL935">
            <v>0</v>
          </cell>
        </row>
        <row r="936">
          <cell r="AL936">
            <v>0</v>
          </cell>
        </row>
        <row r="937">
          <cell r="AL937">
            <v>0</v>
          </cell>
        </row>
        <row r="938">
          <cell r="AL938">
            <v>0</v>
          </cell>
        </row>
        <row r="939">
          <cell r="AL939">
            <v>0</v>
          </cell>
        </row>
        <row r="940">
          <cell r="AL940">
            <v>0</v>
          </cell>
        </row>
        <row r="941">
          <cell r="AL941">
            <v>0</v>
          </cell>
        </row>
        <row r="942">
          <cell r="AL942">
            <v>0</v>
          </cell>
        </row>
        <row r="943">
          <cell r="AL943">
            <v>0</v>
          </cell>
        </row>
        <row r="944">
          <cell r="AL944">
            <v>0</v>
          </cell>
        </row>
        <row r="945">
          <cell r="AL945">
            <v>0</v>
          </cell>
        </row>
        <row r="946">
          <cell r="AL946">
            <v>0</v>
          </cell>
        </row>
        <row r="947">
          <cell r="AL947">
            <v>0</v>
          </cell>
        </row>
        <row r="948">
          <cell r="AL948">
            <v>0</v>
          </cell>
        </row>
        <row r="949">
          <cell r="AL949">
            <v>0</v>
          </cell>
        </row>
        <row r="950">
          <cell r="AL950">
            <v>0</v>
          </cell>
        </row>
        <row r="951">
          <cell r="AL951">
            <v>0</v>
          </cell>
        </row>
        <row r="952">
          <cell r="AL952">
            <v>0</v>
          </cell>
        </row>
        <row r="953">
          <cell r="AL953">
            <v>0</v>
          </cell>
        </row>
        <row r="954">
          <cell r="AL954">
            <v>0</v>
          </cell>
        </row>
        <row r="955">
          <cell r="AL955">
            <v>0</v>
          </cell>
        </row>
        <row r="956">
          <cell r="AL956">
            <v>0</v>
          </cell>
        </row>
        <row r="957">
          <cell r="AL957">
            <v>0</v>
          </cell>
        </row>
        <row r="958">
          <cell r="AL958">
            <v>0</v>
          </cell>
        </row>
        <row r="959">
          <cell r="AL959">
            <v>0</v>
          </cell>
        </row>
        <row r="960">
          <cell r="AL960">
            <v>0</v>
          </cell>
        </row>
        <row r="961">
          <cell r="AL961">
            <v>0</v>
          </cell>
        </row>
        <row r="962">
          <cell r="AL962">
            <v>0</v>
          </cell>
        </row>
        <row r="963">
          <cell r="AL963">
            <v>0</v>
          </cell>
        </row>
        <row r="964">
          <cell r="AL964">
            <v>0</v>
          </cell>
        </row>
        <row r="965">
          <cell r="AL965">
            <v>0</v>
          </cell>
        </row>
        <row r="966">
          <cell r="AL966">
            <v>0</v>
          </cell>
        </row>
        <row r="967">
          <cell r="AL967">
            <v>0</v>
          </cell>
        </row>
        <row r="968">
          <cell r="AL968">
            <v>0</v>
          </cell>
        </row>
        <row r="969">
          <cell r="AL969">
            <v>0</v>
          </cell>
        </row>
        <row r="970">
          <cell r="AL970">
            <v>0</v>
          </cell>
        </row>
        <row r="971">
          <cell r="AL971">
            <v>0</v>
          </cell>
        </row>
        <row r="972">
          <cell r="AL972">
            <v>0</v>
          </cell>
        </row>
        <row r="973">
          <cell r="AL973">
            <v>0</v>
          </cell>
        </row>
        <row r="974">
          <cell r="AL974">
            <v>0</v>
          </cell>
        </row>
        <row r="975">
          <cell r="AL975">
            <v>0</v>
          </cell>
        </row>
        <row r="976">
          <cell r="AL976">
            <v>0</v>
          </cell>
        </row>
        <row r="977">
          <cell r="AL977">
            <v>0</v>
          </cell>
        </row>
        <row r="978">
          <cell r="AL978">
            <v>0</v>
          </cell>
        </row>
        <row r="979">
          <cell r="AL979">
            <v>0</v>
          </cell>
        </row>
        <row r="980">
          <cell r="AL980">
            <v>0</v>
          </cell>
        </row>
        <row r="981">
          <cell r="AL981">
            <v>0</v>
          </cell>
        </row>
        <row r="982">
          <cell r="AL982">
            <v>0</v>
          </cell>
        </row>
        <row r="983">
          <cell r="AL983">
            <v>0</v>
          </cell>
        </row>
        <row r="984">
          <cell r="AL984">
            <v>0</v>
          </cell>
        </row>
        <row r="985">
          <cell r="AL985">
            <v>0</v>
          </cell>
        </row>
        <row r="986">
          <cell r="AL986">
            <v>0</v>
          </cell>
        </row>
        <row r="987">
          <cell r="AL987">
            <v>0</v>
          </cell>
        </row>
        <row r="988">
          <cell r="AL988">
            <v>0</v>
          </cell>
        </row>
        <row r="989">
          <cell r="AL989">
            <v>0</v>
          </cell>
        </row>
        <row r="990">
          <cell r="AL990">
            <v>0</v>
          </cell>
        </row>
        <row r="991">
          <cell r="AL991">
            <v>0</v>
          </cell>
        </row>
        <row r="992">
          <cell r="AL992">
            <v>0</v>
          </cell>
        </row>
        <row r="993">
          <cell r="AL993">
            <v>0</v>
          </cell>
        </row>
        <row r="994">
          <cell r="AL994">
            <v>0</v>
          </cell>
        </row>
        <row r="995">
          <cell r="AL995">
            <v>0</v>
          </cell>
        </row>
        <row r="996">
          <cell r="AL996">
            <v>0</v>
          </cell>
        </row>
        <row r="997">
          <cell r="AL997">
            <v>0</v>
          </cell>
        </row>
        <row r="998">
          <cell r="AL998">
            <v>0</v>
          </cell>
        </row>
        <row r="999">
          <cell r="AL999">
            <v>0</v>
          </cell>
        </row>
        <row r="1000">
          <cell r="AL1000">
            <v>0</v>
          </cell>
        </row>
        <row r="1001">
          <cell r="AL1001">
            <v>0</v>
          </cell>
        </row>
        <row r="1002">
          <cell r="AL1002">
            <v>0</v>
          </cell>
        </row>
        <row r="1003">
          <cell r="AL1003">
            <v>0</v>
          </cell>
        </row>
        <row r="1004">
          <cell r="AL1004">
            <v>0</v>
          </cell>
        </row>
        <row r="1005">
          <cell r="AL1005">
            <v>0</v>
          </cell>
        </row>
        <row r="1006">
          <cell r="AL1006">
            <v>0</v>
          </cell>
        </row>
        <row r="1007">
          <cell r="AL1007">
            <v>0</v>
          </cell>
        </row>
        <row r="1008">
          <cell r="AL1008">
            <v>0</v>
          </cell>
        </row>
        <row r="1009">
          <cell r="AL1009">
            <v>0</v>
          </cell>
        </row>
        <row r="1010">
          <cell r="AL1010">
            <v>0</v>
          </cell>
        </row>
        <row r="1011">
          <cell r="AL1011">
            <v>0</v>
          </cell>
        </row>
        <row r="1012">
          <cell r="AL1012">
            <v>0</v>
          </cell>
        </row>
        <row r="1013">
          <cell r="AL1013">
            <v>0</v>
          </cell>
        </row>
        <row r="1014">
          <cell r="AL1014">
            <v>0</v>
          </cell>
        </row>
        <row r="1015">
          <cell r="AL1015">
            <v>0</v>
          </cell>
        </row>
        <row r="1016">
          <cell r="AL1016">
            <v>0</v>
          </cell>
        </row>
        <row r="1017">
          <cell r="AL1017">
            <v>0</v>
          </cell>
        </row>
        <row r="1018">
          <cell r="AL1018">
            <v>0</v>
          </cell>
        </row>
        <row r="1019">
          <cell r="AL1019">
            <v>0</v>
          </cell>
        </row>
        <row r="1020">
          <cell r="AL1020">
            <v>0</v>
          </cell>
        </row>
        <row r="1021">
          <cell r="AL1021">
            <v>0</v>
          </cell>
        </row>
        <row r="1022">
          <cell r="AL1022">
            <v>0</v>
          </cell>
        </row>
        <row r="1023">
          <cell r="AL1023">
            <v>0</v>
          </cell>
        </row>
        <row r="1024">
          <cell r="AL1024">
            <v>0</v>
          </cell>
        </row>
        <row r="1025">
          <cell r="AL1025">
            <v>0</v>
          </cell>
        </row>
        <row r="1026">
          <cell r="AL1026">
            <v>0</v>
          </cell>
        </row>
        <row r="1027">
          <cell r="AL1027">
            <v>0</v>
          </cell>
        </row>
        <row r="1028">
          <cell r="AL1028">
            <v>0</v>
          </cell>
        </row>
        <row r="1029">
          <cell r="AL1029">
            <v>0</v>
          </cell>
        </row>
        <row r="1030">
          <cell r="AL1030">
            <v>0</v>
          </cell>
        </row>
        <row r="1031">
          <cell r="AL1031">
            <v>0</v>
          </cell>
        </row>
        <row r="1032">
          <cell r="AL1032">
            <v>0</v>
          </cell>
        </row>
        <row r="1033">
          <cell r="AL1033">
            <v>0</v>
          </cell>
        </row>
        <row r="1034">
          <cell r="AL1034">
            <v>0</v>
          </cell>
        </row>
        <row r="1035">
          <cell r="AL1035">
            <v>0</v>
          </cell>
        </row>
        <row r="1036">
          <cell r="AL1036">
            <v>0</v>
          </cell>
        </row>
        <row r="1037">
          <cell r="AL1037">
            <v>0</v>
          </cell>
        </row>
        <row r="1038">
          <cell r="AL1038">
            <v>0</v>
          </cell>
        </row>
        <row r="1039">
          <cell r="AL1039">
            <v>0</v>
          </cell>
        </row>
        <row r="1040">
          <cell r="AL1040">
            <v>0</v>
          </cell>
        </row>
        <row r="1041">
          <cell r="AL1041">
            <v>0</v>
          </cell>
        </row>
        <row r="1042">
          <cell r="AL1042">
            <v>0</v>
          </cell>
        </row>
        <row r="1043">
          <cell r="AL1043">
            <v>0</v>
          </cell>
        </row>
        <row r="1044">
          <cell r="AL1044">
            <v>0</v>
          </cell>
        </row>
        <row r="1045">
          <cell r="AL1045">
            <v>0</v>
          </cell>
        </row>
        <row r="1046">
          <cell r="AL1046">
            <v>0</v>
          </cell>
        </row>
        <row r="1047">
          <cell r="AL1047">
            <v>0</v>
          </cell>
        </row>
        <row r="1048">
          <cell r="AL1048">
            <v>0</v>
          </cell>
        </row>
        <row r="1049">
          <cell r="AL1049">
            <v>0</v>
          </cell>
        </row>
        <row r="1050">
          <cell r="AL1050">
            <v>0</v>
          </cell>
        </row>
        <row r="1051">
          <cell r="AL1051">
            <v>0</v>
          </cell>
        </row>
        <row r="1052">
          <cell r="AL1052">
            <v>0</v>
          </cell>
        </row>
        <row r="1053">
          <cell r="AL1053">
            <v>0</v>
          </cell>
        </row>
        <row r="1054">
          <cell r="AL1054">
            <v>0</v>
          </cell>
        </row>
        <row r="1055">
          <cell r="AL1055">
            <v>0</v>
          </cell>
        </row>
        <row r="1056">
          <cell r="AL1056">
            <v>0</v>
          </cell>
        </row>
        <row r="1057">
          <cell r="AL1057">
            <v>0</v>
          </cell>
        </row>
        <row r="1058">
          <cell r="AL1058">
            <v>0</v>
          </cell>
        </row>
        <row r="1059">
          <cell r="AL1059">
            <v>0</v>
          </cell>
        </row>
        <row r="1060">
          <cell r="AL1060">
            <v>0</v>
          </cell>
        </row>
        <row r="1061">
          <cell r="AL1061">
            <v>0</v>
          </cell>
        </row>
        <row r="1062">
          <cell r="AL1062">
            <v>0</v>
          </cell>
        </row>
        <row r="1063">
          <cell r="AL1063">
            <v>0</v>
          </cell>
        </row>
        <row r="1064">
          <cell r="AL1064">
            <v>0</v>
          </cell>
        </row>
        <row r="1065">
          <cell r="AL1065">
            <v>0</v>
          </cell>
        </row>
        <row r="1066">
          <cell r="AL1066">
            <v>0</v>
          </cell>
        </row>
        <row r="1067">
          <cell r="AL1067">
            <v>0</v>
          </cell>
        </row>
        <row r="1068">
          <cell r="AL1068">
            <v>0</v>
          </cell>
        </row>
        <row r="1069">
          <cell r="AL1069">
            <v>0</v>
          </cell>
        </row>
        <row r="1070">
          <cell r="AL1070">
            <v>0</v>
          </cell>
        </row>
        <row r="1071">
          <cell r="AL1071">
            <v>0</v>
          </cell>
        </row>
        <row r="1072">
          <cell r="AL1072">
            <v>0</v>
          </cell>
        </row>
        <row r="1073">
          <cell r="AL1073">
            <v>0</v>
          </cell>
        </row>
        <row r="1074">
          <cell r="AL1074">
            <v>0</v>
          </cell>
        </row>
        <row r="1075">
          <cell r="AL1075">
            <v>0</v>
          </cell>
        </row>
        <row r="1076">
          <cell r="AL1076">
            <v>0</v>
          </cell>
        </row>
        <row r="1077">
          <cell r="AL1077">
            <v>0</v>
          </cell>
        </row>
        <row r="1078">
          <cell r="AL1078">
            <v>0</v>
          </cell>
        </row>
        <row r="1079">
          <cell r="AL1079">
            <v>0</v>
          </cell>
        </row>
        <row r="1080">
          <cell r="AL1080">
            <v>0</v>
          </cell>
        </row>
        <row r="1081">
          <cell r="AL1081">
            <v>0</v>
          </cell>
        </row>
        <row r="1082">
          <cell r="AL1082">
            <v>0</v>
          </cell>
        </row>
        <row r="1083">
          <cell r="AL1083">
            <v>0</v>
          </cell>
        </row>
        <row r="1084">
          <cell r="AL1084">
            <v>0</v>
          </cell>
        </row>
        <row r="1085">
          <cell r="AL1085">
            <v>0</v>
          </cell>
        </row>
        <row r="1086">
          <cell r="AL1086">
            <v>0</v>
          </cell>
        </row>
        <row r="1087">
          <cell r="AL1087">
            <v>0</v>
          </cell>
        </row>
        <row r="1088">
          <cell r="AL1088">
            <v>0</v>
          </cell>
        </row>
        <row r="1089">
          <cell r="AL1089">
            <v>0</v>
          </cell>
        </row>
        <row r="1090">
          <cell r="AL1090">
            <v>0</v>
          </cell>
        </row>
        <row r="1091">
          <cell r="AL1091">
            <v>0</v>
          </cell>
        </row>
        <row r="1092">
          <cell r="AL1092">
            <v>0</v>
          </cell>
        </row>
        <row r="1093">
          <cell r="AL1093">
            <v>0</v>
          </cell>
        </row>
        <row r="1094">
          <cell r="AL1094">
            <v>0</v>
          </cell>
        </row>
        <row r="1095">
          <cell r="AL1095">
            <v>0</v>
          </cell>
        </row>
        <row r="1096">
          <cell r="AL1096">
            <v>0</v>
          </cell>
        </row>
        <row r="1097">
          <cell r="AL1097">
            <v>0</v>
          </cell>
        </row>
        <row r="1098">
          <cell r="AL1098">
            <v>0</v>
          </cell>
        </row>
        <row r="1099">
          <cell r="AL1099">
            <v>0</v>
          </cell>
        </row>
        <row r="1100">
          <cell r="AL1100">
            <v>0</v>
          </cell>
        </row>
        <row r="1101">
          <cell r="AL1101">
            <v>0</v>
          </cell>
        </row>
        <row r="1102">
          <cell r="AL1102">
            <v>0</v>
          </cell>
        </row>
        <row r="1103">
          <cell r="AL1103">
            <v>0</v>
          </cell>
        </row>
        <row r="1104">
          <cell r="AL1104">
            <v>0</v>
          </cell>
        </row>
        <row r="1105">
          <cell r="AL1105">
            <v>0</v>
          </cell>
        </row>
        <row r="1106">
          <cell r="AL1106">
            <v>0</v>
          </cell>
        </row>
        <row r="1107">
          <cell r="AL1107">
            <v>0</v>
          </cell>
        </row>
        <row r="1108">
          <cell r="AL1108">
            <v>0</v>
          </cell>
        </row>
        <row r="1109">
          <cell r="AL1109">
            <v>0</v>
          </cell>
        </row>
        <row r="1110">
          <cell r="AL1110">
            <v>0</v>
          </cell>
        </row>
        <row r="1111">
          <cell r="AL1111">
            <v>0</v>
          </cell>
        </row>
        <row r="1112">
          <cell r="AL1112">
            <v>0</v>
          </cell>
        </row>
        <row r="1113">
          <cell r="AL1113">
            <v>0</v>
          </cell>
        </row>
        <row r="1114">
          <cell r="AL1114">
            <v>0</v>
          </cell>
        </row>
        <row r="1115">
          <cell r="AL1115">
            <v>0</v>
          </cell>
        </row>
        <row r="1116">
          <cell r="AL1116">
            <v>0</v>
          </cell>
        </row>
        <row r="1117">
          <cell r="AL1117">
            <v>0</v>
          </cell>
        </row>
        <row r="1118">
          <cell r="AL1118">
            <v>0</v>
          </cell>
        </row>
        <row r="1119">
          <cell r="AL1119">
            <v>0</v>
          </cell>
        </row>
        <row r="1120">
          <cell r="AL1120">
            <v>0</v>
          </cell>
        </row>
        <row r="1121">
          <cell r="AL1121">
            <v>0</v>
          </cell>
        </row>
        <row r="1122">
          <cell r="AL1122">
            <v>0</v>
          </cell>
        </row>
        <row r="1123">
          <cell r="AL1123">
            <v>0</v>
          </cell>
        </row>
        <row r="1124">
          <cell r="AL1124">
            <v>0</v>
          </cell>
        </row>
        <row r="1125">
          <cell r="AL1125">
            <v>0</v>
          </cell>
        </row>
        <row r="1126">
          <cell r="AL1126">
            <v>0</v>
          </cell>
        </row>
        <row r="1127">
          <cell r="AL1127">
            <v>0</v>
          </cell>
        </row>
        <row r="1128">
          <cell r="AL1128">
            <v>0</v>
          </cell>
        </row>
        <row r="1129">
          <cell r="AL1129">
            <v>0</v>
          </cell>
        </row>
        <row r="1130">
          <cell r="AL1130">
            <v>0</v>
          </cell>
        </row>
        <row r="1131">
          <cell r="AL1131">
            <v>0</v>
          </cell>
        </row>
        <row r="1132">
          <cell r="AL1132">
            <v>0</v>
          </cell>
        </row>
        <row r="1133">
          <cell r="AL1133">
            <v>0</v>
          </cell>
        </row>
        <row r="1134">
          <cell r="AL1134">
            <v>0</v>
          </cell>
        </row>
        <row r="1135">
          <cell r="AL1135">
            <v>0</v>
          </cell>
        </row>
        <row r="1136">
          <cell r="AL1136">
            <v>0</v>
          </cell>
        </row>
        <row r="1137">
          <cell r="AL1137">
            <v>0</v>
          </cell>
        </row>
        <row r="1138">
          <cell r="AL1138">
            <v>0</v>
          </cell>
        </row>
        <row r="1139">
          <cell r="AL1139">
            <v>0</v>
          </cell>
        </row>
        <row r="1140">
          <cell r="AL1140">
            <v>0</v>
          </cell>
        </row>
        <row r="1141">
          <cell r="AL1141">
            <v>0</v>
          </cell>
        </row>
        <row r="1142">
          <cell r="AL1142">
            <v>0</v>
          </cell>
        </row>
        <row r="1143">
          <cell r="AL1143">
            <v>0</v>
          </cell>
        </row>
        <row r="1144">
          <cell r="AL1144">
            <v>0</v>
          </cell>
        </row>
        <row r="1145">
          <cell r="AL1145">
            <v>0</v>
          </cell>
        </row>
        <row r="1146">
          <cell r="AL1146">
            <v>0</v>
          </cell>
        </row>
        <row r="1147">
          <cell r="AL1147">
            <v>0</v>
          </cell>
        </row>
        <row r="1148">
          <cell r="AL1148">
            <v>0</v>
          </cell>
        </row>
        <row r="1149">
          <cell r="AL1149">
            <v>0</v>
          </cell>
        </row>
        <row r="1150">
          <cell r="AL1150">
            <v>0</v>
          </cell>
        </row>
        <row r="1151">
          <cell r="AL1151">
            <v>0</v>
          </cell>
        </row>
        <row r="1152">
          <cell r="AL1152">
            <v>0</v>
          </cell>
        </row>
        <row r="1153">
          <cell r="AL1153">
            <v>0</v>
          </cell>
        </row>
        <row r="1154">
          <cell r="AL1154">
            <v>0</v>
          </cell>
        </row>
        <row r="1155">
          <cell r="AL1155">
            <v>0</v>
          </cell>
        </row>
        <row r="1156">
          <cell r="AL1156">
            <v>0</v>
          </cell>
        </row>
        <row r="1157">
          <cell r="AL1157">
            <v>0</v>
          </cell>
        </row>
        <row r="1158">
          <cell r="AL1158">
            <v>0</v>
          </cell>
        </row>
        <row r="1159">
          <cell r="AL1159">
            <v>0</v>
          </cell>
        </row>
        <row r="1160">
          <cell r="AL1160">
            <v>0</v>
          </cell>
        </row>
        <row r="1161">
          <cell r="AL1161">
            <v>0</v>
          </cell>
        </row>
        <row r="1162">
          <cell r="AL1162">
            <v>0</v>
          </cell>
        </row>
        <row r="1163">
          <cell r="AL1163">
            <v>0</v>
          </cell>
        </row>
        <row r="1164">
          <cell r="AL1164">
            <v>0</v>
          </cell>
        </row>
        <row r="1165">
          <cell r="AL1165">
            <v>0</v>
          </cell>
        </row>
        <row r="1166">
          <cell r="AL1166">
            <v>0</v>
          </cell>
        </row>
        <row r="1167">
          <cell r="AL1167">
            <v>0</v>
          </cell>
        </row>
        <row r="1168">
          <cell r="AL1168">
            <v>0</v>
          </cell>
        </row>
        <row r="1169">
          <cell r="AL1169">
            <v>0</v>
          </cell>
        </row>
        <row r="1170">
          <cell r="AL1170">
            <v>0</v>
          </cell>
        </row>
        <row r="1171">
          <cell r="AL1171">
            <v>0</v>
          </cell>
        </row>
        <row r="1172">
          <cell r="AL1172">
            <v>0</v>
          </cell>
        </row>
        <row r="1173">
          <cell r="AL1173">
            <v>0</v>
          </cell>
        </row>
        <row r="1174">
          <cell r="AL1174">
            <v>0</v>
          </cell>
        </row>
        <row r="1175">
          <cell r="AL1175">
            <v>0</v>
          </cell>
        </row>
        <row r="1176">
          <cell r="AL1176">
            <v>0</v>
          </cell>
        </row>
        <row r="1177">
          <cell r="AL1177">
            <v>0</v>
          </cell>
        </row>
        <row r="1178">
          <cell r="AL1178">
            <v>0</v>
          </cell>
        </row>
        <row r="1179">
          <cell r="AL1179">
            <v>0</v>
          </cell>
        </row>
        <row r="1180">
          <cell r="AL1180">
            <v>0</v>
          </cell>
        </row>
        <row r="1181">
          <cell r="AL1181">
            <v>0</v>
          </cell>
        </row>
        <row r="1182">
          <cell r="AL1182">
            <v>0</v>
          </cell>
        </row>
        <row r="1183">
          <cell r="AL1183">
            <v>0</v>
          </cell>
        </row>
        <row r="1184">
          <cell r="AL1184">
            <v>0</v>
          </cell>
        </row>
        <row r="1185">
          <cell r="AL1185">
            <v>0</v>
          </cell>
        </row>
        <row r="1186">
          <cell r="AL1186">
            <v>0</v>
          </cell>
        </row>
        <row r="1187">
          <cell r="AL1187">
            <v>0</v>
          </cell>
        </row>
        <row r="1188">
          <cell r="AL1188">
            <v>0</v>
          </cell>
        </row>
        <row r="1189">
          <cell r="AL1189">
            <v>0</v>
          </cell>
        </row>
        <row r="1190">
          <cell r="AL1190">
            <v>0</v>
          </cell>
        </row>
        <row r="1191">
          <cell r="AL1191">
            <v>0</v>
          </cell>
        </row>
        <row r="1192">
          <cell r="AL1192">
            <v>0</v>
          </cell>
        </row>
        <row r="1193">
          <cell r="AL1193">
            <v>0</v>
          </cell>
        </row>
        <row r="1194">
          <cell r="AL1194">
            <v>0</v>
          </cell>
        </row>
        <row r="1195">
          <cell r="AL1195">
            <v>0</v>
          </cell>
        </row>
        <row r="1196">
          <cell r="AL1196">
            <v>0</v>
          </cell>
        </row>
        <row r="1197">
          <cell r="AL1197">
            <v>0</v>
          </cell>
        </row>
        <row r="1198">
          <cell r="AL1198">
            <v>0</v>
          </cell>
        </row>
        <row r="1199">
          <cell r="AL1199">
            <v>0</v>
          </cell>
        </row>
        <row r="1200">
          <cell r="AL1200">
            <v>0</v>
          </cell>
        </row>
        <row r="1201">
          <cell r="AL1201">
            <v>0</v>
          </cell>
        </row>
        <row r="1202">
          <cell r="AL1202">
            <v>0</v>
          </cell>
        </row>
        <row r="1203">
          <cell r="AL1203">
            <v>0</v>
          </cell>
        </row>
        <row r="1204">
          <cell r="AL1204">
            <v>0</v>
          </cell>
        </row>
        <row r="1205">
          <cell r="AL1205">
            <v>0</v>
          </cell>
        </row>
        <row r="1206">
          <cell r="AL1206">
            <v>0</v>
          </cell>
        </row>
        <row r="1207">
          <cell r="AL1207">
            <v>0</v>
          </cell>
        </row>
        <row r="1208">
          <cell r="AL1208">
            <v>0</v>
          </cell>
        </row>
        <row r="1209">
          <cell r="AL1209">
            <v>0</v>
          </cell>
        </row>
        <row r="1210">
          <cell r="AL1210">
            <v>0</v>
          </cell>
        </row>
        <row r="1211">
          <cell r="AL1211">
            <v>0</v>
          </cell>
        </row>
        <row r="1212">
          <cell r="AL1212">
            <v>0</v>
          </cell>
        </row>
        <row r="1213">
          <cell r="AL1213">
            <v>0</v>
          </cell>
        </row>
        <row r="1214">
          <cell r="AL1214">
            <v>0</v>
          </cell>
        </row>
        <row r="1215">
          <cell r="AL1215">
            <v>0</v>
          </cell>
        </row>
        <row r="1216">
          <cell r="AL1216">
            <v>0</v>
          </cell>
        </row>
        <row r="1217">
          <cell r="AL1217">
            <v>0</v>
          </cell>
        </row>
        <row r="1218">
          <cell r="AL1218">
            <v>0</v>
          </cell>
        </row>
        <row r="1219">
          <cell r="AL1219">
            <v>0</v>
          </cell>
        </row>
        <row r="1220">
          <cell r="AL1220">
            <v>0</v>
          </cell>
        </row>
        <row r="1221">
          <cell r="AL1221">
            <v>0</v>
          </cell>
        </row>
        <row r="1222">
          <cell r="AL1222">
            <v>0</v>
          </cell>
        </row>
        <row r="1223">
          <cell r="AL1223">
            <v>0</v>
          </cell>
        </row>
        <row r="1224">
          <cell r="AL1224">
            <v>0</v>
          </cell>
        </row>
        <row r="1225">
          <cell r="AL1225">
            <v>0</v>
          </cell>
        </row>
        <row r="1226">
          <cell r="AL1226">
            <v>0</v>
          </cell>
        </row>
        <row r="1227">
          <cell r="AL1227">
            <v>0</v>
          </cell>
        </row>
        <row r="1228">
          <cell r="AL1228">
            <v>0</v>
          </cell>
        </row>
        <row r="1229">
          <cell r="AL1229">
            <v>0</v>
          </cell>
        </row>
        <row r="1230">
          <cell r="AL1230">
            <v>0</v>
          </cell>
        </row>
        <row r="1231">
          <cell r="AL1231">
            <v>0</v>
          </cell>
        </row>
        <row r="1232">
          <cell r="AL1232">
            <v>0</v>
          </cell>
        </row>
        <row r="1233">
          <cell r="AL1233">
            <v>0</v>
          </cell>
        </row>
        <row r="1234">
          <cell r="AL1234">
            <v>0</v>
          </cell>
        </row>
        <row r="1235">
          <cell r="AL1235">
            <v>0</v>
          </cell>
        </row>
        <row r="1236">
          <cell r="AL1236">
            <v>0</v>
          </cell>
        </row>
        <row r="1237">
          <cell r="AL1237">
            <v>0</v>
          </cell>
        </row>
        <row r="1238">
          <cell r="AL1238">
            <v>0</v>
          </cell>
        </row>
        <row r="1239">
          <cell r="AL1239">
            <v>0</v>
          </cell>
        </row>
        <row r="1240">
          <cell r="AL1240">
            <v>0</v>
          </cell>
        </row>
        <row r="1241">
          <cell r="AL1241">
            <v>0</v>
          </cell>
        </row>
        <row r="1242">
          <cell r="AL1242">
            <v>0</v>
          </cell>
        </row>
        <row r="1243">
          <cell r="AL1243">
            <v>0</v>
          </cell>
        </row>
        <row r="1244">
          <cell r="AL1244">
            <v>0</v>
          </cell>
        </row>
        <row r="1245">
          <cell r="AL1245">
            <v>0</v>
          </cell>
        </row>
        <row r="1246">
          <cell r="AL1246">
            <v>0</v>
          </cell>
        </row>
        <row r="1247">
          <cell r="AL1247">
            <v>0</v>
          </cell>
        </row>
        <row r="1248">
          <cell r="AL1248">
            <v>0</v>
          </cell>
        </row>
        <row r="1249">
          <cell r="AL1249">
            <v>0</v>
          </cell>
        </row>
        <row r="1250">
          <cell r="AL1250">
            <v>0</v>
          </cell>
        </row>
        <row r="1251">
          <cell r="AL1251">
            <v>0</v>
          </cell>
        </row>
        <row r="1252">
          <cell r="AL1252">
            <v>0</v>
          </cell>
        </row>
        <row r="1253">
          <cell r="AL1253">
            <v>0</v>
          </cell>
        </row>
        <row r="1254">
          <cell r="AL1254">
            <v>0</v>
          </cell>
        </row>
        <row r="1255">
          <cell r="AL1255">
            <v>0</v>
          </cell>
        </row>
        <row r="1256">
          <cell r="AL1256">
            <v>0</v>
          </cell>
        </row>
        <row r="1257">
          <cell r="AL1257">
            <v>0</v>
          </cell>
        </row>
        <row r="1258">
          <cell r="AL1258">
            <v>0</v>
          </cell>
        </row>
        <row r="1259">
          <cell r="AL1259">
            <v>0</v>
          </cell>
        </row>
        <row r="1260">
          <cell r="AL1260">
            <v>0</v>
          </cell>
        </row>
        <row r="1261">
          <cell r="AL1261">
            <v>0</v>
          </cell>
        </row>
        <row r="1262">
          <cell r="AL1262">
            <v>0</v>
          </cell>
        </row>
        <row r="1263">
          <cell r="AL1263">
            <v>0</v>
          </cell>
        </row>
        <row r="1264">
          <cell r="AL1264">
            <v>0</v>
          </cell>
        </row>
        <row r="1265">
          <cell r="AL1265">
            <v>0</v>
          </cell>
        </row>
        <row r="1266">
          <cell r="AL1266">
            <v>0</v>
          </cell>
        </row>
        <row r="1267">
          <cell r="AL1267">
            <v>0</v>
          </cell>
        </row>
        <row r="1268">
          <cell r="AL1268">
            <v>0</v>
          </cell>
        </row>
        <row r="1269">
          <cell r="AL1269">
            <v>0</v>
          </cell>
        </row>
        <row r="1270">
          <cell r="AL1270">
            <v>0</v>
          </cell>
        </row>
        <row r="1271">
          <cell r="AL1271">
            <v>0</v>
          </cell>
        </row>
        <row r="1272">
          <cell r="AL1272">
            <v>0</v>
          </cell>
        </row>
        <row r="1273">
          <cell r="AL1273">
            <v>0</v>
          </cell>
        </row>
        <row r="1274">
          <cell r="AL1274">
            <v>0</v>
          </cell>
        </row>
        <row r="1275">
          <cell r="AL1275">
            <v>0</v>
          </cell>
        </row>
        <row r="1276">
          <cell r="AL1276">
            <v>0</v>
          </cell>
        </row>
        <row r="1277">
          <cell r="AL1277">
            <v>0</v>
          </cell>
        </row>
        <row r="1278">
          <cell r="AL1278">
            <v>0</v>
          </cell>
        </row>
        <row r="1279">
          <cell r="AL1279">
            <v>0</v>
          </cell>
        </row>
        <row r="1280">
          <cell r="AL1280">
            <v>0</v>
          </cell>
        </row>
        <row r="1281">
          <cell r="AL1281">
            <v>0</v>
          </cell>
        </row>
        <row r="1282">
          <cell r="AL1282">
            <v>0</v>
          </cell>
        </row>
        <row r="1283">
          <cell r="AL1283">
            <v>0</v>
          </cell>
        </row>
        <row r="1284">
          <cell r="AL1284">
            <v>0</v>
          </cell>
        </row>
        <row r="1285">
          <cell r="AL1285">
            <v>0</v>
          </cell>
        </row>
        <row r="1286">
          <cell r="AL1286">
            <v>0</v>
          </cell>
        </row>
        <row r="1287">
          <cell r="AL1287">
            <v>0</v>
          </cell>
        </row>
        <row r="1288">
          <cell r="AL1288">
            <v>0</v>
          </cell>
        </row>
        <row r="1289">
          <cell r="AL1289">
            <v>0</v>
          </cell>
        </row>
        <row r="1290">
          <cell r="AL1290">
            <v>0</v>
          </cell>
        </row>
        <row r="1291">
          <cell r="AL1291">
            <v>0</v>
          </cell>
        </row>
        <row r="1292">
          <cell r="AL1292">
            <v>0</v>
          </cell>
        </row>
        <row r="1293">
          <cell r="AL1293">
            <v>0</v>
          </cell>
        </row>
        <row r="1294">
          <cell r="AL1294">
            <v>0</v>
          </cell>
        </row>
        <row r="1295">
          <cell r="AL1295">
            <v>0</v>
          </cell>
        </row>
        <row r="1296">
          <cell r="AL1296">
            <v>0</v>
          </cell>
        </row>
        <row r="1297">
          <cell r="AL1297">
            <v>0</v>
          </cell>
        </row>
        <row r="1298">
          <cell r="AL1298">
            <v>0</v>
          </cell>
        </row>
        <row r="1299">
          <cell r="AL1299">
            <v>0</v>
          </cell>
        </row>
        <row r="1300">
          <cell r="AL1300">
            <v>0</v>
          </cell>
        </row>
        <row r="1301">
          <cell r="AL1301">
            <v>0</v>
          </cell>
        </row>
        <row r="1302">
          <cell r="AL1302">
            <v>0</v>
          </cell>
        </row>
        <row r="1303">
          <cell r="AL1303">
            <v>0</v>
          </cell>
        </row>
        <row r="1304">
          <cell r="AL1304">
            <v>0</v>
          </cell>
        </row>
        <row r="1305">
          <cell r="AL1305">
            <v>0</v>
          </cell>
        </row>
        <row r="1306">
          <cell r="AL1306">
            <v>0</v>
          </cell>
        </row>
        <row r="1307">
          <cell r="AL1307">
            <v>0</v>
          </cell>
        </row>
        <row r="1308">
          <cell r="AL1308">
            <v>0</v>
          </cell>
        </row>
        <row r="1309">
          <cell r="AL1309">
            <v>0</v>
          </cell>
        </row>
        <row r="1310">
          <cell r="AL1310">
            <v>0</v>
          </cell>
        </row>
        <row r="1311">
          <cell r="AL1311">
            <v>0</v>
          </cell>
        </row>
        <row r="1312">
          <cell r="AL1312">
            <v>0</v>
          </cell>
        </row>
        <row r="1313">
          <cell r="AL1313">
            <v>0</v>
          </cell>
        </row>
        <row r="1314">
          <cell r="AL1314">
            <v>0</v>
          </cell>
        </row>
        <row r="1315">
          <cell r="AL1315">
            <v>0</v>
          </cell>
        </row>
        <row r="1316">
          <cell r="AL1316">
            <v>0</v>
          </cell>
        </row>
        <row r="1317">
          <cell r="AL1317">
            <v>0</v>
          </cell>
        </row>
        <row r="1318">
          <cell r="AL1318">
            <v>0</v>
          </cell>
        </row>
        <row r="1319">
          <cell r="AL1319">
            <v>0</v>
          </cell>
        </row>
        <row r="1320">
          <cell r="AL1320">
            <v>0</v>
          </cell>
        </row>
        <row r="1321">
          <cell r="AL1321">
            <v>0</v>
          </cell>
        </row>
        <row r="1322">
          <cell r="AL1322">
            <v>0</v>
          </cell>
        </row>
        <row r="1323">
          <cell r="AL1323">
            <v>0</v>
          </cell>
        </row>
        <row r="1324">
          <cell r="AL1324">
            <v>0</v>
          </cell>
        </row>
        <row r="1325">
          <cell r="AL1325">
            <v>0</v>
          </cell>
        </row>
        <row r="1326">
          <cell r="AL1326">
            <v>0</v>
          </cell>
        </row>
        <row r="1327">
          <cell r="AL1327">
            <v>0</v>
          </cell>
        </row>
        <row r="1328">
          <cell r="AL1328">
            <v>0</v>
          </cell>
        </row>
      </sheetData>
      <sheetData sheetId="8">
        <row r="6">
          <cell r="G6">
            <v>32</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20%20aaInformaci%C3%B3n%20GR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Seguim-16"/>
      <sheetName val="otros"/>
      <sheetName val="PRESUPUESTO"/>
      <sheetName val="Datos"/>
      <sheetName val="INDICMICROEMP"/>
      <sheetName val="\a  aaInformación GRUPO 4\A MIn"/>
      <sheetName val="MATERIALES"/>
      <sheetName val="Informacion"/>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4">
          <cell r="A4">
            <v>1</v>
          </cell>
          <cell r="B4">
            <v>36617</v>
          </cell>
          <cell r="C4">
            <v>605522620.125</v>
          </cell>
          <cell r="E4">
            <v>19698990</v>
          </cell>
          <cell r="F4">
            <v>625221610.125</v>
          </cell>
        </row>
        <row r="5">
          <cell r="A5">
            <v>2</v>
          </cell>
          <cell r="B5">
            <v>36647</v>
          </cell>
          <cell r="C5">
            <v>2242665168.7550001</v>
          </cell>
          <cell r="E5">
            <v>86319595</v>
          </cell>
          <cell r="F5">
            <v>2328984763.7550001</v>
          </cell>
        </row>
        <row r="6">
          <cell r="A6">
            <v>3</v>
          </cell>
          <cell r="B6">
            <v>36678</v>
          </cell>
          <cell r="C6">
            <v>2256938093</v>
          </cell>
          <cell r="E6">
            <v>110608140</v>
          </cell>
          <cell r="F6">
            <v>2367546233</v>
          </cell>
        </row>
        <row r="7">
          <cell r="A7">
            <v>4</v>
          </cell>
          <cell r="B7">
            <v>36708</v>
          </cell>
          <cell r="C7">
            <v>2204152801.6500001</v>
          </cell>
          <cell r="E7">
            <v>116910732</v>
          </cell>
          <cell r="F7">
            <v>2321063533.6500001</v>
          </cell>
        </row>
        <row r="8">
          <cell r="A8">
            <v>5</v>
          </cell>
          <cell r="B8">
            <v>36739</v>
          </cell>
          <cell r="C8">
            <v>2333386622</v>
          </cell>
          <cell r="E8">
            <v>242938609</v>
          </cell>
          <cell r="F8">
            <v>2576325231</v>
          </cell>
        </row>
        <row r="9">
          <cell r="A9">
            <v>6</v>
          </cell>
          <cell r="B9">
            <v>36770</v>
          </cell>
          <cell r="C9">
            <v>1958897787</v>
          </cell>
          <cell r="E9">
            <v>267620832</v>
          </cell>
          <cell r="F9">
            <v>2226518619</v>
          </cell>
        </row>
        <row r="10">
          <cell r="A10">
            <v>7</v>
          </cell>
          <cell r="B10">
            <v>36800</v>
          </cell>
          <cell r="C10">
            <v>1576030373</v>
          </cell>
          <cell r="E10">
            <v>248393639</v>
          </cell>
          <cell r="F10">
            <v>1824424012</v>
          </cell>
        </row>
        <row r="11">
          <cell r="A11">
            <v>8</v>
          </cell>
          <cell r="B11">
            <v>36831</v>
          </cell>
          <cell r="C11">
            <v>1506903684</v>
          </cell>
          <cell r="E11">
            <v>351123017</v>
          </cell>
          <cell r="F11">
            <v>1858026701</v>
          </cell>
        </row>
        <row r="12">
          <cell r="A12">
            <v>9</v>
          </cell>
          <cell r="B12">
            <v>36861</v>
          </cell>
          <cell r="C12">
            <v>1274100547</v>
          </cell>
          <cell r="D12">
            <v>91892234</v>
          </cell>
          <cell r="E12">
            <v>367588936</v>
          </cell>
          <cell r="F12">
            <v>1733581717</v>
          </cell>
        </row>
        <row r="13">
          <cell r="A13">
            <v>10</v>
          </cell>
          <cell r="B13">
            <v>36892</v>
          </cell>
          <cell r="C13">
            <v>753476712</v>
          </cell>
          <cell r="E13">
            <v>140832543</v>
          </cell>
          <cell r="F13">
            <v>894309255</v>
          </cell>
        </row>
        <row r="14">
          <cell r="A14">
            <v>11</v>
          </cell>
          <cell r="B14">
            <v>36923</v>
          </cell>
          <cell r="C14">
            <v>679477147</v>
          </cell>
          <cell r="E14">
            <v>140798942</v>
          </cell>
          <cell r="F14">
            <v>820276089</v>
          </cell>
        </row>
        <row r="15">
          <cell r="A15">
            <v>12</v>
          </cell>
          <cell r="B15">
            <v>36951</v>
          </cell>
          <cell r="C15">
            <v>295263020</v>
          </cell>
          <cell r="E15">
            <v>52375262</v>
          </cell>
          <cell r="F15">
            <v>347638282</v>
          </cell>
        </row>
        <row r="16">
          <cell r="A16">
            <v>13</v>
          </cell>
          <cell r="B16">
            <v>36982</v>
          </cell>
          <cell r="C16">
            <v>-1378245</v>
          </cell>
          <cell r="E16">
            <v>28456309</v>
          </cell>
          <cell r="F16">
            <v>27078064</v>
          </cell>
        </row>
      </sheetData>
      <sheetData sheetId="22">
        <row r="2">
          <cell r="A2" t="str">
            <v>ACTA No</v>
          </cell>
          <cell r="B2" t="str">
            <v>MES</v>
          </cell>
          <cell r="C2" t="str">
            <v>VALOR BASICO</v>
          </cell>
          <cell r="D2" t="str">
            <v>AJ_ PROVISIONAL</v>
          </cell>
          <cell r="E2" t="str">
            <v>AJ_ DEFINITIVO</v>
          </cell>
          <cell r="F2" t="str">
            <v>VR_ TOTAL</v>
          </cell>
          <cell r="G2" t="str">
            <v>VR_ ACUMULADO</v>
          </cell>
        </row>
        <row r="3">
          <cell r="A3">
            <v>1</v>
          </cell>
          <cell r="B3">
            <v>36192</v>
          </cell>
        </row>
        <row r="4">
          <cell r="A4">
            <v>2</v>
          </cell>
          <cell r="B4">
            <v>36220</v>
          </cell>
        </row>
        <row r="5">
          <cell r="A5">
            <v>3</v>
          </cell>
          <cell r="B5">
            <v>36251</v>
          </cell>
          <cell r="C5">
            <v>579764725</v>
          </cell>
          <cell r="F5">
            <v>579764725</v>
          </cell>
        </row>
        <row r="6">
          <cell r="A6">
            <v>4</v>
          </cell>
          <cell r="B6">
            <v>36281</v>
          </cell>
          <cell r="C6">
            <v>566116643</v>
          </cell>
          <cell r="F6">
            <v>566116643</v>
          </cell>
        </row>
        <row r="7">
          <cell r="A7">
            <v>5</v>
          </cell>
          <cell r="B7">
            <v>36312</v>
          </cell>
          <cell r="C7">
            <v>581651546</v>
          </cell>
          <cell r="F7">
            <v>581651546</v>
          </cell>
        </row>
        <row r="8">
          <cell r="A8">
            <v>6</v>
          </cell>
          <cell r="B8">
            <v>36342</v>
          </cell>
          <cell r="C8">
            <v>1619370374</v>
          </cell>
          <cell r="F8">
            <v>1619370374</v>
          </cell>
        </row>
        <row r="9">
          <cell r="A9">
            <v>7</v>
          </cell>
          <cell r="B9">
            <v>36373</v>
          </cell>
          <cell r="C9">
            <v>1532000000</v>
          </cell>
          <cell r="F9">
            <v>1532000000</v>
          </cell>
        </row>
        <row r="10">
          <cell r="A10">
            <v>8</v>
          </cell>
          <cell r="B10">
            <v>36404</v>
          </cell>
          <cell r="C10">
            <v>1171000000</v>
          </cell>
          <cell r="F10">
            <v>1171000000</v>
          </cell>
        </row>
        <row r="11">
          <cell r="A11">
            <v>9</v>
          </cell>
          <cell r="B11">
            <v>36434</v>
          </cell>
          <cell r="C11">
            <v>127000000</v>
          </cell>
          <cell r="F11">
            <v>127000000</v>
          </cell>
        </row>
        <row r="12">
          <cell r="A12">
            <v>10</v>
          </cell>
          <cell r="B12">
            <v>36465</v>
          </cell>
          <cell r="C12">
            <v>1088000000</v>
          </cell>
          <cell r="F12">
            <v>1088000000</v>
          </cell>
        </row>
        <row r="13">
          <cell r="A13">
            <v>11</v>
          </cell>
          <cell r="B13">
            <v>36495</v>
          </cell>
          <cell r="C13">
            <v>951000000</v>
          </cell>
          <cell r="F13">
            <v>951000000</v>
          </cell>
        </row>
        <row r="14">
          <cell r="A14">
            <v>12</v>
          </cell>
          <cell r="B14">
            <v>36526</v>
          </cell>
          <cell r="C14">
            <v>940000000</v>
          </cell>
          <cell r="F14">
            <v>940000000</v>
          </cell>
        </row>
        <row r="15">
          <cell r="A15">
            <v>13</v>
          </cell>
          <cell r="B15">
            <v>36557</v>
          </cell>
          <cell r="C15">
            <v>1121155609</v>
          </cell>
          <cell r="F15">
            <v>1121155609</v>
          </cell>
        </row>
      </sheetData>
      <sheetData sheetId="23"/>
      <sheetData sheetId="24">
        <row r="6">
          <cell r="A6" t="str">
            <v>ACTA No</v>
          </cell>
          <cell r="B6" t="str">
            <v>MES</v>
          </cell>
          <cell r="C6" t="str">
            <v>VALOR BASICO</v>
          </cell>
          <cell r="D6" t="str">
            <v>VR RETENIDO (5% DEL BASICO)</v>
          </cell>
          <cell r="E6" t="str">
            <v>AJUSTE</v>
          </cell>
          <cell r="F6" t="str">
            <v>VR TOTAL</v>
          </cell>
          <cell r="G6" t="str">
            <v>VR_ ACUMULADO</v>
          </cell>
          <cell r="H6" t="str">
            <v>AMORT ANTICIPO</v>
          </cell>
          <cell r="I6" t="str">
            <v>SALDO DE REGISTRO</v>
          </cell>
        </row>
        <row r="7">
          <cell r="A7">
            <v>1</v>
          </cell>
          <cell r="B7">
            <v>35916</v>
          </cell>
          <cell r="C7">
            <v>0</v>
          </cell>
          <cell r="E7">
            <v>0</v>
          </cell>
          <cell r="F7">
            <v>0</v>
          </cell>
          <cell r="G7">
            <v>0</v>
          </cell>
          <cell r="H7">
            <v>0</v>
          </cell>
          <cell r="I7">
            <v>6871070601</v>
          </cell>
        </row>
        <row r="8">
          <cell r="A8">
            <v>2</v>
          </cell>
          <cell r="B8">
            <v>35947</v>
          </cell>
          <cell r="C8">
            <v>0</v>
          </cell>
          <cell r="E8">
            <v>0</v>
          </cell>
          <cell r="F8">
            <v>0</v>
          </cell>
          <cell r="G8">
            <v>0</v>
          </cell>
          <cell r="H8">
            <v>0</v>
          </cell>
          <cell r="I8">
            <v>6871070601</v>
          </cell>
        </row>
        <row r="9">
          <cell r="A9">
            <v>3</v>
          </cell>
          <cell r="B9">
            <v>35977</v>
          </cell>
          <cell r="C9">
            <v>151852520</v>
          </cell>
          <cell r="E9">
            <v>10684725</v>
          </cell>
          <cell r="F9">
            <v>162537245</v>
          </cell>
          <cell r="G9">
            <v>162537245</v>
          </cell>
          <cell r="H9">
            <v>37963130</v>
          </cell>
          <cell r="I9">
            <v>6708533356</v>
          </cell>
        </row>
        <row r="10">
          <cell r="A10">
            <v>4</v>
          </cell>
          <cell r="B10">
            <v>36009</v>
          </cell>
          <cell r="C10">
            <v>369940520</v>
          </cell>
          <cell r="E10">
            <v>26029911</v>
          </cell>
          <cell r="F10">
            <v>395970431</v>
          </cell>
          <cell r="G10">
            <v>558507676</v>
          </cell>
          <cell r="H10">
            <v>92485130</v>
          </cell>
          <cell r="I10">
            <v>6150025680</v>
          </cell>
        </row>
        <row r="11">
          <cell r="A11">
            <v>5</v>
          </cell>
          <cell r="B11">
            <v>36039</v>
          </cell>
          <cell r="C11">
            <v>432485690</v>
          </cell>
          <cell r="E11">
            <v>30430731</v>
          </cell>
          <cell r="F11">
            <v>462916421</v>
          </cell>
          <cell r="G11">
            <v>1021424097</v>
          </cell>
        </row>
        <row r="12">
          <cell r="A12">
            <v>6</v>
          </cell>
          <cell r="B12">
            <v>36069</v>
          </cell>
          <cell r="C12">
            <v>486994010</v>
          </cell>
          <cell r="E12">
            <v>34266118</v>
          </cell>
          <cell r="F12">
            <v>521260128</v>
          </cell>
          <cell r="G12">
            <v>1542684225</v>
          </cell>
        </row>
        <row r="13">
          <cell r="A13">
            <v>7</v>
          </cell>
          <cell r="B13">
            <v>36100</v>
          </cell>
          <cell r="C13">
            <v>464746690</v>
          </cell>
          <cell r="E13">
            <v>32700733</v>
          </cell>
        </row>
        <row r="14">
          <cell r="A14">
            <v>8</v>
          </cell>
          <cell r="B14">
            <v>36130</v>
          </cell>
          <cell r="C14">
            <v>378571030</v>
          </cell>
          <cell r="E14">
            <v>26637206</v>
          </cell>
        </row>
        <row r="15">
          <cell r="A15">
            <v>9</v>
          </cell>
          <cell r="B15">
            <v>36161</v>
          </cell>
          <cell r="C15">
            <v>685547150</v>
          </cell>
          <cell r="E15">
            <v>48236610</v>
          </cell>
        </row>
        <row r="16">
          <cell r="A16">
            <v>10</v>
          </cell>
          <cell r="B16">
            <v>36192</v>
          </cell>
          <cell r="C16">
            <v>690089000</v>
          </cell>
          <cell r="E16">
            <v>48556391</v>
          </cell>
        </row>
        <row r="17">
          <cell r="A17">
            <v>11</v>
          </cell>
          <cell r="B17">
            <v>36220</v>
          </cell>
          <cell r="C17">
            <v>904783770</v>
          </cell>
          <cell r="E17">
            <v>63662848</v>
          </cell>
        </row>
        <row r="18">
          <cell r="A18">
            <v>12</v>
          </cell>
          <cell r="B18">
            <v>36251</v>
          </cell>
          <cell r="C18">
            <v>732753290</v>
          </cell>
          <cell r="E18">
            <v>51558353</v>
          </cell>
        </row>
        <row r="19">
          <cell r="A19">
            <v>13</v>
          </cell>
          <cell r="B19">
            <v>36281</v>
          </cell>
          <cell r="C19">
            <v>869875720</v>
          </cell>
          <cell r="E19">
            <v>61206633</v>
          </cell>
        </row>
        <row r="20">
          <cell r="A20">
            <v>14</v>
          </cell>
          <cell r="B20">
            <v>36312</v>
          </cell>
          <cell r="C20">
            <v>795649850</v>
          </cell>
          <cell r="E20">
            <v>99167804</v>
          </cell>
        </row>
        <row r="21">
          <cell r="A21">
            <v>15</v>
          </cell>
          <cell r="B21">
            <v>36342</v>
          </cell>
          <cell r="C21">
            <v>494110090</v>
          </cell>
          <cell r="E21">
            <v>61584637</v>
          </cell>
        </row>
        <row r="22">
          <cell r="A22">
            <v>16</v>
          </cell>
          <cell r="B22">
            <v>36373</v>
          </cell>
          <cell r="C22">
            <v>181945850</v>
          </cell>
          <cell r="E22">
            <v>22677273</v>
          </cell>
        </row>
        <row r="23">
          <cell r="D23" t="str">
            <v xml:space="preserve">reclamaciones </v>
          </cell>
          <cell r="E23">
            <v>420959293</v>
          </cell>
        </row>
      </sheetData>
      <sheetData sheetId="25"/>
      <sheetData sheetId="26">
        <row r="2">
          <cell r="A2" t="str">
            <v>ACTA No</v>
          </cell>
          <cell r="B2" t="str">
            <v>MES</v>
          </cell>
          <cell r="C2" t="str">
            <v>VALOR BASICO</v>
          </cell>
          <cell r="D2" t="str">
            <v>AJ_ PROVISIONAL</v>
          </cell>
          <cell r="E2" t="str">
            <v>AJ_ DEFINITIVO</v>
          </cell>
          <cell r="F2" t="str">
            <v>VR_ TOTAL</v>
          </cell>
          <cell r="G2" t="str">
            <v>VR_ ACUMULADO</v>
          </cell>
        </row>
        <row r="4">
          <cell r="A4">
            <v>1</v>
          </cell>
          <cell r="B4">
            <v>36373</v>
          </cell>
          <cell r="C4">
            <v>113441274</v>
          </cell>
          <cell r="D4">
            <v>0</v>
          </cell>
          <cell r="E4">
            <v>0</v>
          </cell>
          <cell r="F4">
            <v>113441274</v>
          </cell>
          <cell r="G4">
            <v>113441274</v>
          </cell>
        </row>
        <row r="5">
          <cell r="A5">
            <v>2</v>
          </cell>
          <cell r="B5">
            <v>36404</v>
          </cell>
          <cell r="C5">
            <v>200444195</v>
          </cell>
          <cell r="D5">
            <v>0</v>
          </cell>
          <cell r="E5">
            <v>0</v>
          </cell>
          <cell r="F5">
            <v>200444195</v>
          </cell>
          <cell r="G5">
            <v>313885469</v>
          </cell>
        </row>
        <row r="6">
          <cell r="A6">
            <v>3</v>
          </cell>
          <cell r="B6">
            <v>36434</v>
          </cell>
          <cell r="C6">
            <v>308871217</v>
          </cell>
          <cell r="D6">
            <v>0</v>
          </cell>
          <cell r="E6">
            <v>0</v>
          </cell>
          <cell r="F6">
            <v>308871217</v>
          </cell>
          <cell r="G6">
            <v>622756686</v>
          </cell>
        </row>
        <row r="7">
          <cell r="A7">
            <v>4</v>
          </cell>
          <cell r="B7">
            <v>36465</v>
          </cell>
          <cell r="C7">
            <v>487999018</v>
          </cell>
          <cell r="D7">
            <v>0</v>
          </cell>
          <cell r="E7">
            <v>0</v>
          </cell>
          <cell r="F7">
            <v>487999018</v>
          </cell>
          <cell r="G7">
            <v>1110755704</v>
          </cell>
        </row>
        <row r="8">
          <cell r="A8">
            <v>5</v>
          </cell>
          <cell r="B8">
            <v>36495</v>
          </cell>
          <cell r="C8">
            <v>153077002</v>
          </cell>
          <cell r="D8">
            <v>0</v>
          </cell>
          <cell r="E8">
            <v>0</v>
          </cell>
          <cell r="F8">
            <v>153077002</v>
          </cell>
          <cell r="G8">
            <v>1263832706</v>
          </cell>
        </row>
        <row r="9">
          <cell r="A9">
            <v>6</v>
          </cell>
          <cell r="B9">
            <v>36526</v>
          </cell>
          <cell r="C9">
            <v>297557707</v>
          </cell>
          <cell r="D9">
            <v>0</v>
          </cell>
          <cell r="E9">
            <v>0</v>
          </cell>
          <cell r="F9">
            <v>297557707</v>
          </cell>
          <cell r="G9">
            <v>1561390413</v>
          </cell>
        </row>
        <row r="10">
          <cell r="A10">
            <v>7</v>
          </cell>
          <cell r="B10">
            <v>36557</v>
          </cell>
          <cell r="C10">
            <v>141509952</v>
          </cell>
          <cell r="D10">
            <v>0</v>
          </cell>
          <cell r="E10">
            <v>0</v>
          </cell>
          <cell r="F10">
            <v>141509952</v>
          </cell>
          <cell r="G10">
            <v>1702900365</v>
          </cell>
        </row>
        <row r="11">
          <cell r="A11">
            <v>8</v>
          </cell>
          <cell r="B11">
            <v>36586</v>
          </cell>
          <cell r="C11">
            <v>196997004</v>
          </cell>
          <cell r="D11">
            <v>0</v>
          </cell>
          <cell r="E11">
            <v>0</v>
          </cell>
          <cell r="F11">
            <v>196997004</v>
          </cell>
          <cell r="G11">
            <v>1899897369</v>
          </cell>
        </row>
        <row r="15">
          <cell r="A15" t="str">
            <v>TOTAL</v>
          </cell>
          <cell r="C15">
            <v>1899897369</v>
          </cell>
          <cell r="F15">
            <v>1899897369</v>
          </cell>
        </row>
        <row r="17">
          <cell r="A17" t="str">
            <v>INVIAS</v>
          </cell>
        </row>
        <row r="18">
          <cell r="A18" t="str">
            <v>ACTA No</v>
          </cell>
          <cell r="B18" t="str">
            <v>MES</v>
          </cell>
          <cell r="C18" t="str">
            <v>VALOR BASICO</v>
          </cell>
          <cell r="D18" t="str">
            <v>AJ_ PROVISIONAL</v>
          </cell>
          <cell r="E18" t="str">
            <v>AJ_ DEFINITIVO</v>
          </cell>
          <cell r="F18" t="str">
            <v>VR_ TOTAL</v>
          </cell>
          <cell r="G18" t="str">
            <v>VR_ ACUMULADO</v>
          </cell>
        </row>
      </sheetData>
      <sheetData sheetId="27">
        <row r="1">
          <cell r="A1" t="str">
            <v>ACTA No</v>
          </cell>
          <cell r="B1" t="str">
            <v>MES</v>
          </cell>
          <cell r="C1" t="str">
            <v>VALOR BASICO</v>
          </cell>
          <cell r="D1" t="str">
            <v>AJ_ PROVISIONAL</v>
          </cell>
          <cell r="E1" t="str">
            <v>AJ_ DEFINITIVO</v>
          </cell>
          <cell r="F1" t="str">
            <v>OTROS</v>
          </cell>
          <cell r="G1" t="str">
            <v xml:space="preserve">VR_ TOTAL OBRA </v>
          </cell>
          <cell r="H1" t="str">
            <v>Otra Facturación</v>
          </cell>
          <cell r="I1" t="str">
            <v xml:space="preserve">VR_ </v>
          </cell>
          <cell r="J1" t="str">
            <v>TOTAL</v>
          </cell>
        </row>
        <row r="2">
          <cell r="A2">
            <v>1</v>
          </cell>
          <cell r="B2">
            <v>36557</v>
          </cell>
          <cell r="C2">
            <v>216893340</v>
          </cell>
          <cell r="D2">
            <v>3930540.25</v>
          </cell>
          <cell r="E2">
            <v>6927673.790000001</v>
          </cell>
          <cell r="G2">
            <v>227751554.03999999</v>
          </cell>
          <cell r="H2">
            <v>114585500</v>
          </cell>
          <cell r="I2">
            <v>227751554.03999999</v>
          </cell>
          <cell r="J2">
            <v>342337054.03999996</v>
          </cell>
        </row>
        <row r="3">
          <cell r="A3">
            <v>2</v>
          </cell>
          <cell r="B3">
            <v>36586</v>
          </cell>
          <cell r="C3">
            <v>360431002</v>
          </cell>
          <cell r="D3">
            <v>10785152.890000001</v>
          </cell>
          <cell r="E3">
            <v>667231.19999999995</v>
          </cell>
          <cell r="G3">
            <v>371883386.08999997</v>
          </cell>
          <cell r="H3">
            <v>23572500</v>
          </cell>
          <cell r="I3">
            <v>599634940.13</v>
          </cell>
          <cell r="J3">
            <v>395455886.08999997</v>
          </cell>
        </row>
        <row r="4">
          <cell r="A4">
            <v>3</v>
          </cell>
          <cell r="B4">
            <v>36617</v>
          </cell>
          <cell r="C4">
            <v>618863748</v>
          </cell>
          <cell r="D4">
            <v>24425686.260000002</v>
          </cell>
          <cell r="E4">
            <v>3135381.9699999802</v>
          </cell>
          <cell r="G4">
            <v>646424816.23000002</v>
          </cell>
          <cell r="I4">
            <v>1246059756.3600001</v>
          </cell>
          <cell r="J4">
            <v>646424816.23000002</v>
          </cell>
        </row>
        <row r="5">
          <cell r="A5">
            <v>4</v>
          </cell>
          <cell r="B5">
            <v>36647</v>
          </cell>
          <cell r="C5">
            <v>1032722527.7</v>
          </cell>
          <cell r="D5">
            <v>63704151.969999999</v>
          </cell>
          <cell r="E5">
            <v>27125380.499999985</v>
          </cell>
          <cell r="G5">
            <v>1123552060.1700001</v>
          </cell>
          <cell r="H5">
            <v>10583000</v>
          </cell>
          <cell r="I5">
            <v>2369611816.5300002</v>
          </cell>
          <cell r="J5">
            <v>1134135060.1700001</v>
          </cell>
        </row>
        <row r="6">
          <cell r="A6">
            <v>5</v>
          </cell>
          <cell r="B6">
            <v>36678</v>
          </cell>
          <cell r="C6">
            <v>1024514044.8</v>
          </cell>
          <cell r="D6">
            <v>106436306.73</v>
          </cell>
          <cell r="E6">
            <v>16225153.719999969</v>
          </cell>
          <cell r="G6">
            <v>1147175505.25</v>
          </cell>
          <cell r="I6">
            <v>3516787321.7800002</v>
          </cell>
          <cell r="J6">
            <v>1147175505.25</v>
          </cell>
        </row>
        <row r="7">
          <cell r="A7">
            <v>6</v>
          </cell>
          <cell r="B7">
            <v>36708</v>
          </cell>
          <cell r="C7">
            <v>694099626</v>
          </cell>
          <cell r="D7">
            <v>94002133.900000006</v>
          </cell>
          <cell r="G7">
            <v>788101759.89999998</v>
          </cell>
          <cell r="I7">
            <v>4304889081.6800003</v>
          </cell>
          <cell r="J7">
            <v>788101759.89999998</v>
          </cell>
        </row>
        <row r="8">
          <cell r="A8">
            <v>7</v>
          </cell>
          <cell r="B8">
            <v>36739</v>
          </cell>
          <cell r="C8">
            <v>91545610.299999997</v>
          </cell>
          <cell r="D8">
            <v>25608053.570000008</v>
          </cell>
          <cell r="G8">
            <v>117153663.87</v>
          </cell>
          <cell r="I8">
            <v>4422042745.5500002</v>
          </cell>
          <cell r="J8">
            <v>117153663.87</v>
          </cell>
        </row>
        <row r="9">
          <cell r="A9">
            <v>8</v>
          </cell>
          <cell r="B9">
            <v>36770</v>
          </cell>
          <cell r="G9">
            <v>0</v>
          </cell>
          <cell r="H9">
            <v>70000000</v>
          </cell>
          <cell r="I9">
            <v>4422042745.5500002</v>
          </cell>
          <cell r="J9">
            <v>70000000</v>
          </cell>
        </row>
        <row r="10">
          <cell r="A10">
            <v>9</v>
          </cell>
          <cell r="B10">
            <v>36800</v>
          </cell>
          <cell r="G10">
            <v>0</v>
          </cell>
          <cell r="I10">
            <v>4422042745.5500002</v>
          </cell>
          <cell r="J10">
            <v>0</v>
          </cell>
        </row>
        <row r="11">
          <cell r="A11">
            <v>10</v>
          </cell>
          <cell r="B11">
            <v>36831</v>
          </cell>
          <cell r="G11">
            <v>0</v>
          </cell>
          <cell r="I11">
            <v>4422042745.5500002</v>
          </cell>
          <cell r="J11">
            <v>0</v>
          </cell>
        </row>
        <row r="12">
          <cell r="A12">
            <v>11</v>
          </cell>
          <cell r="B12">
            <v>36861</v>
          </cell>
          <cell r="C12">
            <v>1620419050.7</v>
          </cell>
          <cell r="D12">
            <v>369805488.80000001</v>
          </cell>
          <cell r="E12">
            <v>3398302.66</v>
          </cell>
          <cell r="G12">
            <v>1993622842.1600001</v>
          </cell>
          <cell r="I12">
            <v>6415665587.71</v>
          </cell>
          <cell r="J12">
            <v>1993622842.1600001</v>
          </cell>
        </row>
        <row r="13">
          <cell r="A13">
            <v>12</v>
          </cell>
          <cell r="B13">
            <v>36892</v>
          </cell>
          <cell r="C13">
            <v>728989391</v>
          </cell>
          <cell r="D13">
            <v>229235522</v>
          </cell>
          <cell r="G13">
            <v>958224913</v>
          </cell>
          <cell r="H13">
            <v>20829026</v>
          </cell>
          <cell r="I13">
            <v>7373890500.71</v>
          </cell>
          <cell r="J13">
            <v>979053939</v>
          </cell>
        </row>
      </sheetData>
      <sheetData sheetId="28"/>
      <sheetData sheetId="29"/>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row r="49">
          <cell r="S49" t="str">
            <v xml:space="preserve">El alto contenido de asfalto obtenido fue causado por un incremento en la temperatura de los tanques de almacenamiento (de 120º a132º) lo cual causo que aumentara el caudal de asfalto impulsado por la bomba el impase se detecto y supero a tiempo </v>
          </cell>
        </row>
        <row r="221">
          <cell r="S221">
            <v>77.811111111111117</v>
          </cell>
        </row>
        <row r="222">
          <cell r="S222">
            <v>80.575757575757592</v>
          </cell>
        </row>
        <row r="223">
          <cell r="S223">
            <v>76.205009451795846</v>
          </cell>
        </row>
        <row r="260">
          <cell r="S260" t="str">
            <v xml:space="preserve">Volumen  produccion acumulado del dia  40 m Volumen acumulado total 16866         . </v>
          </cell>
        </row>
        <row r="261">
          <cell r="S261" t="str">
            <v xml:space="preserve">Volumen  produccion acumulada del dia  105 m Volumen acumulado total 16971         . </v>
          </cell>
        </row>
        <row r="262">
          <cell r="S262" t="str">
            <v xml:space="preserve">Volumen  produccion acumulada del dia  220 m Volumen acumulado total 17186         . </v>
          </cell>
        </row>
        <row r="263">
          <cell r="S263" t="str">
            <v xml:space="preserve">Volumen  produccion acumulada del dia  358 m Volumen acumulado total 17224         . </v>
          </cell>
        </row>
        <row r="264">
          <cell r="S264" t="str">
            <v>Volumen  produccion acumulada del dia  100 m Volumen acumulado total 17324.</v>
          </cell>
        </row>
        <row r="265">
          <cell r="S265" t="str">
            <v>Volumen  produccion acumulada del dia  220 m Volumen acumulado total 17444.</v>
          </cell>
        </row>
        <row r="266">
          <cell r="S266" t="str">
            <v>Volumen  produccion acumulada del dia  423 m Volumen acumulado total 17647.</v>
          </cell>
        </row>
        <row r="267">
          <cell r="S267" t="str">
            <v>Volumen  produccion acumulada del dia  90 m Volumen acumulado total 17737.</v>
          </cell>
        </row>
        <row r="268">
          <cell r="S268" t="str">
            <v>Volumen  produccion acumulada del dia  190 m Volumen acumulado total 17837.</v>
          </cell>
        </row>
        <row r="269">
          <cell r="S269" t="str">
            <v>Volumen  produccion acumulada del dia  299 m Volumen acumulado total 17946.</v>
          </cell>
        </row>
        <row r="270">
          <cell r="S270" t="str">
            <v>Volumen  produccion acumulada del dia  60 m Volumen acumulado total 18006.</v>
          </cell>
        </row>
        <row r="271">
          <cell r="S271" t="str">
            <v>Volumen  produccion acumulada del dia  130 m Volumen acumulado total 18076.</v>
          </cell>
        </row>
        <row r="272">
          <cell r="S272" t="str">
            <v>Volumen  produccion acumulada del dia  260 m Volumen acumulado total 18206.</v>
          </cell>
        </row>
        <row r="273">
          <cell r="S273" t="str">
            <v>Volumen  produccion acumulada del dia  260 m Volumen acumulado total 18206.</v>
          </cell>
        </row>
        <row r="274">
          <cell r="S274" t="str">
            <v>Volumen  produccion acumulada del dia  260 m Volumen acumulado total 18206.</v>
          </cell>
        </row>
        <row r="275">
          <cell r="S275" t="str">
            <v>Volumen  produccion acumulada del dia  120 m Volumen acumulado total 18326.</v>
          </cell>
        </row>
        <row r="276">
          <cell r="S276" t="str">
            <v>Volumen  produccion acumulada del dia  250 m Volumen acumulado total 18456.</v>
          </cell>
        </row>
        <row r="277">
          <cell r="S277" t="str">
            <v>Volumen  produccion acumulada del dia  455 m Volumen acumulado total 18661.</v>
          </cell>
        </row>
        <row r="278">
          <cell r="S278" t="str">
            <v>Volumen  produccion acumulada del dia  455 m Volumen acumulado total 18661.</v>
          </cell>
        </row>
        <row r="279">
          <cell r="S279" t="str">
            <v>Volumen  produccion acumulada del dia  455 m Volumen acumulado total 18661.</v>
          </cell>
        </row>
        <row r="280">
          <cell r="S280" t="str">
            <v>Volumen  produccion acumulada del dia  455 m Volumen acumulado total 18661.</v>
          </cell>
        </row>
        <row r="281">
          <cell r="S281" t="str">
            <v>Volumen  produccion acumulada del dia  80 m Volumen acumulado total 18741.</v>
          </cell>
        </row>
        <row r="282">
          <cell r="S282" t="str">
            <v>Volumen  produccion acumulada del dia 190 m Volumen acumulado total 18851.</v>
          </cell>
        </row>
        <row r="283">
          <cell r="S283" t="str">
            <v>Volumen  produccion acumulada del dia 320 m Volumen acumulado total 18974.</v>
          </cell>
        </row>
        <row r="284">
          <cell r="S284" t="str">
            <v>Volumen  produccion acumulada del dia 633 m Volumen acumulado total 19294.</v>
          </cell>
        </row>
        <row r="285">
          <cell r="S285" t="str">
            <v>Volumen  produccion acumulada del dia 633 m Volumen acumulado total 19294.</v>
          </cell>
        </row>
        <row r="286">
          <cell r="S286" t="str">
            <v>Volumen  produccion acumulada del dia 633 m Volumen acumulado total 19294.</v>
          </cell>
        </row>
        <row r="287">
          <cell r="S287" t="str">
            <v>Volumen  produccion acumulada del dia 633 m Volumen acumulado total 19294.</v>
          </cell>
        </row>
        <row r="288">
          <cell r="S288" t="str">
            <v>Volumen  produccion acumulada del dia 80 m Volumen acumulado total 19374.</v>
          </cell>
        </row>
        <row r="289">
          <cell r="S289" t="str">
            <v>Volumen  produccion acumulada del dia 150 m Volumen acumulado total 19444.</v>
          </cell>
        </row>
        <row r="290">
          <cell r="S290" t="str">
            <v>Volumen  produccion acumulada del dia 220 m Volumen acumulado total 19514.</v>
          </cell>
        </row>
        <row r="291">
          <cell r="S291" t="str">
            <v>Volumen  produccion acumulada del dia 293 m Volumen acumulado total 19587.</v>
          </cell>
        </row>
        <row r="292">
          <cell r="S292" t="str">
            <v>Volumen  produccion acumulada del dia 293 m Volumen acumulado total 19587.</v>
          </cell>
        </row>
        <row r="293">
          <cell r="S293" t="str">
            <v>Volumen  produccion acumulada del dia 80 m Volumen acumulado total 19667.</v>
          </cell>
        </row>
        <row r="294">
          <cell r="S294" t="str">
            <v>Volumen  produccion acumulada del dia 130 m Volumen acumulado total 19717.</v>
          </cell>
        </row>
        <row r="295">
          <cell r="S295" t="str">
            <v>Volumen  produccion acumulada del dia 200 m Volumen acumulado total 19787.</v>
          </cell>
        </row>
        <row r="296">
          <cell r="S296" t="str">
            <v>Volumen  produccion acumulada del dia 380 m Volumen acumulado total 19967.</v>
          </cell>
        </row>
        <row r="297">
          <cell r="S297" t="str">
            <v>Volumen  produccion acumulada del dia 380 m Volumen acumulado total 19967.</v>
          </cell>
        </row>
        <row r="298">
          <cell r="S298" t="str">
            <v>Volumen  produccion acumulada del dia 380 m Volumen acumulado total 19967.</v>
          </cell>
        </row>
        <row r="299">
          <cell r="S299" t="str">
            <v>Volumen  produccion acumulada del dia 380 m Volumen acumulado total 19967.</v>
          </cell>
        </row>
        <row r="300">
          <cell r="S300" t="str">
            <v>Volumen  produccion acumulada del dia 438 m Volumen acumulado total 20405.</v>
          </cell>
        </row>
        <row r="301">
          <cell r="S301" t="str">
            <v>Volumen  produccion acumulada del dia 438 m Volumen acumulado total 20405.</v>
          </cell>
        </row>
        <row r="302">
          <cell r="S302" t="str">
            <v>Volumen  produccion acumulada del dia 438 m Volumen acumulado total 20405.</v>
          </cell>
        </row>
        <row r="303">
          <cell r="S303" t="str">
            <v>Volumen  produccion acumulada del dia 438 m Volumen acumulado total 20405.</v>
          </cell>
        </row>
        <row r="304">
          <cell r="S304" t="str">
            <v>Volumen  produccion acumulada del dia 438 m Volumen acumulado total 20405.</v>
          </cell>
        </row>
        <row r="305">
          <cell r="S305" t="str">
            <v>Volumen  produccion acumulada del dia 492 m Volumen acumulado total 20897.</v>
          </cell>
        </row>
        <row r="306">
          <cell r="S306" t="str">
            <v>Volumen  produccion acumulada del dia 492 m Volumen acumulado total 20897.</v>
          </cell>
        </row>
        <row r="307">
          <cell r="S307" t="str">
            <v>Volumen  produccion acumulada del dia 492 m Volumen acumulado total 20897.</v>
          </cell>
        </row>
        <row r="308">
          <cell r="S308" t="str">
            <v>Volumen  produccion acumulada del dia 492 m Volumen acumulado total 20897.</v>
          </cell>
        </row>
        <row r="309">
          <cell r="S309" t="str">
            <v>Volumen  produccion acumulada del dia 492 m Volumen acumulado total 20897.</v>
          </cell>
        </row>
        <row r="310">
          <cell r="S310" t="str">
            <v>Volumen  produccion acumulada del dia 492 m Volumen acumulado total 20897.</v>
          </cell>
        </row>
        <row r="311">
          <cell r="S311" t="str">
            <v>Volumen  produccion acumulada del dia 492 m Volumen acumulado total 20897.</v>
          </cell>
        </row>
        <row r="312">
          <cell r="S312" t="str">
            <v>Volumen  produccion acumulada del dia 220 m Volumen acumulado total 21117.</v>
          </cell>
        </row>
        <row r="313">
          <cell r="S313" t="str">
            <v>Volumen  produccion acumulada del dia 220 m Volumen acumulado total 21117.</v>
          </cell>
        </row>
        <row r="314">
          <cell r="S314" t="str">
            <v>Volumen  produccion acumulada del dia 220 m Volumen acumulado total 21117.</v>
          </cell>
        </row>
        <row r="315">
          <cell r="S315" t="str">
            <v>Volumen  produccion acumulada del dia 220 m Volumen acumulado total 21117.</v>
          </cell>
        </row>
        <row r="316">
          <cell r="S316" t="str">
            <v>Volumen  produccion acumulada del dia 220 m Volumen acumulado total 21117.</v>
          </cell>
        </row>
        <row r="317">
          <cell r="S317" t="str">
            <v>Volumen  mezcla producida en el  dia 164 m Volumen acumulado total 21281.</v>
          </cell>
        </row>
        <row r="318">
          <cell r="S318" t="str">
            <v>Volumen  mezcla producida en el  dia 164 m Volumen acumulado total 21281.</v>
          </cell>
        </row>
        <row r="319">
          <cell r="S319" t="str">
            <v>Volumen  mezcla producida en el  dia 164 m Volumen acumulado total 21281.</v>
          </cell>
        </row>
        <row r="320">
          <cell r="S320" t="str">
            <v>Volumen  mezcla producida en el  dia 164 m Volumen acumulado total 21281.</v>
          </cell>
        </row>
        <row r="321">
          <cell r="S321" t="str">
            <v>Volumen  mezcla producida en el  dia 164 m Volumen acumulado total 21281.</v>
          </cell>
        </row>
        <row r="322">
          <cell r="S322" t="str">
            <v>Volumen  mezcla producida en el  dia 417 m Volumen acumulado total 21698.</v>
          </cell>
        </row>
        <row r="323">
          <cell r="S323" t="str">
            <v>Volumen  mezcla producida en el  dia 417 m Volumen acumulado total 21698.</v>
          </cell>
        </row>
        <row r="324">
          <cell r="S324" t="str">
            <v>Volumen  mezcla producida en el  dia 206 m Volumen acumulado total 21904.</v>
          </cell>
        </row>
        <row r="325">
          <cell r="S325" t="str">
            <v>Volumen  mezcla producida en el  dia 178 m Volumen acumulado total 22082.</v>
          </cell>
        </row>
        <row r="326">
          <cell r="S326" t="str">
            <v>Volumen  mezcla producida en el  dia 125 m Volumen acumulado total 22207.</v>
          </cell>
        </row>
        <row r="327">
          <cell r="S327" t="str">
            <v>Volumen  mezcla producida en el  dia 285 m Volumen acumulado total 22492.</v>
          </cell>
        </row>
        <row r="328">
          <cell r="S328" t="str">
            <v>Volumen mezcla producida en el  dia 425 m Volumen acumulado total 22917.</v>
          </cell>
        </row>
        <row r="329">
          <cell r="S329" t="str">
            <v>Volumen mezcla producida en el  dia 425 m Volumen acumulado total 22917.</v>
          </cell>
        </row>
        <row r="330">
          <cell r="S330" t="str">
            <v>Volumen mezcla producida en el  dia 425 m Volumen acumulado total 22917.</v>
          </cell>
        </row>
        <row r="331">
          <cell r="S331" t="str">
            <v>Volumen mezcla producida en el  dia 425 m Volumen acumulado total 22917.</v>
          </cell>
        </row>
        <row r="332">
          <cell r="S332" t="str">
            <v>Volumen mezcla producida en el  dia 64 m Volumen acumulado total 22981.</v>
          </cell>
        </row>
        <row r="333">
          <cell r="S333" t="str">
            <v>Volumen mezcla producida en el  dia 398 m Volumen acumulado total 23379.</v>
          </cell>
        </row>
        <row r="334">
          <cell r="S334" t="str">
            <v>Volumen mezcla producida en el  dia 398 m Volumen acumulado total 23379.</v>
          </cell>
        </row>
        <row r="335">
          <cell r="S335" t="str">
            <v>Volumen mezcla producida en el  dia 219 m Volumen acumulado total 23598.</v>
          </cell>
        </row>
        <row r="336">
          <cell r="S336" t="str">
            <v>Volumen mezcla producida en el  dia 219 m Volumen acumulado total 23598.</v>
          </cell>
        </row>
        <row r="337">
          <cell r="S337" t="str">
            <v>Volumen mezcla producida en el  dia 545 m Volumen acumulado total 24143.</v>
          </cell>
        </row>
        <row r="338">
          <cell r="S338" t="str">
            <v>Volumen mezcla producida en el  dia 545 m Volumen acumulado total 24143.</v>
          </cell>
        </row>
        <row r="339">
          <cell r="S339" t="str">
            <v>Volumen mezcla producida en el  dia 545 m Volumen acumulado total 24143.</v>
          </cell>
        </row>
        <row r="340">
          <cell r="S340" t="str">
            <v>Volumen mezcla producida en el  dia 235 m Volumen acumulado total 24378.</v>
          </cell>
        </row>
        <row r="341">
          <cell r="S341" t="str">
            <v>Volumen mezcla producida en el  dia 235 m Volumen acumulado total 24378.</v>
          </cell>
        </row>
        <row r="342">
          <cell r="S342" t="str">
            <v>Volumen mezcla producida en el  dia 68 m Volumen acumulado total 24446.</v>
          </cell>
        </row>
        <row r="343">
          <cell r="S343" t="str">
            <v>Volumen mezcla producida en el  dia 68 m Volumen acumulado total 24446.</v>
          </cell>
        </row>
        <row r="344">
          <cell r="S344" t="str">
            <v>Volumen mezcla producida en el  dia 126 m Volumen acumulado total 24572.</v>
          </cell>
        </row>
        <row r="345">
          <cell r="S345" t="str">
            <v>Volumen mezcla producida en el  dia 126 m Volumen acumulado total 24572.</v>
          </cell>
        </row>
        <row r="346">
          <cell r="S346" t="str">
            <v>Volumen mezcla producida en el  dia 359 m Volumen acumulado total 24931.</v>
          </cell>
        </row>
        <row r="347">
          <cell r="S347" t="str">
            <v>Volumen mezcla producida en el  dia 359 m Volumen acumulado total 24931.</v>
          </cell>
        </row>
        <row r="348">
          <cell r="S348" t="str">
            <v>Volumen mezcla producida en el  dia 359 m Volumen acumulado total 24931.</v>
          </cell>
        </row>
        <row r="349">
          <cell r="S349" t="str">
            <v>Volumen mezcla producida en el  dia 491 m Volumen acumulado total 25422.</v>
          </cell>
        </row>
        <row r="350">
          <cell r="S350" t="str">
            <v>Volumen mezcla producida en el  dia 491 m Volumen acumulado total 25422.</v>
          </cell>
        </row>
        <row r="351">
          <cell r="S351" t="str">
            <v>Volumen mezcla producida en el  dia 502 m Volumen acumulado total 25924.</v>
          </cell>
        </row>
        <row r="352">
          <cell r="S352" t="str">
            <v>Volumen mezcla producida en el  dia 502 m Volumen acumulado total 25924.</v>
          </cell>
        </row>
        <row r="353">
          <cell r="S353" t="str">
            <v>Volumen mezcla producida en el  dia 502 m Volumen acumulado total 25924.</v>
          </cell>
        </row>
        <row r="354">
          <cell r="S354" t="str">
            <v>Volumen mezcla producida en el  dia 502 m Volumen acumulado total 25924.</v>
          </cell>
        </row>
        <row r="355">
          <cell r="S355" t="str">
            <v>Volumen mezcla producida en el  dia 331 m Volumen acumulado total 26255.</v>
          </cell>
        </row>
        <row r="356">
          <cell r="S356" t="str">
            <v>Volumen mezcla producida en el  dia 331 m Volumen acumulado total 26255.</v>
          </cell>
        </row>
        <row r="357">
          <cell r="S357" t="str">
            <v>Volumen mezcla producida en el  dia 331 m Volumen acumulado total 26255.</v>
          </cell>
        </row>
        <row r="359">
          <cell r="S359" t="str">
            <v>Volumen mezcla producida en el  dia 127 m Volumen acumulado total 26382.</v>
          </cell>
        </row>
        <row r="360">
          <cell r="S360" t="str">
            <v>Volumen mezcla producida en el  dia 127 m Volumen acumulado total 26382.</v>
          </cell>
        </row>
        <row r="361">
          <cell r="S361" t="str">
            <v>Volumen mezcla producida en el  dia 346 m Volumen acumulado total 26728.</v>
          </cell>
        </row>
        <row r="362">
          <cell r="S362" t="str">
            <v>Volumen mezcla producida en el  dia 346 m Volumen acumulado total 26728.</v>
          </cell>
        </row>
        <row r="363">
          <cell r="S363" t="str">
            <v>Volumen mezcla producida en el  dia 346 m Volumen acumulado total 26728.</v>
          </cell>
        </row>
        <row r="364">
          <cell r="S364" t="str">
            <v>Volumen mezcla producida en el  dia 435 m Volumen acumulado total 27163.</v>
          </cell>
        </row>
        <row r="365">
          <cell r="S365" t="str">
            <v>Volumen mezcla producida en el  dia 435 m Volumen acumulado total 27163.</v>
          </cell>
        </row>
        <row r="366">
          <cell r="S366" t="str">
            <v>Volumen mezcla producida en el  dia 435 m Volumen acumulado total 27163.</v>
          </cell>
        </row>
        <row r="367">
          <cell r="S367" t="str">
            <v>Volumen mezcla producida en el  dia 352 m Volumen acumulado total 27515.</v>
          </cell>
        </row>
        <row r="368">
          <cell r="S368" t="str">
            <v>Volumen mezcla producida en el  dia 352 m Volumen acumulado total 27515.</v>
          </cell>
        </row>
        <row r="369">
          <cell r="S369" t="str">
            <v>Volumen mezcla producida en el  dia 352 m Volumen acumulado total 27515.</v>
          </cell>
        </row>
        <row r="370">
          <cell r="S370" t="str">
            <v>Volumen mezcla producida en el  dia 252 m Volumen acumulado total 27767.</v>
          </cell>
        </row>
        <row r="371">
          <cell r="S371" t="str">
            <v>Volumen mezcla producida en el  dia 252 m Volumen acumulado total 27767.</v>
          </cell>
        </row>
        <row r="372">
          <cell r="S372" t="str">
            <v>Volumen mezcla producida en el  dia 252 m Volumen acumulado total 27767.</v>
          </cell>
        </row>
        <row r="373">
          <cell r="S373" t="str">
            <v>Volumen mezcla producida en el  dia 238 m Volumen acumulado total 28005.</v>
          </cell>
        </row>
        <row r="374">
          <cell r="S374" t="str">
            <v>Volumen mezcla producida en el  dia 238 m Volumen acumulado total 28005.</v>
          </cell>
        </row>
        <row r="375">
          <cell r="S375" t="str">
            <v>Volumen mezcla producida en el  dia 238 m Volumen acumulado total 28005.</v>
          </cell>
        </row>
        <row r="376">
          <cell r="S376" t="str">
            <v>Volumen mezcla producida en el  dia 346 m Volumen acumulado total 28351.</v>
          </cell>
        </row>
        <row r="377">
          <cell r="S377" t="str">
            <v>Volumen mezcla producida en el  dia 346 m Volumen acumulado total 28351.</v>
          </cell>
        </row>
        <row r="378">
          <cell r="S378" t="str">
            <v>Volumen mezcla producida en el  dia 346 m Volumen acumulado total 28351.</v>
          </cell>
        </row>
        <row r="379">
          <cell r="S379" t="str">
            <v>Volumen mezcla producida en el  dia 369 m Volumen acumulado total 28720.</v>
          </cell>
        </row>
        <row r="380">
          <cell r="S380" t="str">
            <v>Volumen mezcla producida en el  dia 369 m Volumen acumulado total 28720.</v>
          </cell>
        </row>
        <row r="381">
          <cell r="S381" t="str">
            <v>Volumen mezcla producida en el  dia 369 m Volumen acumulado total 28720.</v>
          </cell>
        </row>
        <row r="382">
          <cell r="S382" t="str">
            <v>Volumen mezcla producida en el  dia 369 m Volumen acumulado total 28720.</v>
          </cell>
        </row>
        <row r="383">
          <cell r="S383" t="str">
            <v>Volumen mezcla producida en el  dia 369 m Volumen acumulado total 28720.</v>
          </cell>
        </row>
        <row r="384">
          <cell r="S384" t="str">
            <v>Volumen mezcla producida en el  dia 97 m Volumen acumulado total 28817.</v>
          </cell>
        </row>
        <row r="385">
          <cell r="S385" t="str">
            <v>Volumen mezcla producida en el  dia 495 m Volumen acumulado total 29312.</v>
          </cell>
        </row>
        <row r="386">
          <cell r="S386" t="str">
            <v>Volumen mezcla producida en el  dia 495 m Volumen acumulado total 29312.</v>
          </cell>
        </row>
        <row r="387">
          <cell r="S387" t="str">
            <v>Volumen mezcla producida en el  dia 495 m Volumen acumulado total 29312.</v>
          </cell>
        </row>
        <row r="388">
          <cell r="S388" t="str">
            <v>Volumen mezcla producida en el  dia 495 m Volumen acumulado total 29312.</v>
          </cell>
        </row>
        <row r="389">
          <cell r="S389" t="str">
            <v>Volumen mezcla producida en el  dia 495 m Volumen acumulado total 29312.</v>
          </cell>
        </row>
        <row r="390">
          <cell r="S390" t="str">
            <v>Volumen mezcla producida en el  dia 495 m Volumen acumulado total 29312.</v>
          </cell>
        </row>
        <row r="391">
          <cell r="S391" t="str">
            <v>Volumen mezcla producida en el  dia 595 m Volumen acumulado total 29907.</v>
          </cell>
        </row>
        <row r="392">
          <cell r="S392" t="str">
            <v>Volumen mezcla producida en el  dia 595 m Volumen acumulado total 29907.</v>
          </cell>
        </row>
        <row r="393">
          <cell r="S393" t="str">
            <v>Volumen mezcla producida en el  dia 595 m Volumen acumulado total 29907.</v>
          </cell>
        </row>
        <row r="394">
          <cell r="S394" t="str">
            <v>Volumen mezcla producida en el  dia 595 m Volumen acumulado total 29907.</v>
          </cell>
        </row>
        <row r="395">
          <cell r="S395" t="str">
            <v>Volumen mezcla producida en el  dia 595 m Volumen acumulado total 29907.</v>
          </cell>
        </row>
        <row r="396">
          <cell r="S396" t="str">
            <v>Volumen mezcla producida en el  dia 595 m Volumen acumulado total 29907.</v>
          </cell>
        </row>
        <row r="397">
          <cell r="S397" t="str">
            <v>Volumen mezcla producida en el  dia 595 m Volumen acumulado total 29907.</v>
          </cell>
        </row>
        <row r="398">
          <cell r="S398" t="str">
            <v>Volumen mezcla producida en el  dia 253 m Volumen acumulado total 30160.</v>
          </cell>
        </row>
        <row r="399">
          <cell r="S399" t="str">
            <v>Volumen mezcla producida en el  dia 253 m Volumen acumulado total 30160.</v>
          </cell>
        </row>
        <row r="400">
          <cell r="S400" t="str">
            <v>Volumen mezcla producida en el  dia 253 m Volumen acumulado total 30160.</v>
          </cell>
        </row>
        <row r="401">
          <cell r="S401" t="str">
            <v>Volumen mezcla producida en el  dia 253 m Volumen acumulado total 30160.</v>
          </cell>
        </row>
        <row r="402">
          <cell r="S402" t="str">
            <v>Volumen mezcla producida en el  dia 185 m Volumen acumulado total 30160.</v>
          </cell>
        </row>
        <row r="403">
          <cell r="S403" t="str">
            <v>Volumen mezcla producida en el  dia 185 m Volumen acumulado total 30345.</v>
          </cell>
        </row>
        <row r="404">
          <cell r="S404" t="str">
            <v>Volumen mezcla producida en el  dia 185 m Volumen acumulado total 30345.</v>
          </cell>
        </row>
        <row r="405">
          <cell r="S405" t="str">
            <v xml:space="preserve">El alto contenido de asfalto obtenido fue causado por un incremento en la temperatura de los tanques de almacenamiento (de 120º a132º) lo cual causo que aumentara el caudal de asfalto impulsado por la bomba el impase se detecto y supero a tiempo </v>
          </cell>
        </row>
        <row r="406">
          <cell r="S406" t="str">
            <v>Volumen mezcla producida en el  dia 213 m Volumen acumulado total 30577.</v>
          </cell>
        </row>
        <row r="407">
          <cell r="S407" t="str">
            <v>Volumen mezcla producida en el  dia 213 m Volumen acumulado total 30577.</v>
          </cell>
        </row>
        <row r="408">
          <cell r="S408" t="str">
            <v>Volumen mezcla producida en el  dia 134 m Volumen acumulado total 30711.</v>
          </cell>
        </row>
        <row r="409">
          <cell r="S409" t="str">
            <v>Volumen mezcla producida en el  dia 134 m Volumen acumulado total 30711.</v>
          </cell>
        </row>
        <row r="410">
          <cell r="S410" t="str">
            <v>Volumen mezcla producida en el  dia 205 m Volumen acumulado total 30916.</v>
          </cell>
        </row>
        <row r="411">
          <cell r="S411" t="str">
            <v>Volumen mezcla producida en el  dia 205 m Volumen acumulado total 30916.</v>
          </cell>
        </row>
        <row r="412">
          <cell r="S412" t="str">
            <v>Volumen mezcla producida en el  dia 113 m Volumen acumulado total 31029.</v>
          </cell>
        </row>
        <row r="413">
          <cell r="S413" t="str">
            <v>Volumen mezcla producida en el  dia 274 m Volumen acumulado total 31303.</v>
          </cell>
        </row>
        <row r="414">
          <cell r="S414" t="str">
            <v>Volumen mezcla producida en el  dia 274 m Volumen acumulado total 31303.</v>
          </cell>
        </row>
        <row r="415">
          <cell r="S415" t="str">
            <v>Volumen mezcla producida en el  dia 274 m Volumen acumulado total 31303.</v>
          </cell>
        </row>
        <row r="416">
          <cell r="S416" t="str">
            <v>Volumen mezcla producida en el  dia 347 m Volumen acumulado total 31650.</v>
          </cell>
        </row>
        <row r="417">
          <cell r="S417" t="str">
            <v>Volumen mezcla producida en el  dia 347 m Volumen acumulado total 31650.</v>
          </cell>
        </row>
        <row r="418">
          <cell r="S418" t="str">
            <v>Volumen mezcla producida en el  dia 347 m Volumen acumulado total 31650.</v>
          </cell>
        </row>
        <row r="419">
          <cell r="S419" t="str">
            <v>Volumen mezcla producida en el  dia 347 m Volumen acumulado total 31650.</v>
          </cell>
        </row>
        <row r="420">
          <cell r="S420" t="str">
            <v>Volumen mezcla producida en el  dia 347 m Volumen acumulado total 31650.</v>
          </cell>
        </row>
        <row r="421">
          <cell r="S421" t="str">
            <v>Volumen mezcla producida en el  dia 199 m Volumen acumulado total 31849.</v>
          </cell>
        </row>
        <row r="422">
          <cell r="S422" t="str">
            <v>Volumen mezcla producida en el  dia 232 m Volumen acumulado total 32081.</v>
          </cell>
        </row>
        <row r="423">
          <cell r="S423" t="str">
            <v>Volumen mezcla producida en el  dia 232 m Volumen acumulado total 32081.</v>
          </cell>
        </row>
        <row r="424">
          <cell r="S424" t="str">
            <v>Volumen mezcla producida en el  dia 448 m Volumen acumulado total 32529.</v>
          </cell>
        </row>
        <row r="425">
          <cell r="S425" t="str">
            <v>Volumen mezcla producida en el  dia 448 m Volumen acumulado total 32529.</v>
          </cell>
        </row>
        <row r="426">
          <cell r="S426" t="str">
            <v>Volumen mezcla producida en el  dia 448 m Volumen acumulado total 32529.</v>
          </cell>
        </row>
        <row r="427">
          <cell r="S427" t="str">
            <v>Volumen mezcla producida en el  dia 448 m Volumen acumulado total 32529.</v>
          </cell>
        </row>
        <row r="428">
          <cell r="S428" t="str">
            <v>Volumen mezcla producida en el  dia 448 m Volumen acumulado total 32529.</v>
          </cell>
        </row>
      </sheetData>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sheetData sheetId="1"/>
      <sheetData sheetId="2" refreshError="1">
        <row r="20">
          <cell r="A20" t="str">
            <v>ADMINISTRADOR VIAL: ARMANDO SANCHEZ SANCHEZ</v>
          </cell>
        </row>
      </sheetData>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ITEMS"/>
      <sheetName val="precios-básicos2002"/>
      <sheetName val="UNITARIO"/>
      <sheetName val="Hoja3"/>
      <sheetName val="RESUMEN"/>
      <sheetName val="lecho rio"/>
    </sheetNames>
    <sheetDataSet>
      <sheetData sheetId="0" refreshError="1">
        <row r="9">
          <cell r="A9" t="str">
            <v>Zipaquirá - Ubaté, Briceño - Chocontá, Briceño - "T" de Nemocón, Sisga - Brisas, Chocontá - Guateque</v>
          </cell>
        </row>
        <row r="16">
          <cell r="B16">
            <v>0.18</v>
          </cell>
        </row>
        <row r="17">
          <cell r="B17">
            <v>0.06</v>
          </cell>
        </row>
        <row r="18">
          <cell r="B18">
            <v>0.06</v>
          </cell>
        </row>
      </sheetData>
      <sheetData sheetId="1" refreshError="1">
        <row r="6">
          <cell r="B6">
            <v>200.1</v>
          </cell>
        </row>
        <row r="7">
          <cell r="B7">
            <v>200.2</v>
          </cell>
        </row>
        <row r="8">
          <cell r="B8">
            <v>201.1</v>
          </cell>
        </row>
        <row r="9">
          <cell r="B9">
            <v>201.2</v>
          </cell>
        </row>
        <row r="10">
          <cell r="B10">
            <v>201.3</v>
          </cell>
        </row>
        <row r="11">
          <cell r="B11">
            <v>201.4</v>
          </cell>
        </row>
        <row r="12">
          <cell r="B12">
            <v>201.5</v>
          </cell>
        </row>
        <row r="13">
          <cell r="B13">
            <v>201.6</v>
          </cell>
        </row>
        <row r="14">
          <cell r="B14" t="str">
            <v xml:space="preserve">201.6P </v>
          </cell>
        </row>
        <row r="15">
          <cell r="B15" t="str">
            <v xml:space="preserve">201.7 </v>
          </cell>
        </row>
        <row r="16">
          <cell r="B16">
            <v>201.8</v>
          </cell>
        </row>
        <row r="17">
          <cell r="B17">
            <v>201.9</v>
          </cell>
        </row>
        <row r="18">
          <cell r="B18">
            <v>201.1</v>
          </cell>
        </row>
        <row r="19">
          <cell r="B19">
            <v>201.11</v>
          </cell>
        </row>
        <row r="20">
          <cell r="B20">
            <v>201.12</v>
          </cell>
        </row>
        <row r="21">
          <cell r="B21">
            <v>201.13</v>
          </cell>
        </row>
        <row r="22">
          <cell r="B22">
            <v>201.14</v>
          </cell>
        </row>
        <row r="23">
          <cell r="B23">
            <v>201.15</v>
          </cell>
        </row>
        <row r="24">
          <cell r="B24">
            <v>210.1</v>
          </cell>
        </row>
        <row r="25">
          <cell r="B25">
            <v>210.2</v>
          </cell>
        </row>
        <row r="26">
          <cell r="B26">
            <v>210.3</v>
          </cell>
        </row>
        <row r="27">
          <cell r="B27">
            <v>211</v>
          </cell>
        </row>
        <row r="28">
          <cell r="B28">
            <v>220</v>
          </cell>
        </row>
        <row r="29">
          <cell r="B29">
            <v>221.1</v>
          </cell>
        </row>
        <row r="30">
          <cell r="B30">
            <v>221.2</v>
          </cell>
        </row>
        <row r="31">
          <cell r="B31">
            <v>230.1</v>
          </cell>
        </row>
        <row r="32">
          <cell r="B32">
            <v>230.2</v>
          </cell>
        </row>
        <row r="33">
          <cell r="B33">
            <v>310</v>
          </cell>
        </row>
        <row r="34">
          <cell r="B34">
            <v>311</v>
          </cell>
        </row>
        <row r="35">
          <cell r="B35">
            <v>320.10000000000002</v>
          </cell>
        </row>
        <row r="36">
          <cell r="B36">
            <v>320.2</v>
          </cell>
        </row>
        <row r="37">
          <cell r="B37" t="str">
            <v>320.3</v>
          </cell>
        </row>
        <row r="38">
          <cell r="B38">
            <v>320.39999999999998</v>
          </cell>
        </row>
        <row r="39">
          <cell r="B39" t="str">
            <v>330.1</v>
          </cell>
        </row>
        <row r="40">
          <cell r="B40">
            <v>330.2</v>
          </cell>
        </row>
        <row r="41">
          <cell r="B41">
            <v>340.1</v>
          </cell>
        </row>
        <row r="42">
          <cell r="B42">
            <v>340.2</v>
          </cell>
        </row>
        <row r="43">
          <cell r="B43">
            <v>340.3</v>
          </cell>
        </row>
        <row r="44">
          <cell r="B44">
            <v>341.1</v>
          </cell>
        </row>
        <row r="45">
          <cell r="B45">
            <v>341.2</v>
          </cell>
        </row>
        <row r="46">
          <cell r="B46">
            <v>410</v>
          </cell>
        </row>
        <row r="47">
          <cell r="B47">
            <v>411.1</v>
          </cell>
        </row>
        <row r="48">
          <cell r="B48">
            <v>411.2</v>
          </cell>
        </row>
        <row r="49">
          <cell r="B49">
            <v>411.3</v>
          </cell>
        </row>
        <row r="50">
          <cell r="B50">
            <v>413</v>
          </cell>
        </row>
        <row r="51">
          <cell r="B51">
            <v>420</v>
          </cell>
        </row>
        <row r="52">
          <cell r="B52">
            <v>421</v>
          </cell>
        </row>
        <row r="53">
          <cell r="B53">
            <v>430</v>
          </cell>
        </row>
        <row r="54">
          <cell r="B54">
            <v>431</v>
          </cell>
        </row>
        <row r="55">
          <cell r="B55">
            <v>432</v>
          </cell>
        </row>
        <row r="56">
          <cell r="B56">
            <v>433</v>
          </cell>
        </row>
        <row r="57">
          <cell r="B57">
            <v>440.1</v>
          </cell>
        </row>
        <row r="58">
          <cell r="B58">
            <v>440.2</v>
          </cell>
        </row>
        <row r="59">
          <cell r="B59">
            <v>440.3</v>
          </cell>
        </row>
        <row r="60">
          <cell r="B60">
            <v>440.4</v>
          </cell>
        </row>
        <row r="61">
          <cell r="B61">
            <v>441.1</v>
          </cell>
        </row>
        <row r="62">
          <cell r="B62">
            <v>441.2</v>
          </cell>
        </row>
        <row r="63">
          <cell r="B63">
            <v>441.3</v>
          </cell>
        </row>
        <row r="64">
          <cell r="B64">
            <v>441.4</v>
          </cell>
        </row>
        <row r="65">
          <cell r="B65">
            <v>450.1</v>
          </cell>
        </row>
        <row r="66">
          <cell r="B66">
            <v>450.2</v>
          </cell>
        </row>
        <row r="67">
          <cell r="B67">
            <v>450.3</v>
          </cell>
        </row>
        <row r="68">
          <cell r="B68">
            <v>450.4</v>
          </cell>
        </row>
        <row r="69">
          <cell r="B69" t="str">
            <v>450.6P</v>
          </cell>
        </row>
        <row r="70">
          <cell r="B70" t="str">
            <v xml:space="preserve">450.7 </v>
          </cell>
        </row>
        <row r="71">
          <cell r="B71">
            <v>451.1</v>
          </cell>
        </row>
        <row r="72">
          <cell r="B72">
            <v>451.2</v>
          </cell>
        </row>
        <row r="73">
          <cell r="B73">
            <v>451.3</v>
          </cell>
        </row>
        <row r="74">
          <cell r="B74">
            <v>460</v>
          </cell>
        </row>
        <row r="75">
          <cell r="B75">
            <v>461</v>
          </cell>
        </row>
        <row r="76">
          <cell r="B76" t="str">
            <v xml:space="preserve">461.P </v>
          </cell>
        </row>
        <row r="77">
          <cell r="B77">
            <v>462.1</v>
          </cell>
        </row>
        <row r="78">
          <cell r="B78">
            <v>462.2</v>
          </cell>
        </row>
        <row r="79">
          <cell r="B79">
            <v>462.3</v>
          </cell>
        </row>
        <row r="80">
          <cell r="B80">
            <v>462.4</v>
          </cell>
        </row>
        <row r="81">
          <cell r="B81">
            <v>500</v>
          </cell>
        </row>
        <row r="82">
          <cell r="B82">
            <v>510</v>
          </cell>
        </row>
        <row r="83">
          <cell r="B83">
            <v>600.1</v>
          </cell>
        </row>
        <row r="84">
          <cell r="B84">
            <v>600.20000000000005</v>
          </cell>
        </row>
        <row r="85">
          <cell r="B85">
            <v>600.29999999999995</v>
          </cell>
        </row>
        <row r="86">
          <cell r="B86">
            <v>600.4</v>
          </cell>
        </row>
        <row r="87">
          <cell r="B87">
            <v>600.5</v>
          </cell>
        </row>
        <row r="88">
          <cell r="B88" t="str">
            <v>610.1</v>
          </cell>
        </row>
        <row r="89">
          <cell r="B89">
            <v>610.20000000000005</v>
          </cell>
        </row>
        <row r="90">
          <cell r="B90" t="str">
            <v xml:space="preserve">45.4P </v>
          </cell>
        </row>
        <row r="91">
          <cell r="B91" t="str">
            <v xml:space="preserve">45,5P </v>
          </cell>
        </row>
        <row r="92">
          <cell r="B92">
            <v>620.1</v>
          </cell>
        </row>
        <row r="93">
          <cell r="B93">
            <v>620.20000000000005</v>
          </cell>
        </row>
        <row r="94">
          <cell r="B94">
            <v>620.29999999999995</v>
          </cell>
        </row>
        <row r="95">
          <cell r="B95">
            <v>621.1</v>
          </cell>
        </row>
        <row r="96">
          <cell r="B96">
            <v>621.20000000000005</v>
          </cell>
        </row>
        <row r="97">
          <cell r="B97">
            <v>621.29999999999995</v>
          </cell>
        </row>
        <row r="98">
          <cell r="B98">
            <v>621.4</v>
          </cell>
        </row>
        <row r="99">
          <cell r="B99">
            <v>621.5</v>
          </cell>
        </row>
        <row r="100">
          <cell r="B100">
            <v>621.6</v>
          </cell>
        </row>
        <row r="101">
          <cell r="B101">
            <v>622.1</v>
          </cell>
        </row>
        <row r="102">
          <cell r="B102">
            <v>622.20000000000005</v>
          </cell>
        </row>
        <row r="103">
          <cell r="B103">
            <v>622.29999999999995</v>
          </cell>
        </row>
        <row r="104">
          <cell r="B104">
            <v>622.4</v>
          </cell>
        </row>
        <row r="105">
          <cell r="B105">
            <v>622.5</v>
          </cell>
        </row>
        <row r="106">
          <cell r="B106">
            <v>630.1</v>
          </cell>
        </row>
        <row r="107">
          <cell r="B107" t="str">
            <v>630.1P</v>
          </cell>
        </row>
        <row r="108">
          <cell r="B108">
            <v>630.20000000000005</v>
          </cell>
        </row>
        <row r="109">
          <cell r="B109" t="str">
            <v xml:space="preserve">630.3 </v>
          </cell>
        </row>
        <row r="110">
          <cell r="B110">
            <v>630.4</v>
          </cell>
        </row>
        <row r="111">
          <cell r="B111" t="str">
            <v xml:space="preserve">630,4P </v>
          </cell>
        </row>
        <row r="112">
          <cell r="B112">
            <v>630.5</v>
          </cell>
        </row>
        <row r="113">
          <cell r="B113" t="str">
            <v>630.6</v>
          </cell>
        </row>
        <row r="114">
          <cell r="B114" t="str">
            <v>630.7</v>
          </cell>
        </row>
        <row r="115">
          <cell r="B115">
            <v>632</v>
          </cell>
        </row>
        <row r="116">
          <cell r="B116" t="str">
            <v>632.A</v>
          </cell>
        </row>
        <row r="117">
          <cell r="B117" t="str">
            <v xml:space="preserve">640.1 </v>
          </cell>
        </row>
        <row r="118">
          <cell r="B118">
            <v>640.20000000000005</v>
          </cell>
        </row>
        <row r="119">
          <cell r="B119">
            <v>640.29999999999995</v>
          </cell>
        </row>
        <row r="120">
          <cell r="B120" t="str">
            <v xml:space="preserve">640.5 </v>
          </cell>
        </row>
        <row r="121">
          <cell r="B121">
            <v>641</v>
          </cell>
        </row>
        <row r="122">
          <cell r="B122">
            <v>642.1</v>
          </cell>
        </row>
        <row r="123">
          <cell r="B123">
            <v>642.20000000000005</v>
          </cell>
        </row>
        <row r="124">
          <cell r="B124">
            <v>650.1</v>
          </cell>
        </row>
        <row r="125">
          <cell r="B125">
            <v>650.20000000000005</v>
          </cell>
        </row>
        <row r="126">
          <cell r="B126">
            <v>650.29999999999995</v>
          </cell>
        </row>
        <row r="127">
          <cell r="B127">
            <v>650.4</v>
          </cell>
        </row>
        <row r="128">
          <cell r="B128">
            <v>660.1</v>
          </cell>
        </row>
        <row r="129">
          <cell r="B129">
            <v>660.2</v>
          </cell>
        </row>
        <row r="130">
          <cell r="B130">
            <v>660.3</v>
          </cell>
        </row>
        <row r="131">
          <cell r="B131">
            <v>661</v>
          </cell>
        </row>
        <row r="132">
          <cell r="B132">
            <v>662.1</v>
          </cell>
        </row>
        <row r="133">
          <cell r="B133">
            <v>662.2</v>
          </cell>
        </row>
        <row r="134">
          <cell r="B134">
            <v>670.1</v>
          </cell>
        </row>
        <row r="135">
          <cell r="B135">
            <v>670.2</v>
          </cell>
        </row>
        <row r="136">
          <cell r="B136">
            <v>671</v>
          </cell>
        </row>
        <row r="137">
          <cell r="B137">
            <v>672</v>
          </cell>
        </row>
        <row r="138">
          <cell r="B138">
            <v>673</v>
          </cell>
        </row>
        <row r="139">
          <cell r="B139" t="str">
            <v>674.P</v>
          </cell>
        </row>
        <row r="140">
          <cell r="B140" t="str">
            <v>674.P</v>
          </cell>
        </row>
        <row r="141">
          <cell r="B141" t="str">
            <v>674.P</v>
          </cell>
        </row>
        <row r="142">
          <cell r="B142" t="str">
            <v xml:space="preserve">675.P </v>
          </cell>
        </row>
        <row r="143">
          <cell r="B143">
            <v>680.1</v>
          </cell>
        </row>
        <row r="144">
          <cell r="B144">
            <v>680.2</v>
          </cell>
        </row>
        <row r="145">
          <cell r="B145">
            <v>680.3</v>
          </cell>
        </row>
        <row r="146">
          <cell r="B146">
            <v>681.1</v>
          </cell>
        </row>
        <row r="147">
          <cell r="B147">
            <v>682</v>
          </cell>
        </row>
        <row r="148">
          <cell r="B148" t="str">
            <v>683,P</v>
          </cell>
        </row>
        <row r="149">
          <cell r="B149">
            <v>700.1</v>
          </cell>
        </row>
        <row r="150">
          <cell r="B150">
            <v>700.2</v>
          </cell>
        </row>
        <row r="151">
          <cell r="B151">
            <v>701</v>
          </cell>
        </row>
        <row r="152">
          <cell r="B152">
            <v>710.1</v>
          </cell>
        </row>
        <row r="153">
          <cell r="B153">
            <v>710.2</v>
          </cell>
        </row>
        <row r="154">
          <cell r="B154">
            <v>710.3</v>
          </cell>
        </row>
        <row r="155">
          <cell r="B155">
            <v>710.4</v>
          </cell>
        </row>
        <row r="156">
          <cell r="B156">
            <v>710.5</v>
          </cell>
        </row>
        <row r="157">
          <cell r="B157" t="str">
            <v>710.6P</v>
          </cell>
        </row>
        <row r="158">
          <cell r="B158">
            <v>720</v>
          </cell>
        </row>
        <row r="159">
          <cell r="B159">
            <v>730.1</v>
          </cell>
        </row>
        <row r="160">
          <cell r="B160">
            <v>730.2</v>
          </cell>
        </row>
        <row r="161">
          <cell r="B161">
            <v>730.3</v>
          </cell>
        </row>
        <row r="162">
          <cell r="B162" t="str">
            <v>731,P</v>
          </cell>
        </row>
        <row r="163">
          <cell r="B163">
            <v>740</v>
          </cell>
        </row>
        <row r="164">
          <cell r="B164">
            <v>741</v>
          </cell>
        </row>
        <row r="165">
          <cell r="B165" t="str">
            <v>750.P</v>
          </cell>
        </row>
        <row r="166">
          <cell r="B166">
            <v>800.1</v>
          </cell>
        </row>
        <row r="167">
          <cell r="B167">
            <v>800.2</v>
          </cell>
        </row>
        <row r="168">
          <cell r="B168">
            <v>800.3</v>
          </cell>
        </row>
        <row r="169">
          <cell r="B169">
            <v>800.4</v>
          </cell>
        </row>
        <row r="170">
          <cell r="B170">
            <v>810.1</v>
          </cell>
        </row>
        <row r="171">
          <cell r="B171">
            <v>810.2</v>
          </cell>
        </row>
        <row r="172">
          <cell r="B172">
            <v>820.1</v>
          </cell>
        </row>
        <row r="173">
          <cell r="B173">
            <v>820.2</v>
          </cell>
        </row>
        <row r="174">
          <cell r="B174">
            <v>900.1</v>
          </cell>
        </row>
        <row r="175">
          <cell r="B175">
            <v>900.2</v>
          </cell>
        </row>
        <row r="176">
          <cell r="B176">
            <v>900.3</v>
          </cell>
        </row>
      </sheetData>
      <sheetData sheetId="2" refreshError="1"/>
      <sheetData sheetId="3" refreshError="1"/>
      <sheetData sheetId="4" refreshError="1"/>
      <sheetData sheetId="5" refreshError="1"/>
      <sheetData sheetId="6"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ITEMS"/>
      <sheetName val="precios-básicos2002"/>
      <sheetName val="UNITARIO"/>
      <sheetName val="Hoja3"/>
      <sheetName val="RESUMEN"/>
      <sheetName val="lecho rio"/>
      <sheetName val="ESTADO RED"/>
    </sheetNames>
    <sheetDataSet>
      <sheetData sheetId="0" refreshError="1">
        <row r="16">
          <cell r="B16">
            <v>0.18</v>
          </cell>
        </row>
      </sheetData>
      <sheetData sheetId="1" refreshError="1"/>
      <sheetData sheetId="2" refreshError="1">
        <row r="12">
          <cell r="C12" t="str">
            <v>Andamio tubular</v>
          </cell>
        </row>
        <row r="13">
          <cell r="C13" t="str">
            <v>Buldozer Tipo D-4 o equivalente</v>
          </cell>
        </row>
        <row r="14">
          <cell r="C14" t="str">
            <v>Buldozer Tipo D-6 o equivalente</v>
          </cell>
        </row>
        <row r="15">
          <cell r="C15" t="str">
            <v>Buldozer Tipo D-7 o equivalente</v>
          </cell>
        </row>
        <row r="16">
          <cell r="C16" t="str">
            <v>Camabaja</v>
          </cell>
        </row>
        <row r="17">
          <cell r="C17" t="str">
            <v>Camioneta tipo 300</v>
          </cell>
        </row>
        <row r="18">
          <cell r="C18" t="str">
            <v>Campero</v>
          </cell>
        </row>
        <row r="19">
          <cell r="C19" t="str">
            <v>Cargador tipo CAT 910 o equivalente</v>
          </cell>
        </row>
        <row r="20">
          <cell r="C20" t="str">
            <v>Cargador tipo CAT 920 o equivalente</v>
          </cell>
        </row>
        <row r="21">
          <cell r="C21" t="str">
            <v>Cargador tipo CAT 930 o equivalente</v>
          </cell>
        </row>
        <row r="22">
          <cell r="C22" t="str">
            <v>Cargador tipo CAT 950 o equivalente</v>
          </cell>
        </row>
        <row r="23">
          <cell r="C23" t="str">
            <v>Carrotanque de agua (1000 galones)</v>
          </cell>
        </row>
        <row r="24">
          <cell r="C24" t="str">
            <v>Compactador vibratorio autopropulsado Tipo Dyn-CA-15</v>
          </cell>
        </row>
        <row r="25">
          <cell r="C25" t="str">
            <v>Cilindro compactador tipo triciclo</v>
          </cell>
        </row>
        <row r="26">
          <cell r="C26" t="str">
            <v>Compactador manual vibratorio (rana)</v>
          </cell>
        </row>
        <row r="27">
          <cell r="C27" t="str">
            <v>Compresor (125 pies3) con martillos</v>
          </cell>
        </row>
        <row r="28">
          <cell r="C28" t="str">
            <v>Camión doble troque</v>
          </cell>
        </row>
        <row r="29">
          <cell r="C29" t="str">
            <v>Equipo de sand blasting (chorro de arena)</v>
          </cell>
        </row>
        <row r="30">
          <cell r="C30" t="str">
            <v>Equipo de oxycorte (acetileno)</v>
          </cell>
        </row>
        <row r="31">
          <cell r="C31" t="str">
            <v>Equipo de perforación</v>
          </cell>
        </row>
        <row r="32">
          <cell r="C32" t="str">
            <v>Equipo de topografía (tránsito y nivel)</v>
          </cell>
        </row>
        <row r="33">
          <cell r="C33" t="str">
            <v>Equipo para pintura</v>
          </cell>
        </row>
        <row r="34">
          <cell r="C34" t="str">
            <v>Escoba mecánica (Barredora)</v>
          </cell>
        </row>
        <row r="35">
          <cell r="C35" t="str">
            <v>Esparcidor de gravilla</v>
          </cell>
        </row>
        <row r="36">
          <cell r="C36" t="str">
            <v>Fresadora para pavimento</v>
          </cell>
        </row>
        <row r="37">
          <cell r="C37" t="str">
            <v>Guadaña mecánica</v>
          </cell>
        </row>
        <row r="38">
          <cell r="C38" t="str">
            <v>Irrigador de asfalto (1000 galones)</v>
          </cell>
        </row>
        <row r="39">
          <cell r="C39" t="str">
            <v>Mezcladora de concreto (1 bulto)</v>
          </cell>
        </row>
        <row r="40">
          <cell r="C40" t="str">
            <v>Motobomba de 3"</v>
          </cell>
        </row>
        <row r="41">
          <cell r="C41" t="str">
            <v>Motobomba de 4"</v>
          </cell>
        </row>
        <row r="42">
          <cell r="C42" t="str">
            <v>Motoniveladora Tipo CAT 120 o equivalente</v>
          </cell>
        </row>
        <row r="43">
          <cell r="C43" t="str">
            <v>Retroexcavadora sobre llanta Tipo JD 410 o equivalente</v>
          </cell>
        </row>
        <row r="44">
          <cell r="C44" t="str">
            <v>Retroexcavadora sobre oruga Tipo JD 690 o equivalente</v>
          </cell>
        </row>
        <row r="45">
          <cell r="C45" t="str">
            <v>Terminadora de asfalto (Finisher)</v>
          </cell>
        </row>
        <row r="46">
          <cell r="C46" t="str">
            <v>Trituradora</v>
          </cell>
        </row>
        <row r="47">
          <cell r="C47" t="str">
            <v>Vehículo delineador</v>
          </cell>
        </row>
        <row r="48">
          <cell r="C48" t="str">
            <v>Vibrador de concreto</v>
          </cell>
        </row>
        <row r="49">
          <cell r="C49" t="str">
            <v>Volqueta de 6 m3</v>
          </cell>
        </row>
        <row r="50">
          <cell r="C50" t="str">
            <v>Motosierra</v>
          </cell>
        </row>
        <row r="51">
          <cell r="C51" t="str">
            <v>Compactador neumático</v>
          </cell>
        </row>
        <row r="52">
          <cell r="C52" t="str">
            <v>Pavimentadora deslizante (para conctreto hidraúlico))</v>
          </cell>
        </row>
        <row r="53">
          <cell r="C53" t="str">
            <v>Cortadora (para pavimento)</v>
          </cell>
        </row>
        <row r="54">
          <cell r="C54" t="str">
            <v>Herramienta menor ( 5% de mano de obra )</v>
          </cell>
        </row>
        <row r="55">
          <cell r="C55" t="str">
            <v>Herramienta menor ( 10% de mano de obra )</v>
          </cell>
        </row>
        <row r="56">
          <cell r="C56" t="str">
            <v>Herramienta menor ( 15% de mano de obra )</v>
          </cell>
        </row>
      </sheetData>
      <sheetData sheetId="3" refreshError="1"/>
      <sheetData sheetId="4" refreshError="1"/>
      <sheetData sheetId="5" refreshError="1"/>
      <sheetData sheetId="6" refreshError="1"/>
      <sheetData sheetId="7"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INDICMICROEMP"/>
      <sheetName val="#¡REF"/>
      <sheetName val="\a  aaInformación GRUPO 4\A MIn"/>
      <sheetName val="Informacion"/>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Informe"/>
      <sheetName val="Seguim-16"/>
      <sheetName val="otros"/>
      <sheetName val="PRESUPUESTO"/>
      <sheetName val="MATERIALES"/>
      <sheetName val="Datos Básicos"/>
      <sheetName val="SALARIOS"/>
      <sheetName val="SUB APU"/>
      <sheetName val="INV"/>
      <sheetName val="AASHTO"/>
      <sheetName val="PESOS"/>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COSTOS UNITARIOS"/>
      <sheetName val="CA-2909"/>
      <sheetName val="DUB-823"/>
      <sheetName val="GPI 526"/>
      <sheetName val="SKJ452"/>
      <sheetName val="ITA878"/>
      <sheetName val="AEA-944"/>
      <sheetName val="XXJ617"/>
      <sheetName val="SNG_855"/>
      <sheetName val="VEA 374"/>
      <sheetName val="HFB024"/>
      <sheetName val="PAJ825"/>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REQUISITOS INF INTERVENTORÍA"/>
      <sheetName val="\Users\HP\AppData\Local\Microso"/>
      <sheetName val="SEGUIM Y REPROG MES 1 (2)"/>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aactividad"/>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REF"/>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G.G"/>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ARBOL DE PROBLEMAS final"/>
      <sheetName val="IDENTIFICACION DEL PROBLEMA fin"/>
      <sheetName val="OBJETIVOS FINALES"/>
      <sheetName val="ESTRUCTURA DE PROYECTO"/>
      <sheetName val="OBJETIVOS ESPECIFICOS final"/>
      <sheetName val="LISTADO "/>
      <sheetName val="M.O."/>
      <sheetName val="_aCCIDENTES_DE_1995___1996_xl_2"/>
      <sheetName val="//ccefici"/>
      <sheetName val="ACTA No.1 "/>
      <sheetName val="INST"/>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_aCCIDENTES_DE_1995___1996_xl_3"/>
      <sheetName val="0."/>
      <sheetName val="Base_Mater"/>
      <sheetName val="20."/>
      <sheetName val="17."/>
      <sheetName val="11."/>
      <sheetName val="Formulario_N°_4"/>
      <sheetName val="Base_Muestras"/>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__aaInformación_GRUPO_4_A_MIn"/>
      <sheetName val="\AMV___no_borrar\PRESUPUESTOS\a"/>
      <sheetName val="\I\AMV___no_borrar\PRESUPUESTOS"/>
      <sheetName val="\G\I\AMV___no_borrar\PRESUPUEST"/>
      <sheetName val="\A\a__aaInformación_GRUPO_4\A_M"/>
      <sheetName val="\G\A\a__aaInformación_GRUPO_4\A"/>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a__aaInformación_GRUPO_4\A_MI4"/>
      <sheetName val="ACTA_DE_MODIFICACION__(2)4"/>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_a__aaInformación_GRUPO_4_A_MI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a__aaInformación_GRUPO_4\A_MI5"/>
      <sheetName val="ACTA_DE_MODIFICACION__(2)5"/>
      <sheetName val="Formulario_N°_42"/>
      <sheetName val="Datos_Básicos4"/>
      <sheetName val="SUB_APU4"/>
      <sheetName val="[aCCIDENTES_DE_1995_-_1996_xls2"/>
      <sheetName val="_a__aaInformación_GRUPO_4_A_MI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Users\rosalym\Desktop\BALANCE "/>
      <sheetName val="\Nuevos APU Córdoba\a  aaInform"/>
      <sheetName val="\E\Nuevos APU Córdoba\a  aaInfo"/>
      <sheetName val="\Users\JoseGabriel\Documents\Mi"/>
      <sheetName val="EQUIPOS"/>
      <sheetName val="MANO DE OBRA"/>
      <sheetName val="TRANSPORTE"/>
      <sheetName val="_aCCIDENTES_DE_1995___1996_xl_4"/>
      <sheetName val="//d.docs.live.net/a  aaInformac"/>
      <sheetName val="_aCCIDENTES_DE_1995___1996_xl_5"/>
      <sheetName val="_aCCIDENTES_DE_1995___1996_xl_6"/>
      <sheetName val="aCCIDENTES_DE_1995_-_199638"/>
      <sheetName val="aCCIDENTES_DE_1995_-_1996_xls15"/>
      <sheetName val="aCCIDENTES_DE_1995_-_199639"/>
      <sheetName val="aCCIDENTES_DE_1995_-_199640"/>
      <sheetName val="aCCIDENTES_DE_1995_-_1996_xls16"/>
      <sheetName val="SUB_APU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CANT OBRA"/>
      <sheetName val="_aCCIDENTES_DE_1995___1996_xl_7"/>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Gabrielaapabone\d copias\a  a"/>
      <sheetName val="PU (2)"/>
      <sheetName val="gp05"/>
      <sheetName val="GP06"/>
      <sheetName val="CUMPLIMIENTO"/>
      <sheetName val="aCCIDENTES_DE_1995_-_199646"/>
      <sheetName val="\a__aaInformación_GRUPO_4\A_M10"/>
      <sheetName val="ACTA_DE_MODIFICACION__(2)10"/>
      <sheetName val="aCCIDENTES_DE_1995_-_1996_xls21"/>
      <sheetName val="Datos_Básicos10"/>
      <sheetName val="SUB_APU10"/>
      <sheetName val="COSTOS_UNITARIOS"/>
      <sheetName val="\Users\USUARIO\Downloads\a__aaI"/>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Hoja1_(2)"/>
      <sheetName val="Hoja1_(3)"/>
      <sheetName val="ARBOL_DE_PROBLEMAS_final"/>
      <sheetName val="IDENTIFICACION_DEL_PROBLEMA_fin"/>
      <sheetName val="OBJETIVOS_FINALES"/>
      <sheetName val="ESTRUCTURA_DE_PROYECTO"/>
      <sheetName val="OBJETIVOS_ESPECIFICOS_final"/>
      <sheetName val="HISTORICOS_FUEL_OIL_EXP"/>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REQUISITOS_INF_INTERVENTORÍA"/>
      <sheetName val="LISTADO_"/>
      <sheetName val="M_O_"/>
      <sheetName val="\Users\rosalym\Desktop\BALANCE_"/>
      <sheetName val="\Nuevos_APU_Córdoba\a__aaInform"/>
      <sheetName val="\E\Nuevos_APU_Córdoba\a__aaInfo"/>
      <sheetName val="MANO_DE_OBRA"/>
      <sheetName val="//d_docs_live_net/a__aaInformac"/>
      <sheetName val="CANT_OBRA"/>
      <sheetName val="propuesta_economica_CF"/>
      <sheetName val="AIU_CF"/>
      <sheetName val="1_1_1"/>
      <sheetName val="1_2_1"/>
      <sheetName val="1_2_2"/>
      <sheetName val="1_2_3"/>
      <sheetName val="1_2_4"/>
      <sheetName val="1_3_1_"/>
      <sheetName val="1_3_2"/>
      <sheetName val="1_3_3"/>
      <sheetName val="1_3_4"/>
      <sheetName val="2_1_1"/>
      <sheetName val="2_1_2"/>
      <sheetName val="2_2_1"/>
      <sheetName val="2_2_2"/>
      <sheetName val="2_2_3"/>
      <sheetName val="2_2_4"/>
      <sheetName val="2_2_5"/>
      <sheetName val="\\Gabrielaapabone\d_copias\a__a"/>
      <sheetName val="PU_(2)"/>
    </sheetNames>
    <definedNames>
      <definedName name="absc"/>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sheetData sheetId="406"/>
      <sheetData sheetId="407"/>
      <sheetData sheetId="408"/>
      <sheetData sheetId="409"/>
      <sheetData sheetId="410"/>
      <sheetData sheetId="411" refreshError="1"/>
      <sheetData sheetId="412" refreshError="1"/>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refreshError="1"/>
      <sheetData sheetId="529" refreshError="1"/>
      <sheetData sheetId="530" refreshError="1"/>
      <sheetData sheetId="531" refreshError="1"/>
      <sheetData sheetId="532"/>
      <sheetData sheetId="533"/>
      <sheetData sheetId="534"/>
      <sheetData sheetId="535" refreshError="1"/>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sheetData sheetId="633"/>
      <sheetData sheetId="634"/>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sheetData sheetId="645"/>
      <sheetData sheetId="646"/>
      <sheetData sheetId="647"/>
      <sheetData sheetId="648"/>
      <sheetData sheetId="649" refreshError="1"/>
      <sheetData sheetId="650" refreshError="1"/>
      <sheetData sheetId="651" refreshError="1"/>
      <sheetData sheetId="652" refreshError="1"/>
      <sheetData sheetId="653"/>
      <sheetData sheetId="654" refreshError="1"/>
      <sheetData sheetId="655"/>
      <sheetData sheetId="656"/>
      <sheetData sheetId="657"/>
      <sheetData sheetId="658"/>
      <sheetData sheetId="659"/>
      <sheetData sheetId="660"/>
      <sheetData sheetId="661"/>
      <sheetData sheetId="662"/>
      <sheetData sheetId="663"/>
      <sheetData sheetId="664"/>
      <sheetData sheetId="665"/>
      <sheetData sheetId="666"/>
      <sheetData sheetId="667" refreshError="1"/>
      <sheetData sheetId="668" refreshError="1"/>
      <sheetData sheetId="669" refreshError="1"/>
      <sheetData sheetId="670" refreshError="1"/>
      <sheetData sheetId="671" refreshError="1"/>
      <sheetData sheetId="672" refreshError="1"/>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refreshError="1"/>
      <sheetData sheetId="1103" refreshError="1"/>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refreshError="1"/>
      <sheetData sheetId="1126" refreshError="1"/>
      <sheetData sheetId="1127" refreshError="1"/>
      <sheetData sheetId="1128" refreshError="1"/>
      <sheetData sheetId="1129" refreshError="1"/>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CCIDENTES DE 1995 - 1996"/>
      <sheetName val="Informacion"/>
      <sheetName val="a%20%20aaInformaci%C3%B3n"/>
      <sheetName val="otros"/>
      <sheetName val="\Users\USUARIO\Downloads\MANTE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CONT_ADI"/>
      <sheetName val="\\SERVIDOR\Public2\MANTENIMIENT"/>
      <sheetName val="Formulario N° 4"/>
      <sheetName val="MATERIALES"/>
      <sheetName val="EQUIPO"/>
      <sheetName val="Datos"/>
      <sheetName val="Cuadrillas"/>
      <sheetName val="Jornal"/>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INDICMICROEMP"/>
      <sheetName val="INDICE"/>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PALET DEL 21 FEB AL 5 MARZ"/>
      <sheetName val="Formulario N° 4"/>
      <sheetName val="MATERIALES"/>
      <sheetName val="EQUIPO"/>
      <sheetName val="AC2-AG96"/>
      <sheetName val="UNIT_40"/>
      <sheetName val="fdedo1"/>
      <sheetName val="AjustesTarifas"/>
      <sheetName val="Acta04"/>
      <sheetName val="INV"/>
      <sheetName val="AASHTO"/>
      <sheetName val="MC SF GAVIONES"/>
      <sheetName val="Alcantarillas"/>
      <sheetName val="RESUMEN"/>
      <sheetName val="INDICES"/>
      <sheetName val="PROGRAMADO"/>
      <sheetName val="GRAFICAS"/>
      <sheetName val="VENTANAS"/>
      <sheetName val="PREACTA"/>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 val="CUMPLIMIENTO"/>
    </sheetNames>
    <sheetDataSet>
      <sheetData sheetId="0" refreshError="1"/>
      <sheetData sheetId="1" refreshError="1"/>
      <sheetData sheetId="2" refreshError="1"/>
      <sheetData sheetId="3" refreshError="1"/>
      <sheetData sheetId="4" refreshError="1"/>
      <sheetData sheetId="5" refreshError="1"/>
      <sheetData sheetId="6" refreshError="1">
        <row r="8">
          <cell r="E8" t="str">
            <v>BIMESTRE: Noviembre y Diciembre de 2002</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sheetName val="equipos"/>
      <sheetName val="ACARREO"/>
      <sheetName val="MATERIALES"/>
      <sheetName val="CUADBASI"/>
    </sheetNames>
    <sheetDataSet>
      <sheetData sheetId="0">
        <row r="6">
          <cell r="A6" t="str">
            <v>Número</v>
          </cell>
          <cell r="B6" t="str">
            <v>Descripción</v>
          </cell>
          <cell r="C6" t="str">
            <v>Unidad</v>
          </cell>
          <cell r="D6" t="str">
            <v>Cantidad</v>
          </cell>
        </row>
        <row r="7">
          <cell r="A7">
            <v>1</v>
          </cell>
          <cell r="B7" t="str">
            <v>Desmonte y limpieza</v>
          </cell>
          <cell r="C7" t="str">
            <v>Há</v>
          </cell>
          <cell r="D7">
            <v>11.69</v>
          </cell>
        </row>
        <row r="8">
          <cell r="A8">
            <v>2</v>
          </cell>
          <cell r="B8" t="str">
            <v>Excavación en material común de cortes, canales y préstamos</v>
          </cell>
          <cell r="C8" t="str">
            <v>m3</v>
          </cell>
          <cell r="D8">
            <v>115099.61</v>
          </cell>
        </row>
        <row r="9">
          <cell r="A9">
            <v>3</v>
          </cell>
          <cell r="B9" t="str">
            <v>Transporte de materiales de excavación</v>
          </cell>
          <cell r="C9" t="str">
            <v>m3-Km</v>
          </cell>
          <cell r="D9">
            <v>690597.6</v>
          </cell>
        </row>
        <row r="10">
          <cell r="A10">
            <v>4</v>
          </cell>
          <cell r="B10" t="str">
            <v>Terraplenes</v>
          </cell>
          <cell r="C10" t="str">
            <v>m3</v>
          </cell>
          <cell r="D10">
            <v>20058.3</v>
          </cell>
        </row>
        <row r="11">
          <cell r="A11">
            <v>5</v>
          </cell>
          <cell r="B11" t="str">
            <v>Excavación para reparación del pavimento existente</v>
          </cell>
          <cell r="C11" t="str">
            <v>m3</v>
          </cell>
          <cell r="D11">
            <v>585.32000000000005</v>
          </cell>
        </row>
        <row r="12">
          <cell r="A12">
            <v>6</v>
          </cell>
          <cell r="B12" t="str">
            <v>Derrumbes</v>
          </cell>
          <cell r="C12" t="str">
            <v>m3</v>
          </cell>
          <cell r="D12">
            <v>17513.86</v>
          </cell>
        </row>
        <row r="13">
          <cell r="A13">
            <v>7</v>
          </cell>
          <cell r="B13" t="str">
            <v>Demolición de estructuras</v>
          </cell>
          <cell r="C13" t="str">
            <v>m3</v>
          </cell>
          <cell r="D13">
            <v>247.32</v>
          </cell>
        </row>
        <row r="14">
          <cell r="A14">
            <v>8</v>
          </cell>
          <cell r="B14" t="str">
            <v>Sub-base granular</v>
          </cell>
          <cell r="C14" t="str">
            <v>m3</v>
          </cell>
          <cell r="D14">
            <v>25670.49</v>
          </cell>
        </row>
        <row r="15">
          <cell r="A15">
            <v>9</v>
          </cell>
          <cell r="B15" t="str">
            <v>Base granular</v>
          </cell>
          <cell r="C15" t="str">
            <v>m3</v>
          </cell>
          <cell r="D15">
            <v>23980.61</v>
          </cell>
        </row>
        <row r="16">
          <cell r="A16">
            <v>10</v>
          </cell>
          <cell r="B16" t="str">
            <v>Concreto asfáltico capa base</v>
          </cell>
          <cell r="C16" t="str">
            <v>m3</v>
          </cell>
          <cell r="D16">
            <v>5912.63</v>
          </cell>
        </row>
        <row r="17">
          <cell r="A17">
            <v>11</v>
          </cell>
          <cell r="B17" t="str">
            <v>Transporte de materiales de sub-base</v>
          </cell>
          <cell r="C17" t="str">
            <v>m3-Km</v>
          </cell>
          <cell r="D17">
            <v>420625.76</v>
          </cell>
        </row>
        <row r="18">
          <cell r="A18">
            <v>12</v>
          </cell>
          <cell r="B18" t="str">
            <v>Transporte de materiales para base</v>
          </cell>
          <cell r="C18" t="str">
            <v>m3-Km</v>
          </cell>
          <cell r="D18">
            <v>390760.77</v>
          </cell>
        </row>
        <row r="19">
          <cell r="A19">
            <v>13</v>
          </cell>
          <cell r="B19" t="str">
            <v>Transporte materiales pétreos para concreto asfáltico</v>
          </cell>
          <cell r="C19" t="str">
            <v>m3-Km</v>
          </cell>
          <cell r="D19">
            <v>220296.13</v>
          </cell>
        </row>
        <row r="20">
          <cell r="A20">
            <v>14</v>
          </cell>
          <cell r="B20" t="str">
            <v>Concreto asfáltico Capa Base</v>
          </cell>
          <cell r="C20" t="str">
            <v>m3</v>
          </cell>
          <cell r="D20">
            <v>721.54</v>
          </cell>
        </row>
        <row r="21">
          <cell r="A21">
            <v>15</v>
          </cell>
          <cell r="B21" t="str">
            <v>Concreto asfáltico para parcheo</v>
          </cell>
          <cell r="C21" t="str">
            <v>m3</v>
          </cell>
          <cell r="D21">
            <v>585.32000000000005</v>
          </cell>
        </row>
        <row r="22">
          <cell r="A22">
            <v>16</v>
          </cell>
          <cell r="B22" t="str">
            <v>Concreto asfáltico capa de rodadura</v>
          </cell>
          <cell r="C22" t="str">
            <v>m3</v>
          </cell>
          <cell r="D22">
            <v>6004.98</v>
          </cell>
        </row>
        <row r="23">
          <cell r="A23">
            <v>17</v>
          </cell>
          <cell r="B23" t="str">
            <v>Excavaciones varias sin clasificar</v>
          </cell>
          <cell r="C23" t="str">
            <v>m3</v>
          </cell>
          <cell r="D23">
            <v>10657.19</v>
          </cell>
        </row>
        <row r="24">
          <cell r="A24">
            <v>18</v>
          </cell>
          <cell r="B24" t="str">
            <v>Concreto clase D (f 'c= 210 kg/cm2)</v>
          </cell>
          <cell r="C24" t="str">
            <v>m3</v>
          </cell>
          <cell r="D24">
            <v>3816.93</v>
          </cell>
        </row>
        <row r="25">
          <cell r="A25">
            <v>19</v>
          </cell>
          <cell r="B25" t="str">
            <v>Concreto clase F (f 'c= 140 kg/cm2), para cabezales de alcantarillas</v>
          </cell>
          <cell r="C25" t="str">
            <v>m3</v>
          </cell>
          <cell r="D25">
            <v>1689.06</v>
          </cell>
        </row>
        <row r="26">
          <cell r="A26">
            <v>20</v>
          </cell>
          <cell r="B26" t="str">
            <v>Concreto clase G (f 'c= 140 kg/cm2)</v>
          </cell>
          <cell r="C26" t="str">
            <v>m3</v>
          </cell>
          <cell r="D26">
            <v>2797.09</v>
          </cell>
        </row>
        <row r="27">
          <cell r="A27">
            <v>21</v>
          </cell>
          <cell r="B27" t="str">
            <v>Acero de refuerzo</v>
          </cell>
          <cell r="C27" t="str">
            <v>Kg.</v>
          </cell>
          <cell r="D27">
            <v>373019.96</v>
          </cell>
        </row>
        <row r="28">
          <cell r="A28">
            <v>22</v>
          </cell>
          <cell r="B28" t="str">
            <v>Tubería de diámetro 0,90 m.</v>
          </cell>
          <cell r="C28" t="str">
            <v>m</v>
          </cell>
          <cell r="D28">
            <v>593.26</v>
          </cell>
        </row>
        <row r="29">
          <cell r="A29">
            <v>23</v>
          </cell>
          <cell r="B29" t="str">
            <v>Cuneta revestida en concreto</v>
          </cell>
          <cell r="C29" t="str">
            <v>m3</v>
          </cell>
          <cell r="D29">
            <v>2507.2800000000002</v>
          </cell>
        </row>
        <row r="30">
          <cell r="A30">
            <v>24</v>
          </cell>
          <cell r="B30" t="str">
            <v>Geotextil</v>
          </cell>
          <cell r="C30" t="str">
            <v>m2</v>
          </cell>
          <cell r="D30">
            <v>59577.3</v>
          </cell>
        </row>
        <row r="31">
          <cell r="A31">
            <v>25</v>
          </cell>
          <cell r="B31" t="str">
            <v>Material filtrante</v>
          </cell>
          <cell r="C31" t="str">
            <v>m3</v>
          </cell>
          <cell r="D31">
            <v>9661.9500000000007</v>
          </cell>
        </row>
        <row r="32">
          <cell r="A32">
            <v>26</v>
          </cell>
          <cell r="B32" t="str">
            <v>Cercas</v>
          </cell>
          <cell r="C32" t="str">
            <v>m</v>
          </cell>
          <cell r="D32">
            <v>4169.6099999999997</v>
          </cell>
        </row>
        <row r="33">
          <cell r="A33">
            <v>27</v>
          </cell>
          <cell r="B33" t="str">
            <v>Defensas metálicas</v>
          </cell>
          <cell r="C33" t="str">
            <v>m</v>
          </cell>
          <cell r="D33">
            <v>4084.47</v>
          </cell>
        </row>
        <row r="34">
          <cell r="A34">
            <v>28</v>
          </cell>
          <cell r="B34" t="str">
            <v>Terminales para defensas metálicas</v>
          </cell>
          <cell r="C34" t="str">
            <v>Un</v>
          </cell>
          <cell r="D34">
            <v>35</v>
          </cell>
        </row>
        <row r="35">
          <cell r="A35">
            <v>29</v>
          </cell>
          <cell r="B35" t="str">
            <v>Empradización</v>
          </cell>
          <cell r="C35" t="str">
            <v>m2</v>
          </cell>
          <cell r="D35">
            <v>41877.06</v>
          </cell>
        </row>
        <row r="36">
          <cell r="A36">
            <v>30</v>
          </cell>
          <cell r="B36" t="str">
            <v>Juntas de dilatación</v>
          </cell>
          <cell r="C36" t="str">
            <v>m</v>
          </cell>
          <cell r="D36">
            <v>30.9</v>
          </cell>
        </row>
        <row r="37">
          <cell r="A37">
            <v>31</v>
          </cell>
          <cell r="B37" t="str">
            <v>Drenes horizontales</v>
          </cell>
          <cell r="C37" t="str">
            <v>m</v>
          </cell>
          <cell r="D37">
            <v>1122.81</v>
          </cell>
        </row>
      </sheetData>
      <sheetData sheetId="1">
        <row r="2">
          <cell r="A2" t="str">
            <v>EQ08</v>
          </cell>
          <cell r="B2" t="str">
            <v>BULLDOZER D6D</v>
          </cell>
          <cell r="C2" t="str">
            <v>CATERPILLAR</v>
          </cell>
          <cell r="D2" t="str">
            <v>140 HP</v>
          </cell>
          <cell r="E2">
            <v>57221.9</v>
          </cell>
        </row>
        <row r="3">
          <cell r="A3" t="str">
            <v>EQ09</v>
          </cell>
          <cell r="B3" t="str">
            <v>BULLDOZER D6H</v>
          </cell>
          <cell r="C3" t="str">
            <v>CATERPILLAR</v>
          </cell>
          <cell r="D3" t="str">
            <v>165 HP</v>
          </cell>
          <cell r="E3">
            <v>57221.9</v>
          </cell>
        </row>
        <row r="4">
          <cell r="A4" t="str">
            <v>EQ10</v>
          </cell>
          <cell r="B4" t="str">
            <v>BULLDOZER D8L</v>
          </cell>
          <cell r="C4" t="str">
            <v>CATERPILLAR</v>
          </cell>
          <cell r="D4" t="str">
            <v>335 HP</v>
          </cell>
          <cell r="E4">
            <v>79285.179999999993</v>
          </cell>
        </row>
        <row r="5">
          <cell r="A5" t="str">
            <v>EQ11</v>
          </cell>
          <cell r="B5" t="str">
            <v>BULLDOZER D9L</v>
          </cell>
          <cell r="C5" t="str">
            <v>CATERPILLAR</v>
          </cell>
          <cell r="D5" t="str">
            <v>460 HP</v>
          </cell>
          <cell r="E5">
            <v>88895.24</v>
          </cell>
        </row>
        <row r="6">
          <cell r="A6" t="str">
            <v>EQ45</v>
          </cell>
          <cell r="B6" t="str">
            <v>CAMION HORMIGONERO BM-20</v>
          </cell>
          <cell r="C6" t="str">
            <v>ASTRA</v>
          </cell>
          <cell r="D6" t="str">
            <v>7 M3 , 300 HP</v>
          </cell>
          <cell r="E6">
            <v>47132.42</v>
          </cell>
        </row>
        <row r="7">
          <cell r="A7" t="str">
            <v>EQ12</v>
          </cell>
          <cell r="B7" t="str">
            <v>CARGADOR 4500</v>
          </cell>
          <cell r="C7" t="str">
            <v>VOLVO</v>
          </cell>
          <cell r="D7" t="str">
            <v>2,48 M3, 186 HP</v>
          </cell>
          <cell r="E7">
            <v>46560.12</v>
          </cell>
        </row>
        <row r="8">
          <cell r="A8" t="str">
            <v>EQ13</v>
          </cell>
          <cell r="B8" t="str">
            <v>CARGADOR 4600</v>
          </cell>
          <cell r="C8" t="str">
            <v>VOLVO</v>
          </cell>
          <cell r="D8" t="str">
            <v>4,2 M3, 264 HP</v>
          </cell>
          <cell r="E8">
            <v>63704.19</v>
          </cell>
        </row>
        <row r="9">
          <cell r="A9" t="str">
            <v>EQ14</v>
          </cell>
          <cell r="B9" t="str">
            <v>CARGADOR 910</v>
          </cell>
          <cell r="C9" t="str">
            <v>CATERPILLAR</v>
          </cell>
          <cell r="D9" t="str">
            <v>1,0 M3, 65 HP</v>
          </cell>
          <cell r="E9">
            <v>30019.48</v>
          </cell>
        </row>
        <row r="10">
          <cell r="A10" t="str">
            <v>EQ15</v>
          </cell>
          <cell r="B10" t="str">
            <v>CARGADOR 938F</v>
          </cell>
          <cell r="C10" t="str">
            <v>CATERPILLAR</v>
          </cell>
          <cell r="D10">
            <v>0</v>
          </cell>
          <cell r="E10">
            <v>57970.74</v>
          </cell>
        </row>
        <row r="11">
          <cell r="A11" t="str">
            <v>EQ16</v>
          </cell>
          <cell r="B11" t="str">
            <v>CARGADOR 955L</v>
          </cell>
          <cell r="C11" t="str">
            <v>CATERPILLAR</v>
          </cell>
          <cell r="D11" t="str">
            <v>1,52 M3, 130 HP</v>
          </cell>
          <cell r="E11">
            <v>41948.62</v>
          </cell>
        </row>
        <row r="12">
          <cell r="A12" t="str">
            <v>EQ17</v>
          </cell>
          <cell r="B12" t="str">
            <v>CARGADOR 966D</v>
          </cell>
          <cell r="C12" t="str">
            <v>CATERPILLAR</v>
          </cell>
          <cell r="D12" t="str">
            <v>3 M3, 200 HP</v>
          </cell>
          <cell r="E12">
            <v>57061.97</v>
          </cell>
        </row>
        <row r="13">
          <cell r="A13" t="str">
            <v>EQ18</v>
          </cell>
          <cell r="B13" t="str">
            <v>CARGADOR 966F</v>
          </cell>
          <cell r="C13" t="str">
            <v>CATERPILLAR</v>
          </cell>
          <cell r="D13" t="str">
            <v>3.8 M3, 220 HP</v>
          </cell>
          <cell r="E13">
            <v>74256.97</v>
          </cell>
        </row>
        <row r="14">
          <cell r="A14" t="str">
            <v>EQ19</v>
          </cell>
          <cell r="B14" t="str">
            <v>CARGADOR 980C</v>
          </cell>
          <cell r="C14" t="str">
            <v>CATERPILLAR</v>
          </cell>
          <cell r="D14" t="str">
            <v>4,2 M3, 260 HP</v>
          </cell>
          <cell r="E14">
            <v>66728.350000000006</v>
          </cell>
        </row>
        <row r="15">
          <cell r="A15" t="str">
            <v>EQ65</v>
          </cell>
          <cell r="B15" t="str">
            <v>CARRO IMPRIMADOR</v>
          </cell>
          <cell r="C15">
            <v>0</v>
          </cell>
          <cell r="D15">
            <v>0</v>
          </cell>
          <cell r="E15">
            <v>38690.980000000003</v>
          </cell>
        </row>
        <row r="16">
          <cell r="A16" t="str">
            <v>EQ20</v>
          </cell>
          <cell r="B16" t="str">
            <v>CARROTANQUE</v>
          </cell>
          <cell r="C16" t="str">
            <v>CHEVROLET</v>
          </cell>
          <cell r="D16" t="str">
            <v>C-70, 170 HP</v>
          </cell>
          <cell r="E16">
            <v>37390.76</v>
          </cell>
        </row>
        <row r="17">
          <cell r="A17" t="str">
            <v>EQ21</v>
          </cell>
          <cell r="B17" t="str">
            <v>COMP.LLANTAS 9PC</v>
          </cell>
          <cell r="C17" t="str">
            <v>GALION</v>
          </cell>
          <cell r="D17" t="str">
            <v>60 HP</v>
          </cell>
          <cell r="E17">
            <v>32622.38</v>
          </cell>
        </row>
        <row r="18">
          <cell r="A18" t="str">
            <v>EQ22</v>
          </cell>
          <cell r="B18" t="str">
            <v>COMP.LLANTAS C530A</v>
          </cell>
          <cell r="C18" t="str">
            <v>HYSTER</v>
          </cell>
          <cell r="D18" t="str">
            <v>81 HP</v>
          </cell>
          <cell r="E18">
            <v>27206.17</v>
          </cell>
        </row>
        <row r="19">
          <cell r="A19" t="str">
            <v>EQ23</v>
          </cell>
          <cell r="B19" t="str">
            <v>COMP.LLANTAS PT125R</v>
          </cell>
          <cell r="C19" t="str">
            <v>INGERSOLL RAND</v>
          </cell>
          <cell r="D19" t="str">
            <v>76 HP</v>
          </cell>
          <cell r="E19">
            <v>34990.019999999997</v>
          </cell>
        </row>
        <row r="20">
          <cell r="A20" t="str">
            <v>EQ24</v>
          </cell>
          <cell r="B20" t="str">
            <v>COMPACTADOR CA25</v>
          </cell>
          <cell r="C20" t="str">
            <v>DYNAPAC</v>
          </cell>
          <cell r="D20" t="str">
            <v>125 HP</v>
          </cell>
          <cell r="E20">
            <v>33578.129999999997</v>
          </cell>
        </row>
        <row r="21">
          <cell r="A21" t="str">
            <v>EQ25</v>
          </cell>
          <cell r="B21" t="str">
            <v>COMPACTADOR CC21A</v>
          </cell>
          <cell r="C21" t="str">
            <v>DYNAPAC</v>
          </cell>
          <cell r="D21" t="str">
            <v>71 HP</v>
          </cell>
          <cell r="E21">
            <v>24390.720000000001</v>
          </cell>
        </row>
        <row r="22">
          <cell r="A22" t="str">
            <v>EQ66</v>
          </cell>
          <cell r="B22" t="str">
            <v>COMPACTADOR CS563</v>
          </cell>
          <cell r="C22" t="str">
            <v>CATERPILLAR</v>
          </cell>
          <cell r="D22" t="str">
            <v>145 HP</v>
          </cell>
          <cell r="E22">
            <v>35937.17</v>
          </cell>
        </row>
        <row r="23">
          <cell r="A23" t="str">
            <v>EQ26</v>
          </cell>
          <cell r="B23" t="str">
            <v>COMPACTADOR DD22</v>
          </cell>
          <cell r="C23" t="str">
            <v>INGERSOLL RAND</v>
          </cell>
          <cell r="D23" t="str">
            <v>31 HP</v>
          </cell>
          <cell r="E23">
            <v>19932.82</v>
          </cell>
        </row>
        <row r="24">
          <cell r="A24" t="str">
            <v>EQ27</v>
          </cell>
          <cell r="B24" t="str">
            <v>COMPACTADOR DD90</v>
          </cell>
          <cell r="C24" t="str">
            <v>INGERSOLL RAND</v>
          </cell>
          <cell r="D24" t="str">
            <v>82 HP</v>
          </cell>
          <cell r="E24">
            <v>34182.129999999997</v>
          </cell>
        </row>
        <row r="25">
          <cell r="A25" t="str">
            <v>EQ28</v>
          </cell>
          <cell r="B25" t="str">
            <v>COMPACTADOR SD100</v>
          </cell>
          <cell r="C25" t="str">
            <v>INGERSOLL RAND</v>
          </cell>
          <cell r="D25" t="str">
            <v>112 HP</v>
          </cell>
          <cell r="E25">
            <v>40704.04</v>
          </cell>
        </row>
        <row r="26">
          <cell r="A26" t="str">
            <v>EQ29</v>
          </cell>
          <cell r="B26" t="str">
            <v>COMPACTADOR SD70</v>
          </cell>
          <cell r="C26" t="str">
            <v>INGERSOLL RAND</v>
          </cell>
          <cell r="D26" t="str">
            <v>82 HP</v>
          </cell>
          <cell r="E26">
            <v>35708.03</v>
          </cell>
        </row>
        <row r="27">
          <cell r="A27" t="str">
            <v>EQ30</v>
          </cell>
          <cell r="B27" t="str">
            <v>COMPACTADOR SP48</v>
          </cell>
          <cell r="C27" t="str">
            <v>INGERSOLL RAND</v>
          </cell>
          <cell r="D27" t="str">
            <v>94 HP</v>
          </cell>
          <cell r="E27">
            <v>29265.63</v>
          </cell>
        </row>
        <row r="28">
          <cell r="A28" t="str">
            <v>EQ31</v>
          </cell>
          <cell r="B28" t="str">
            <v>COMPACTADOR SP700</v>
          </cell>
          <cell r="C28" t="str">
            <v>REX</v>
          </cell>
          <cell r="D28" t="str">
            <v>75 HP</v>
          </cell>
          <cell r="E28">
            <v>40807.120000000003</v>
          </cell>
        </row>
        <row r="29">
          <cell r="A29" t="str">
            <v>EQ32</v>
          </cell>
          <cell r="B29" t="str">
            <v>COMPRESOR DXL-850</v>
          </cell>
          <cell r="C29" t="str">
            <v>INGERSOLL RAND</v>
          </cell>
          <cell r="D29" t="str">
            <v>850 PCM, 280 HP</v>
          </cell>
          <cell r="E29">
            <v>42300.25</v>
          </cell>
        </row>
        <row r="30">
          <cell r="A30" t="str">
            <v>EQ01</v>
          </cell>
          <cell r="B30">
            <v>0</v>
          </cell>
          <cell r="C30">
            <v>0</v>
          </cell>
          <cell r="D30">
            <v>0</v>
          </cell>
          <cell r="E30" t="str">
            <v>ND</v>
          </cell>
        </row>
        <row r="31">
          <cell r="A31" t="str">
            <v>EQ33</v>
          </cell>
          <cell r="B31" t="str">
            <v>COMPRESOR P-100WD</v>
          </cell>
          <cell r="C31" t="str">
            <v>INGERSOLL RAND</v>
          </cell>
          <cell r="D31" t="str">
            <v>100 PCM, 50 HP</v>
          </cell>
          <cell r="E31">
            <v>17778.669999999998</v>
          </cell>
        </row>
        <row r="32">
          <cell r="A32" t="str">
            <v>EQ06</v>
          </cell>
          <cell r="B32">
            <v>0</v>
          </cell>
          <cell r="C32">
            <v>0</v>
          </cell>
          <cell r="D32">
            <v>0</v>
          </cell>
          <cell r="E32" t="str">
            <v>ND</v>
          </cell>
        </row>
        <row r="33">
          <cell r="A33" t="str">
            <v>EQ34</v>
          </cell>
          <cell r="B33" t="str">
            <v>COMPRESOR P-300</v>
          </cell>
          <cell r="C33" t="str">
            <v>INGERSOLL RAND</v>
          </cell>
          <cell r="D33" t="str">
            <v>300 PCM, 87 HP</v>
          </cell>
          <cell r="E33">
            <v>19536.98</v>
          </cell>
        </row>
        <row r="34">
          <cell r="A34" t="str">
            <v>EQ02</v>
          </cell>
          <cell r="B34">
            <v>0</v>
          </cell>
          <cell r="C34">
            <v>0</v>
          </cell>
          <cell r="D34">
            <v>0</v>
          </cell>
          <cell r="E34" t="str">
            <v>ND</v>
          </cell>
        </row>
        <row r="35">
          <cell r="A35" t="str">
            <v>EQ35</v>
          </cell>
          <cell r="B35" t="str">
            <v>COMPRESOR XA-120</v>
          </cell>
          <cell r="C35" t="str">
            <v>ATLAS COPCO</v>
          </cell>
          <cell r="D35" t="str">
            <v>252 PCM, 120 HP</v>
          </cell>
          <cell r="E35">
            <v>25420.880000000001</v>
          </cell>
        </row>
        <row r="36">
          <cell r="A36" t="str">
            <v>EQ36</v>
          </cell>
          <cell r="B36" t="str">
            <v>COMPRESOR XA-210</v>
          </cell>
          <cell r="C36" t="str">
            <v>ATLAS COPCO</v>
          </cell>
          <cell r="D36" t="str">
            <v>445 PCM, 180 HP</v>
          </cell>
          <cell r="E36">
            <v>29051</v>
          </cell>
        </row>
        <row r="37">
          <cell r="A37" t="str">
            <v>EQ37</v>
          </cell>
          <cell r="B37" t="str">
            <v>DOBLETROQUE 2674</v>
          </cell>
          <cell r="C37" t="str">
            <v>INTERNATIONAL</v>
          </cell>
          <cell r="D37" t="str">
            <v>10 M3,300 HP</v>
          </cell>
          <cell r="E37">
            <v>45119.44</v>
          </cell>
        </row>
        <row r="38">
          <cell r="A38" t="str">
            <v>EQ38</v>
          </cell>
          <cell r="B38" t="str">
            <v>DUMPER A20</v>
          </cell>
          <cell r="C38" t="str">
            <v>VOLVO</v>
          </cell>
          <cell r="D38" t="str">
            <v>12 M3, 201 HP</v>
          </cell>
          <cell r="E38">
            <v>47921.919999999998</v>
          </cell>
        </row>
        <row r="39">
          <cell r="A39" t="str">
            <v>EQ39</v>
          </cell>
          <cell r="B39" t="str">
            <v>DUMPER D250E</v>
          </cell>
          <cell r="C39" t="str">
            <v>CATERPILLAR</v>
          </cell>
          <cell r="D39" t="str">
            <v>13.7 M3, 275 HP</v>
          </cell>
          <cell r="E39">
            <v>71478.86</v>
          </cell>
        </row>
        <row r="40">
          <cell r="A40" t="str">
            <v>EQ40</v>
          </cell>
          <cell r="B40" t="str">
            <v>FINISHER 500P</v>
          </cell>
          <cell r="C40" t="str">
            <v>INGERSOLL RAND</v>
          </cell>
          <cell r="D40" t="str">
            <v>50 HP</v>
          </cell>
          <cell r="E40">
            <v>43507.25</v>
          </cell>
        </row>
        <row r="41">
          <cell r="A41" t="str">
            <v>EQ41</v>
          </cell>
          <cell r="B41" t="str">
            <v>FINISHER 780T</v>
          </cell>
          <cell r="C41" t="str">
            <v>INGERSOLL RAND</v>
          </cell>
          <cell r="D41" t="str">
            <v>78 HP</v>
          </cell>
          <cell r="E41">
            <v>31534.89</v>
          </cell>
        </row>
        <row r="42">
          <cell r="A42" t="str">
            <v>EQ04</v>
          </cell>
          <cell r="B42" t="str">
            <v>HERRAMIENTA MENOR</v>
          </cell>
          <cell r="C42" t="str">
            <v>VARIAS</v>
          </cell>
          <cell r="E42" t="e">
            <v>#N/A</v>
          </cell>
        </row>
        <row r="43">
          <cell r="A43" t="str">
            <v>EQ42</v>
          </cell>
          <cell r="B43" t="str">
            <v>IMPRIMADOR</v>
          </cell>
          <cell r="C43" t="str">
            <v>FORD F-700</v>
          </cell>
          <cell r="D43" t="str">
            <v>170 HP</v>
          </cell>
          <cell r="E43">
            <v>28012.32</v>
          </cell>
        </row>
        <row r="44">
          <cell r="A44" t="str">
            <v>EQ43</v>
          </cell>
          <cell r="B44" t="str">
            <v>IMPRIMADOR MC57</v>
          </cell>
          <cell r="C44" t="str">
            <v>ASTECNIA+CABEZOTE</v>
          </cell>
          <cell r="D44" t="str">
            <v xml:space="preserve">260 HP , </v>
          </cell>
          <cell r="E44">
            <v>31867.38</v>
          </cell>
        </row>
        <row r="45">
          <cell r="A45" t="str">
            <v>EQ44</v>
          </cell>
          <cell r="B45" t="str">
            <v>MACK RD690S</v>
          </cell>
          <cell r="C45" t="str">
            <v>MACK</v>
          </cell>
          <cell r="D45" t="str">
            <v>12 M3,300 HP</v>
          </cell>
          <cell r="E45">
            <v>44131.32</v>
          </cell>
        </row>
        <row r="46">
          <cell r="A46" t="str">
            <v>EQ03</v>
          </cell>
          <cell r="B46" t="str">
            <v>MINICARGADOR</v>
          </cell>
          <cell r="C46" t="str">
            <v>CATERPILLAR</v>
          </cell>
          <cell r="D46" t="str">
            <v>0,6 M3, 50 HP</v>
          </cell>
          <cell r="E46">
            <v>25791.18</v>
          </cell>
        </row>
        <row r="47">
          <cell r="A47" t="str">
            <v>EQ46</v>
          </cell>
          <cell r="B47" t="str">
            <v>MOTONIVELADORA 104G</v>
          </cell>
          <cell r="C47" t="str">
            <v>GALION</v>
          </cell>
          <cell r="D47" t="str">
            <v>120HP</v>
          </cell>
          <cell r="E47">
            <v>50793.87</v>
          </cell>
        </row>
        <row r="48">
          <cell r="A48" t="str">
            <v>EQ47</v>
          </cell>
          <cell r="B48" t="str">
            <v>MOTONIVELADORA 120G</v>
          </cell>
          <cell r="C48" t="str">
            <v>CATERPILLAR</v>
          </cell>
          <cell r="D48" t="str">
            <v>125HP</v>
          </cell>
          <cell r="E48">
            <v>50661.16</v>
          </cell>
        </row>
        <row r="49">
          <cell r="A49" t="str">
            <v>EQ48</v>
          </cell>
          <cell r="B49" t="str">
            <v>MOTONIVELADORA 140G</v>
          </cell>
          <cell r="C49" t="str">
            <v>CATERPILLAR</v>
          </cell>
          <cell r="D49" t="str">
            <v>150HP</v>
          </cell>
          <cell r="E49">
            <v>53886.75</v>
          </cell>
        </row>
        <row r="50">
          <cell r="A50" t="str">
            <v>EQ49</v>
          </cell>
          <cell r="B50" t="str">
            <v>MOTONIVELADORA 14G</v>
          </cell>
          <cell r="C50" t="str">
            <v>CATERPILLAR</v>
          </cell>
          <cell r="D50" t="str">
            <v>200HP</v>
          </cell>
          <cell r="E50">
            <v>66561.539999999994</v>
          </cell>
        </row>
        <row r="51">
          <cell r="A51" t="str">
            <v>EQ50</v>
          </cell>
          <cell r="B51" t="str">
            <v>MOTONIVELADORA 16G</v>
          </cell>
          <cell r="C51" t="str">
            <v>CATERPILLAR</v>
          </cell>
          <cell r="D51" t="str">
            <v>275HP</v>
          </cell>
          <cell r="E51">
            <v>73947.03</v>
          </cell>
        </row>
        <row r="52">
          <cell r="A52" t="str">
            <v>EQ51</v>
          </cell>
          <cell r="B52" t="str">
            <v>MOTONIVELADORA 720-A</v>
          </cell>
          <cell r="C52" t="str">
            <v>CHAMPION</v>
          </cell>
          <cell r="D52" t="str">
            <v>152HP</v>
          </cell>
          <cell r="E52">
            <v>34211.71</v>
          </cell>
        </row>
        <row r="53">
          <cell r="A53" t="str">
            <v>EQ52</v>
          </cell>
          <cell r="B53" t="str">
            <v>MOTONIVELADORA GD505</v>
          </cell>
          <cell r="C53" t="str">
            <v>KOMATSU</v>
          </cell>
          <cell r="D53" t="str">
            <v>130HP</v>
          </cell>
          <cell r="E53">
            <v>36377.47</v>
          </cell>
        </row>
        <row r="54">
          <cell r="A54" t="str">
            <v>EQ53</v>
          </cell>
          <cell r="B54" t="str">
            <v>PLANTA ASFALTO DM-45</v>
          </cell>
          <cell r="C54" t="str">
            <v>ASTECNIA</v>
          </cell>
          <cell r="D54" t="str">
            <v>60 TON/HR</v>
          </cell>
          <cell r="E54">
            <v>86919.98</v>
          </cell>
        </row>
        <row r="55">
          <cell r="A55" t="str">
            <v>EQ54</v>
          </cell>
          <cell r="B55" t="str">
            <v>PLANTA ASFALTO DM-50</v>
          </cell>
          <cell r="C55" t="str">
            <v>ASTECNIA</v>
          </cell>
          <cell r="D55" t="str">
            <v>100 TON/HR</v>
          </cell>
          <cell r="E55">
            <v>92427.98</v>
          </cell>
        </row>
        <row r="56">
          <cell r="A56" t="str">
            <v>EQ55</v>
          </cell>
          <cell r="B56" t="str">
            <v>PLANTA ELECTRICA</v>
          </cell>
          <cell r="C56" t="str">
            <v>CATERPILLAR CD150</v>
          </cell>
          <cell r="D56">
            <v>0</v>
          </cell>
          <cell r="E56">
            <v>49274.41</v>
          </cell>
        </row>
        <row r="57">
          <cell r="A57" t="str">
            <v>EQ56</v>
          </cell>
          <cell r="B57" t="str">
            <v>RETRO 320BL</v>
          </cell>
          <cell r="C57" t="str">
            <v>CATERPILLAR</v>
          </cell>
          <cell r="D57" t="str">
            <v>128 HP</v>
          </cell>
          <cell r="E57">
            <v>63387.26</v>
          </cell>
        </row>
        <row r="58">
          <cell r="A58" t="str">
            <v>EQ05</v>
          </cell>
          <cell r="B58">
            <v>0</v>
          </cell>
          <cell r="C58">
            <v>0</v>
          </cell>
          <cell r="D58">
            <v>0</v>
          </cell>
          <cell r="E58" t="str">
            <v>ND</v>
          </cell>
        </row>
        <row r="59">
          <cell r="A59" t="str">
            <v>EQ57</v>
          </cell>
          <cell r="B59" t="str">
            <v>RETRO 330L</v>
          </cell>
          <cell r="C59" t="str">
            <v>CATERPILLAR</v>
          </cell>
          <cell r="D59" t="str">
            <v>222 HP</v>
          </cell>
          <cell r="E59">
            <v>64753.46</v>
          </cell>
        </row>
        <row r="60">
          <cell r="A60" t="str">
            <v>EQ58</v>
          </cell>
          <cell r="B60" t="str">
            <v>RETRO 428B</v>
          </cell>
          <cell r="C60" t="str">
            <v>CATERPILLAR</v>
          </cell>
          <cell r="D60" t="str">
            <v>85 HP</v>
          </cell>
          <cell r="E60">
            <v>34951.879999999997</v>
          </cell>
        </row>
        <row r="61">
          <cell r="A61" t="str">
            <v>EQ59</v>
          </cell>
          <cell r="B61" t="str">
            <v>RETRO 646</v>
          </cell>
          <cell r="C61" t="str">
            <v>VOLVO</v>
          </cell>
          <cell r="D61" t="str">
            <v>0,7 M3, 92 HP</v>
          </cell>
          <cell r="E61">
            <v>36461.42</v>
          </cell>
        </row>
        <row r="62">
          <cell r="A62" t="str">
            <v>EQ60</v>
          </cell>
          <cell r="B62" t="str">
            <v>RETRO E200B</v>
          </cell>
          <cell r="C62" t="str">
            <v>CATERPILLAR</v>
          </cell>
          <cell r="D62" t="str">
            <v>0,8 M3,118 HP</v>
          </cell>
          <cell r="E62">
            <v>35184.879999999997</v>
          </cell>
        </row>
        <row r="63">
          <cell r="A63" t="str">
            <v>EQ61A</v>
          </cell>
          <cell r="B63" t="str">
            <v>ROCK DRILL 712H</v>
          </cell>
          <cell r="E63">
            <v>45573.05</v>
          </cell>
        </row>
        <row r="64">
          <cell r="A64" t="str">
            <v>EQ07</v>
          </cell>
          <cell r="B64">
            <v>0</v>
          </cell>
          <cell r="C64">
            <v>0</v>
          </cell>
          <cell r="D64">
            <v>0</v>
          </cell>
          <cell r="E64" t="str">
            <v>ND</v>
          </cell>
        </row>
        <row r="65">
          <cell r="A65" t="str">
            <v>EQ61</v>
          </cell>
          <cell r="B65" t="str">
            <v>TRACK DRILL LM-100-YD</v>
          </cell>
          <cell r="C65" t="str">
            <v>INGERSOLL RAND</v>
          </cell>
          <cell r="D65">
            <v>0</v>
          </cell>
          <cell r="E65">
            <v>37923.050000000003</v>
          </cell>
        </row>
        <row r="66">
          <cell r="A66" t="str">
            <v>EQ62</v>
          </cell>
          <cell r="B66" t="str">
            <v>TRITURADORA</v>
          </cell>
          <cell r="C66">
            <v>0</v>
          </cell>
          <cell r="D66" t="str">
            <v>100 TON/HR</v>
          </cell>
          <cell r="E66">
            <v>137723.26</v>
          </cell>
        </row>
        <row r="67">
          <cell r="A67" t="str">
            <v>EQ63</v>
          </cell>
          <cell r="B67" t="str">
            <v>VOLQ. SENCILLA C-70</v>
          </cell>
          <cell r="C67" t="str">
            <v>CHEVROLET</v>
          </cell>
          <cell r="D67" t="str">
            <v>5 M3, 170 HP</v>
          </cell>
          <cell r="E67">
            <v>24618.92</v>
          </cell>
        </row>
        <row r="68">
          <cell r="A68" t="str">
            <v>EQ64</v>
          </cell>
          <cell r="B68" t="str">
            <v>VOLQ. SENCILLA DT408</v>
          </cell>
          <cell r="C68" t="str">
            <v>INTERNATIONAL</v>
          </cell>
          <cell r="D68" t="str">
            <v>5 M3, 170 HP</v>
          </cell>
          <cell r="E68">
            <v>27809.98</v>
          </cell>
        </row>
        <row r="69">
          <cell r="A69" t="str">
            <v>NA</v>
          </cell>
          <cell r="B69">
            <v>0</v>
          </cell>
          <cell r="C69">
            <v>0</v>
          </cell>
          <cell r="D69">
            <v>0</v>
          </cell>
        </row>
        <row r="70">
          <cell r="A70" t="str">
            <v>EQ68</v>
          </cell>
          <cell r="B70" t="str">
            <v>MOTOBOMBA</v>
          </cell>
          <cell r="D70" t="str">
            <v>3 PUL</v>
          </cell>
          <cell r="E70">
            <v>3500</v>
          </cell>
        </row>
      </sheetData>
      <sheetData sheetId="2">
        <row r="3">
          <cell r="A3" t="str">
            <v>NA</v>
          </cell>
        </row>
        <row r="4">
          <cell r="A4" t="str">
            <v>AC1</v>
          </cell>
          <cell r="B4" t="str">
            <v>GRANULAR</v>
          </cell>
          <cell r="C4">
            <v>300</v>
          </cell>
        </row>
        <row r="5">
          <cell r="A5" t="str">
            <v>AC2</v>
          </cell>
          <cell r="B5" t="str">
            <v>CONCRETO</v>
          </cell>
          <cell r="C5">
            <v>300</v>
          </cell>
        </row>
        <row r="6">
          <cell r="A6" t="str">
            <v>AC3</v>
          </cell>
          <cell r="B6" t="str">
            <v>PAVIMENTO</v>
          </cell>
          <cell r="C6">
            <v>350</v>
          </cell>
        </row>
        <row r="7">
          <cell r="A7" t="str">
            <v>AC4</v>
          </cell>
          <cell r="B7" t="str">
            <v>ESCOMBROS</v>
          </cell>
          <cell r="C7">
            <v>300</v>
          </cell>
        </row>
        <row r="8">
          <cell r="A8" t="str">
            <v>AC5</v>
          </cell>
          <cell r="B8" t="str">
            <v>EXCAVACIÓN</v>
          </cell>
          <cell r="C8">
            <v>300</v>
          </cell>
        </row>
        <row r="9">
          <cell r="A9" t="str">
            <v>AC6</v>
          </cell>
          <cell r="B9" t="str">
            <v>VARIOS - CORTO</v>
          </cell>
          <cell r="C9">
            <v>550</v>
          </cell>
        </row>
        <row r="10">
          <cell r="A10" t="str">
            <v>AC7</v>
          </cell>
          <cell r="B10" t="str">
            <v>MATERIAL PLAYA</v>
          </cell>
          <cell r="C10">
            <v>300</v>
          </cell>
        </row>
        <row r="11">
          <cell r="A11" t="str">
            <v>AC8</v>
          </cell>
          <cell r="B11" t="str">
            <v>PRESTAMO</v>
          </cell>
          <cell r="C11">
            <v>300</v>
          </cell>
        </row>
        <row r="12">
          <cell r="A12" t="str">
            <v>AC9</v>
          </cell>
          <cell r="B12" t="str">
            <v>ARBOLES</v>
          </cell>
          <cell r="C12">
            <v>750</v>
          </cell>
        </row>
        <row r="13">
          <cell r="A13" t="str">
            <v>AC10</v>
          </cell>
          <cell r="B13" t="str">
            <v>VARIOS - LARGO</v>
          </cell>
          <cell r="C13">
            <v>300</v>
          </cell>
        </row>
        <row r="14">
          <cell r="A14" t="str">
            <v>AC11</v>
          </cell>
          <cell r="B14" t="str">
            <v>DESMONTE Y LIMPIEZA</v>
          </cell>
          <cell r="C14">
            <v>300</v>
          </cell>
        </row>
        <row r="15">
          <cell r="A15" t="str">
            <v>AC12</v>
          </cell>
          <cell r="B15" t="str">
            <v>DERRUMBES</v>
          </cell>
          <cell r="C15">
            <v>300</v>
          </cell>
        </row>
      </sheetData>
      <sheetData sheetId="3">
        <row r="3">
          <cell r="A3" t="str">
            <v>MA001</v>
          </cell>
          <cell r="B3" t="str">
            <v>A.C.P.M.</v>
          </cell>
          <cell r="C3" t="str">
            <v>GL</v>
          </cell>
          <cell r="D3">
            <v>2070</v>
          </cell>
        </row>
        <row r="4">
          <cell r="A4" t="str">
            <v>MA002</v>
          </cell>
          <cell r="B4" t="str">
            <v>ACEITE HIDRAULICO</v>
          </cell>
          <cell r="C4" t="str">
            <v>GL</v>
          </cell>
          <cell r="D4">
            <v>9856</v>
          </cell>
        </row>
        <row r="5">
          <cell r="A5" t="str">
            <v>MA003</v>
          </cell>
          <cell r="B5" t="str">
            <v>ACEITE MOTOR</v>
          </cell>
          <cell r="C5" t="str">
            <v>GL</v>
          </cell>
          <cell r="D5">
            <v>14467</v>
          </cell>
        </row>
        <row r="6">
          <cell r="A6" t="str">
            <v>MA004</v>
          </cell>
          <cell r="B6" t="str">
            <v>ACEITE TRANSMISION</v>
          </cell>
          <cell r="C6" t="str">
            <v>GL</v>
          </cell>
          <cell r="D6">
            <v>12281</v>
          </cell>
        </row>
        <row r="7">
          <cell r="A7" t="str">
            <v>MA005</v>
          </cell>
          <cell r="B7" t="str">
            <v>ACERO DE REFUERZO G60</v>
          </cell>
          <cell r="C7" t="str">
            <v>KG</v>
          </cell>
          <cell r="D7">
            <v>950</v>
          </cell>
        </row>
        <row r="8">
          <cell r="A8" t="str">
            <v>MA006</v>
          </cell>
          <cell r="B8" t="str">
            <v>ADITIVOS</v>
          </cell>
          <cell r="C8" t="str">
            <v>GLOBAL</v>
          </cell>
          <cell r="D8">
            <v>2800</v>
          </cell>
        </row>
        <row r="9">
          <cell r="A9" t="str">
            <v>MA007</v>
          </cell>
          <cell r="B9" t="str">
            <v>ASFALTO</v>
          </cell>
          <cell r="C9" t="str">
            <v>KG</v>
          </cell>
          <cell r="D9">
            <v>424</v>
          </cell>
        </row>
        <row r="10">
          <cell r="A10" t="str">
            <v>MA008</v>
          </cell>
          <cell r="B10" t="str">
            <v>BROCAS, VARILLAS , ANFO Y OTROS</v>
          </cell>
          <cell r="C10" t="str">
            <v>GLOBAL</v>
          </cell>
          <cell r="D10">
            <v>300</v>
          </cell>
        </row>
        <row r="11">
          <cell r="A11" t="str">
            <v>MA009</v>
          </cell>
          <cell r="B11" t="str">
            <v>CANASTA PARA GAVIONES</v>
          </cell>
          <cell r="C11" t="str">
            <v>UN</v>
          </cell>
          <cell r="D11">
            <v>28000</v>
          </cell>
        </row>
        <row r="12">
          <cell r="A12" t="str">
            <v>MA010</v>
          </cell>
          <cell r="B12" t="str">
            <v>CEMENTO</v>
          </cell>
          <cell r="C12" t="str">
            <v>BULTO</v>
          </cell>
          <cell r="D12">
            <v>14300</v>
          </cell>
        </row>
        <row r="13">
          <cell r="A13" t="str">
            <v>MA011</v>
          </cell>
          <cell r="B13" t="str">
            <v>CONCRETO DE 140 KG/CM2</v>
          </cell>
          <cell r="C13" t="str">
            <v>M3</v>
          </cell>
          <cell r="D13">
            <v>155000</v>
          </cell>
        </row>
        <row r="14">
          <cell r="A14" t="str">
            <v>MA012</v>
          </cell>
          <cell r="B14" t="str">
            <v>CONCRETO DE 175 KG/CM2</v>
          </cell>
          <cell r="C14" t="str">
            <v>M3</v>
          </cell>
          <cell r="D14">
            <v>158000</v>
          </cell>
        </row>
        <row r="15">
          <cell r="A15" t="str">
            <v>MA013</v>
          </cell>
          <cell r="B15" t="str">
            <v>CONCRETO DE 210 KG/CM2</v>
          </cell>
          <cell r="C15" t="str">
            <v>M3</v>
          </cell>
          <cell r="D15">
            <v>170000</v>
          </cell>
        </row>
        <row r="16">
          <cell r="A16" t="str">
            <v>MA014</v>
          </cell>
          <cell r="B16" t="str">
            <v>CONCRETO DE 280 KG/CM2</v>
          </cell>
          <cell r="C16" t="str">
            <v>M3</v>
          </cell>
          <cell r="D16">
            <v>180000</v>
          </cell>
        </row>
        <row r="17">
          <cell r="A17" t="str">
            <v>MA015</v>
          </cell>
          <cell r="B17" t="str">
            <v>CONCRETO DE 350 KG/CM2</v>
          </cell>
          <cell r="C17" t="str">
            <v>M3</v>
          </cell>
          <cell r="D17">
            <v>185000</v>
          </cell>
        </row>
        <row r="18">
          <cell r="A18" t="str">
            <v>MA016</v>
          </cell>
          <cell r="B18" t="str">
            <v>CORDON DETONANTE</v>
          </cell>
          <cell r="C18" t="str">
            <v>ML</v>
          </cell>
          <cell r="D18">
            <v>500</v>
          </cell>
        </row>
        <row r="19">
          <cell r="A19" t="str">
            <v>MA017</v>
          </cell>
          <cell r="B19" t="str">
            <v>CRUDO</v>
          </cell>
          <cell r="C19" t="str">
            <v>GAL</v>
          </cell>
          <cell r="D19">
            <v>390</v>
          </cell>
        </row>
        <row r="20">
          <cell r="A20" t="str">
            <v>MA018</v>
          </cell>
          <cell r="B20" t="str">
            <v>DEFENSAS METALICAS</v>
          </cell>
          <cell r="C20" t="str">
            <v>ML</v>
          </cell>
          <cell r="D20">
            <v>60000</v>
          </cell>
        </row>
        <row r="21">
          <cell r="A21" t="str">
            <v>MA019</v>
          </cell>
          <cell r="B21" t="str">
            <v>GEOTEXTIL NO TEJIDO</v>
          </cell>
          <cell r="C21" t="str">
            <v>M2</v>
          </cell>
          <cell r="D21">
            <v>1700</v>
          </cell>
        </row>
        <row r="22">
          <cell r="A22" t="str">
            <v>MA020</v>
          </cell>
          <cell r="B22" t="str">
            <v>GRAMA</v>
          </cell>
          <cell r="C22" t="str">
            <v>M2</v>
          </cell>
          <cell r="D22">
            <v>2000</v>
          </cell>
        </row>
        <row r="23">
          <cell r="A23" t="str">
            <v>MA021</v>
          </cell>
          <cell r="B23" t="str">
            <v>GRASA</v>
          </cell>
          <cell r="C23" t="str">
            <v>LB</v>
          </cell>
          <cell r="D23">
            <v>3107</v>
          </cell>
        </row>
        <row r="24">
          <cell r="A24" t="str">
            <v>MA022</v>
          </cell>
          <cell r="B24" t="str">
            <v>INDUGEL</v>
          </cell>
          <cell r="C24" t="str">
            <v>KG</v>
          </cell>
          <cell r="D24">
            <v>7000</v>
          </cell>
        </row>
        <row r="25">
          <cell r="A25" t="str">
            <v>MA023</v>
          </cell>
          <cell r="B25" t="str">
            <v>MATERIAL LIGANTE</v>
          </cell>
          <cell r="C25" t="str">
            <v>LT</v>
          </cell>
          <cell r="D25">
            <v>375</v>
          </cell>
        </row>
        <row r="26">
          <cell r="A26" t="str">
            <v>MA024</v>
          </cell>
          <cell r="B26" t="str">
            <v>MATERIAL DE PRESTAMO</v>
          </cell>
          <cell r="C26" t="str">
            <v>M3</v>
          </cell>
          <cell r="D26">
            <v>2500</v>
          </cell>
        </row>
        <row r="27">
          <cell r="A27" t="str">
            <v>MA025</v>
          </cell>
          <cell r="B27" t="str">
            <v>MATERIAL PARA FILTROS</v>
          </cell>
          <cell r="C27" t="str">
            <v>M3</v>
          </cell>
          <cell r="D27">
            <v>12760</v>
          </cell>
        </row>
        <row r="28">
          <cell r="A28" t="str">
            <v>MA026</v>
          </cell>
          <cell r="B28" t="str">
            <v>MATERIAL PARA SUB-BASE</v>
          </cell>
          <cell r="C28" t="str">
            <v>M3</v>
          </cell>
          <cell r="D28">
            <v>9280</v>
          </cell>
        </row>
        <row r="29">
          <cell r="A29" t="str">
            <v>MA027</v>
          </cell>
          <cell r="B29" t="str">
            <v>MATERIAL TRITURADO 3/4"</v>
          </cell>
          <cell r="C29" t="str">
            <v>M3</v>
          </cell>
          <cell r="D29">
            <v>14500</v>
          </cell>
        </row>
        <row r="30">
          <cell r="A30" t="str">
            <v>MA028</v>
          </cell>
          <cell r="B30" t="str">
            <v>NITRON</v>
          </cell>
          <cell r="C30" t="str">
            <v>UN</v>
          </cell>
          <cell r="D30">
            <v>400</v>
          </cell>
        </row>
        <row r="31">
          <cell r="A31" t="str">
            <v>MA028A</v>
          </cell>
          <cell r="B31" t="str">
            <v>TIERRA NEGRA</v>
          </cell>
          <cell r="C31" t="str">
            <v>M3</v>
          </cell>
          <cell r="D31">
            <v>25000</v>
          </cell>
        </row>
        <row r="32">
          <cell r="A32" t="str">
            <v>MA029</v>
          </cell>
          <cell r="B32" t="str">
            <v>RAJON PARA RELLENO</v>
          </cell>
          <cell r="C32" t="str">
            <v>M3</v>
          </cell>
          <cell r="D32">
            <v>16500</v>
          </cell>
        </row>
        <row r="33">
          <cell r="A33" t="str">
            <v>MA029A</v>
          </cell>
          <cell r="B33" t="str">
            <v>PARAL</v>
          </cell>
          <cell r="C33" t="str">
            <v>UN</v>
          </cell>
          <cell r="D33">
            <v>25000</v>
          </cell>
        </row>
        <row r="34">
          <cell r="A34" t="str">
            <v>MA030</v>
          </cell>
          <cell r="B34" t="str">
            <v>DEMARCACION VIAL</v>
          </cell>
          <cell r="C34" t="str">
            <v>ML</v>
          </cell>
          <cell r="D34">
            <v>600</v>
          </cell>
        </row>
        <row r="35">
          <cell r="A35" t="str">
            <v>MA031</v>
          </cell>
          <cell r="B35" t="str">
            <v>SEÑALES METALICAS</v>
          </cell>
          <cell r="C35" t="str">
            <v>UN</v>
          </cell>
          <cell r="D35">
            <v>88000</v>
          </cell>
        </row>
        <row r="36">
          <cell r="A36" t="str">
            <v>MA031A</v>
          </cell>
          <cell r="B36" t="str">
            <v>SEÑAL PREVENTIVA</v>
          </cell>
          <cell r="C36" t="str">
            <v>UN</v>
          </cell>
          <cell r="D36">
            <v>101925</v>
          </cell>
        </row>
        <row r="37">
          <cell r="A37" t="str">
            <v>MA031B</v>
          </cell>
          <cell r="B37" t="str">
            <v>SEÑAL REGALMETARIA</v>
          </cell>
          <cell r="C37" t="str">
            <v>UN</v>
          </cell>
          <cell r="D37">
            <v>110258</v>
          </cell>
        </row>
        <row r="38">
          <cell r="A38" t="str">
            <v>MA032</v>
          </cell>
          <cell r="B38" t="str">
            <v>TACHAS BIDIRECCIONALES</v>
          </cell>
          <cell r="C38" t="str">
            <v>UN</v>
          </cell>
          <cell r="D38">
            <v>4550</v>
          </cell>
        </row>
        <row r="39">
          <cell r="A39" t="str">
            <v>MA033</v>
          </cell>
          <cell r="B39" t="str">
            <v>TERMINALES DEFENSA METÁLICA</v>
          </cell>
          <cell r="C39" t="str">
            <v>UN</v>
          </cell>
          <cell r="D39">
            <v>20000</v>
          </cell>
        </row>
        <row r="40">
          <cell r="A40" t="str">
            <v>MA034</v>
          </cell>
          <cell r="B40" t="str">
            <v>TORNILLERIA</v>
          </cell>
          <cell r="C40" t="str">
            <v>UN</v>
          </cell>
          <cell r="D40">
            <v>750</v>
          </cell>
        </row>
        <row r="41">
          <cell r="A41" t="str">
            <v>MA040</v>
          </cell>
          <cell r="B41" t="str">
            <v>TUBERIA PERFORADA</v>
          </cell>
          <cell r="C41" t="str">
            <v>ML</v>
          </cell>
          <cell r="D41">
            <v>8542</v>
          </cell>
        </row>
        <row r="42">
          <cell r="A42" t="str">
            <v>MA041</v>
          </cell>
          <cell r="B42" t="str">
            <v>FORMALETA TUBERIA CONCRETO</v>
          </cell>
          <cell r="C42" t="str">
            <v>M2</v>
          </cell>
          <cell r="D42">
            <v>3000</v>
          </cell>
        </row>
        <row r="43">
          <cell r="A43" t="str">
            <v>MA042</v>
          </cell>
          <cell r="B43" t="str">
            <v>FORMALETA CUNETAS</v>
          </cell>
          <cell r="C43" t="str">
            <v>M2</v>
          </cell>
          <cell r="D43">
            <v>2500</v>
          </cell>
        </row>
        <row r="44">
          <cell r="A44" t="str">
            <v>MA043</v>
          </cell>
          <cell r="B44" t="str">
            <v>FORMALETA CONCRETOS</v>
          </cell>
          <cell r="C44" t="str">
            <v>M2</v>
          </cell>
          <cell r="D44">
            <v>3500</v>
          </cell>
        </row>
        <row r="45">
          <cell r="A45" t="str">
            <v>MA044</v>
          </cell>
          <cell r="B45" t="str">
            <v>CIMBRA</v>
          </cell>
          <cell r="C45" t="str">
            <v>ML</v>
          </cell>
          <cell r="D45">
            <v>2500</v>
          </cell>
        </row>
        <row r="46">
          <cell r="A46" t="str">
            <v>MA045</v>
          </cell>
          <cell r="B46" t="str">
            <v>PIEDRA</v>
          </cell>
          <cell r="C46" t="str">
            <v>M3</v>
          </cell>
          <cell r="D46">
            <v>15000</v>
          </cell>
        </row>
        <row r="47">
          <cell r="A47" t="str">
            <v>MA046</v>
          </cell>
          <cell r="B47" t="str">
            <v>ALAMBRE PARA AMARRAR</v>
          </cell>
          <cell r="C47" t="str">
            <v>KG</v>
          </cell>
          <cell r="D47">
            <v>1500</v>
          </cell>
        </row>
        <row r="48">
          <cell r="A48" t="str">
            <v>MA047</v>
          </cell>
          <cell r="B48" t="str">
            <v>TUBERIA A PRESION PVC DE 2"</v>
          </cell>
          <cell r="C48" t="str">
            <v>ML</v>
          </cell>
          <cell r="D48">
            <v>3751</v>
          </cell>
        </row>
        <row r="49">
          <cell r="A49" t="str">
            <v>MA048</v>
          </cell>
          <cell r="B49" t="str">
            <v>ARENA</v>
          </cell>
          <cell r="C49" t="str">
            <v>M3</v>
          </cell>
          <cell r="D49">
            <v>14500</v>
          </cell>
        </row>
        <row r="50">
          <cell r="A50" t="str">
            <v>MA049</v>
          </cell>
          <cell r="B50" t="str">
            <v>DISCOS METALICOS</v>
          </cell>
          <cell r="C50" t="str">
            <v>U</v>
          </cell>
          <cell r="D50">
            <v>1300000</v>
          </cell>
        </row>
        <row r="51">
          <cell r="A51" t="str">
            <v>MA050</v>
          </cell>
          <cell r="B51" t="str">
            <v>DISCOS PASTA</v>
          </cell>
          <cell r="C51" t="str">
            <v>U</v>
          </cell>
          <cell r="D51">
            <v>585000</v>
          </cell>
        </row>
        <row r="52">
          <cell r="A52" t="str">
            <v>MA051</v>
          </cell>
          <cell r="B52" t="str">
            <v>MANGUERAS Y ACCESORIOS</v>
          </cell>
          <cell r="C52" t="str">
            <v>S.G.</v>
          </cell>
          <cell r="D52">
            <v>1000</v>
          </cell>
        </row>
        <row r="53">
          <cell r="A53" t="str">
            <v>MA052</v>
          </cell>
          <cell r="B53" t="str">
            <v>VARILLA INTEGRAL</v>
          </cell>
          <cell r="C53" t="str">
            <v>UN</v>
          </cell>
          <cell r="D53">
            <v>115000</v>
          </cell>
        </row>
        <row r="54">
          <cell r="A54" t="str">
            <v>MA053</v>
          </cell>
          <cell r="B54" t="str">
            <v>PERNO DE ANCLAJE No.10</v>
          </cell>
          <cell r="C54" t="str">
            <v>UN</v>
          </cell>
          <cell r="D54">
            <v>4516</v>
          </cell>
        </row>
        <row r="55">
          <cell r="A55" t="str">
            <v>MA054</v>
          </cell>
          <cell r="B55" t="str">
            <v>PLATINA 0.15 * 0.15</v>
          </cell>
          <cell r="C55" t="str">
            <v>UN</v>
          </cell>
          <cell r="D55">
            <v>1024</v>
          </cell>
        </row>
        <row r="56">
          <cell r="A56" t="str">
            <v>MA055</v>
          </cell>
          <cell r="B56" t="str">
            <v>ARANDELA SEMIESFERICA</v>
          </cell>
          <cell r="C56" t="str">
            <v>UN</v>
          </cell>
          <cell r="D56">
            <v>2000</v>
          </cell>
        </row>
        <row r="57">
          <cell r="A57" t="str">
            <v>MA056</v>
          </cell>
          <cell r="B57" t="str">
            <v>RESINA 38 MM</v>
          </cell>
          <cell r="C57" t="str">
            <v>UN</v>
          </cell>
          <cell r="D57">
            <v>1555</v>
          </cell>
        </row>
        <row r="58">
          <cell r="A58" t="str">
            <v>MA057</v>
          </cell>
          <cell r="B58" t="str">
            <v>TUERCA</v>
          </cell>
          <cell r="C58" t="str">
            <v>UN</v>
          </cell>
          <cell r="D58">
            <v>250</v>
          </cell>
        </row>
        <row r="59">
          <cell r="A59" t="str">
            <v>MA058</v>
          </cell>
          <cell r="B59" t="str">
            <v>MALLA ELECTROSOLDADA D188 SIMESA</v>
          </cell>
          <cell r="C59" t="str">
            <v>M2</v>
          </cell>
          <cell r="D59">
            <v>2500</v>
          </cell>
        </row>
        <row r="60">
          <cell r="A60" t="str">
            <v>MA059</v>
          </cell>
          <cell r="B60" t="str">
            <v>PANELA DE APOYO</v>
          </cell>
          <cell r="C60" t="str">
            <v>UN</v>
          </cell>
          <cell r="D60">
            <v>6</v>
          </cell>
        </row>
        <row r="61">
          <cell r="A61" t="str">
            <v>MA060</v>
          </cell>
          <cell r="B61" t="str">
            <v>CURADO</v>
          </cell>
          <cell r="C61" t="str">
            <v>GLOBAL</v>
          </cell>
          <cell r="D61">
            <v>1000</v>
          </cell>
        </row>
        <row r="62">
          <cell r="A62" t="str">
            <v>MA061</v>
          </cell>
          <cell r="B62" t="str">
            <v>CONCRETO ASFALTICO</v>
          </cell>
          <cell r="C62" t="str">
            <v>M3</v>
          </cell>
          <cell r="D62">
            <v>109250</v>
          </cell>
        </row>
        <row r="63">
          <cell r="A63" t="str">
            <v>MA062</v>
          </cell>
          <cell r="B63" t="str">
            <v>TUBERIA D=10" PARA SUMIDERO</v>
          </cell>
          <cell r="C63" t="str">
            <v>ML</v>
          </cell>
          <cell r="D63">
            <v>16800</v>
          </cell>
        </row>
        <row r="64">
          <cell r="A64" t="str">
            <v>MA063</v>
          </cell>
          <cell r="B64" t="str">
            <v>SUMIDEROS TIPO B</v>
          </cell>
          <cell r="C64" t="str">
            <v>UN</v>
          </cell>
          <cell r="D64">
            <v>200000</v>
          </cell>
        </row>
        <row r="65">
          <cell r="A65" t="str">
            <v>MA064</v>
          </cell>
          <cell r="B65" t="str">
            <v>CORDONES PREFABRICADOS</v>
          </cell>
          <cell r="C65" t="str">
            <v>ML</v>
          </cell>
          <cell r="D65">
            <v>18500</v>
          </cell>
        </row>
        <row r="66">
          <cell r="A66" t="str">
            <v>MA065</v>
          </cell>
          <cell r="B66" t="str">
            <v>ANDENES EN CONCRETO</v>
          </cell>
          <cell r="C66" t="str">
            <v>M2</v>
          </cell>
          <cell r="D66">
            <v>13600</v>
          </cell>
        </row>
        <row r="67">
          <cell r="A67" t="str">
            <v>MA066</v>
          </cell>
          <cell r="B67" t="str">
            <v>BANDERA SENCILLA</v>
          </cell>
          <cell r="C67" t="str">
            <v>UN</v>
          </cell>
          <cell r="D67">
            <v>624000</v>
          </cell>
        </row>
        <row r="68">
          <cell r="A68" t="str">
            <v>MA067</v>
          </cell>
          <cell r="B68" t="str">
            <v>BANDERA SEÑAL INFORMATIVA</v>
          </cell>
          <cell r="C68" t="str">
            <v>UN</v>
          </cell>
          <cell r="D68">
            <v>224000</v>
          </cell>
        </row>
        <row r="69">
          <cell r="A69" t="str">
            <v>MA068</v>
          </cell>
          <cell r="B69" t="str">
            <v>TUBERIA DE DRENAJE PVC CALIBRE 40</v>
          </cell>
          <cell r="C69" t="str">
            <v>ML</v>
          </cell>
          <cell r="D69">
            <v>5000</v>
          </cell>
        </row>
        <row r="70">
          <cell r="A70" t="str">
            <v>MA069</v>
          </cell>
          <cell r="B70" t="str">
            <v>MATERIAL PARA BASE</v>
          </cell>
          <cell r="C70" t="str">
            <v>M3</v>
          </cell>
          <cell r="D70">
            <v>13920</v>
          </cell>
        </row>
        <row r="71">
          <cell r="A71" t="str">
            <v>MA070</v>
          </cell>
          <cell r="B71" t="str">
            <v>POSTES EN MADERA 6"</v>
          </cell>
          <cell r="C71" t="str">
            <v>ML</v>
          </cell>
          <cell r="D71">
            <v>7000</v>
          </cell>
        </row>
        <row r="72">
          <cell r="A72" t="str">
            <v>MA071</v>
          </cell>
          <cell r="B72" t="str">
            <v>TRAVESAÑOS EN MADERA 4"</v>
          </cell>
          <cell r="C72" t="str">
            <v>ML</v>
          </cell>
          <cell r="D72">
            <v>4500</v>
          </cell>
        </row>
        <row r="73">
          <cell r="A73" t="str">
            <v>MA072</v>
          </cell>
          <cell r="B73" t="str">
            <v>ARBOLES PEQUEÑOS</v>
          </cell>
          <cell r="C73" t="str">
            <v>UN</v>
          </cell>
          <cell r="D73">
            <v>5500</v>
          </cell>
        </row>
        <row r="74">
          <cell r="A74" t="str">
            <v>MA074</v>
          </cell>
          <cell r="B74" t="str">
            <v>EMULSION ASFALTICA</v>
          </cell>
          <cell r="C74" t="str">
            <v>LT</v>
          </cell>
          <cell r="D74">
            <v>515</v>
          </cell>
        </row>
        <row r="75">
          <cell r="A75" t="str">
            <v>MA075</v>
          </cell>
          <cell r="B75" t="str">
            <v>MATERIAL LLENANTE</v>
          </cell>
          <cell r="C75" t="str">
            <v>M3</v>
          </cell>
          <cell r="D75">
            <v>1500</v>
          </cell>
        </row>
        <row r="76">
          <cell r="A76" t="str">
            <v>MA076</v>
          </cell>
          <cell r="B76" t="str">
            <v>GEOTEXTIL TEJIDO</v>
          </cell>
          <cell r="C76" t="str">
            <v>M2</v>
          </cell>
          <cell r="D76">
            <v>1700</v>
          </cell>
        </row>
        <row r="77">
          <cell r="A77" t="str">
            <v>MA082</v>
          </cell>
          <cell r="B77" t="str">
            <v>CEMENTO</v>
          </cell>
          <cell r="C77" t="str">
            <v>KG</v>
          </cell>
          <cell r="D77">
            <v>317.77999999999997</v>
          </cell>
        </row>
        <row r="78">
          <cell r="A78" t="str">
            <v>MA087</v>
          </cell>
          <cell r="B78" t="str">
            <v>ALAMBRE DE PUAS</v>
          </cell>
          <cell r="C78" t="str">
            <v>ML</v>
          </cell>
          <cell r="D78">
            <v>70</v>
          </cell>
        </row>
        <row r="79">
          <cell r="A79" t="str">
            <v>MA088</v>
          </cell>
          <cell r="B79" t="str">
            <v>BLOQUES DE CONCRETO</v>
          </cell>
          <cell r="C79" t="str">
            <v>UN</v>
          </cell>
          <cell r="D79">
            <v>1100</v>
          </cell>
        </row>
        <row r="80">
          <cell r="A80" t="str">
            <v>MA089</v>
          </cell>
          <cell r="B80" t="str">
            <v>POSTES EN CONCRETO</v>
          </cell>
          <cell r="C80" t="str">
            <v>UN</v>
          </cell>
          <cell r="D80">
            <v>9000</v>
          </cell>
        </row>
        <row r="81">
          <cell r="A81" t="str">
            <v>MA090</v>
          </cell>
          <cell r="B81" t="str">
            <v>DOTACION EQUIPOS DE OFICINA</v>
          </cell>
          <cell r="C81" t="str">
            <v>MES</v>
          </cell>
          <cell r="D81">
            <v>250000</v>
          </cell>
        </row>
        <row r="82">
          <cell r="A82" t="str">
            <v>MA091</v>
          </cell>
          <cell r="B82" t="str">
            <v>CASCAJO</v>
          </cell>
          <cell r="C82" t="str">
            <v>M3</v>
          </cell>
          <cell r="D82">
            <v>8600</v>
          </cell>
        </row>
        <row r="83">
          <cell r="A83" t="str">
            <v>MA092</v>
          </cell>
          <cell r="B83" t="str">
            <v>CASCAJO PROCESADO</v>
          </cell>
          <cell r="C83" t="str">
            <v>M3</v>
          </cell>
          <cell r="D83">
            <v>10000</v>
          </cell>
        </row>
        <row r="84">
          <cell r="A84" t="str">
            <v>MA093</v>
          </cell>
          <cell r="B84" t="str">
            <v>TUBERIA EN CONCRETO DE D=0.30M</v>
          </cell>
          <cell r="C84" t="str">
            <v>ML</v>
          </cell>
          <cell r="D84">
            <v>15160</v>
          </cell>
        </row>
        <row r="85">
          <cell r="A85" t="str">
            <v>MA094</v>
          </cell>
          <cell r="B85" t="str">
            <v>TUBERIA EN CONCRETO DE D=0.90M</v>
          </cell>
          <cell r="C85" t="str">
            <v>ML</v>
          </cell>
          <cell r="D85">
            <v>185000</v>
          </cell>
        </row>
        <row r="86">
          <cell r="A86" t="str">
            <v>MA095</v>
          </cell>
          <cell r="B86" t="str">
            <v>TUBERIA EN CONCRETO DE D=1.20M</v>
          </cell>
          <cell r="C86" t="str">
            <v>ML</v>
          </cell>
          <cell r="D86">
            <v>220651</v>
          </cell>
        </row>
        <row r="87">
          <cell r="A87" t="str">
            <v>MA096</v>
          </cell>
          <cell r="B87" t="str">
            <v>TUBERIA EN CONCRETO DE D=1.50M</v>
          </cell>
          <cell r="C87" t="str">
            <v>ML</v>
          </cell>
          <cell r="D87">
            <v>288546</v>
          </cell>
        </row>
        <row r="88">
          <cell r="A88" t="str">
            <v>MA097</v>
          </cell>
          <cell r="B88" t="str">
            <v>FORMALETA POSTENSADOS</v>
          </cell>
          <cell r="C88" t="str">
            <v>M2</v>
          </cell>
          <cell r="D88">
            <v>7500</v>
          </cell>
        </row>
        <row r="89">
          <cell r="A89" t="str">
            <v>MA104</v>
          </cell>
          <cell r="B89" t="str">
            <v>ALMOHADILLAS DE NEOPRENO - REFORZADAS</v>
          </cell>
          <cell r="C89" t="str">
            <v>CM3</v>
          </cell>
          <cell r="D89">
            <v>5000</v>
          </cell>
        </row>
        <row r="90">
          <cell r="A90" t="str">
            <v>MA105</v>
          </cell>
          <cell r="B90" t="str">
            <v xml:space="preserve">JUNTAS DE EXPANSION </v>
          </cell>
          <cell r="C90" t="str">
            <v>KN</v>
          </cell>
        </row>
        <row r="91">
          <cell r="A91" t="str">
            <v>MA106</v>
          </cell>
          <cell r="B91" t="str">
            <v>BARRA DE ACERO GALVANIZADO DE D=32 mm</v>
          </cell>
          <cell r="C91" t="str">
            <v>ML</v>
          </cell>
        </row>
        <row r="92">
          <cell r="A92" t="str">
            <v>MA107</v>
          </cell>
          <cell r="B92" t="str">
            <v>TUBERIA DE PVC DE 50 mm DE DIAMETRO</v>
          </cell>
          <cell r="C92" t="str">
            <v>ML</v>
          </cell>
          <cell r="D92">
            <v>2680</v>
          </cell>
        </row>
        <row r="93">
          <cell r="A93" t="str">
            <v>MA111</v>
          </cell>
          <cell r="B93" t="str">
            <v>CINTA DE PVC TIPO SIKA 0-22</v>
          </cell>
          <cell r="C93" t="str">
            <v>ML</v>
          </cell>
        </row>
        <row r="94">
          <cell r="A94" t="str">
            <v>MA113</v>
          </cell>
          <cell r="B94" t="str">
            <v>PASAMANOS METALICOS</v>
          </cell>
          <cell r="C94" t="str">
            <v>KN</v>
          </cell>
        </row>
        <row r="95">
          <cell r="A95" t="str">
            <v>MA114</v>
          </cell>
          <cell r="B95" t="str">
            <v>GEOMALLA</v>
          </cell>
          <cell r="C95" t="str">
            <v>M2</v>
          </cell>
          <cell r="D95">
            <v>12500</v>
          </cell>
        </row>
        <row r="96">
          <cell r="A96" t="str">
            <v>MA135</v>
          </cell>
          <cell r="B96" t="str">
            <v>GEOMEMBRANA</v>
          </cell>
          <cell r="C96" t="str">
            <v>M2</v>
          </cell>
          <cell r="D96">
            <v>5600</v>
          </cell>
        </row>
        <row r="97">
          <cell r="A97" t="str">
            <v>MA136</v>
          </cell>
          <cell r="B97" t="str">
            <v>TUBERIA DE CONCRETO SIMPLE DE 0.20 M DE DIAMETRO</v>
          </cell>
          <cell r="C97" t="str">
            <v>M</v>
          </cell>
          <cell r="D97">
            <v>7656</v>
          </cell>
        </row>
        <row r="98">
          <cell r="A98" t="str">
            <v>MA137</v>
          </cell>
          <cell r="B98" t="str">
            <v xml:space="preserve">TUBERIA PERFORADA DE CONCRETO SIMPLE DE 0.30 M </v>
          </cell>
          <cell r="C98" t="str">
            <v>M</v>
          </cell>
          <cell r="D98">
            <v>16008</v>
          </cell>
        </row>
        <row r="99">
          <cell r="A99" t="str">
            <v>MA138</v>
          </cell>
          <cell r="B99" t="str">
            <v>INYECCION DE MORTERO</v>
          </cell>
          <cell r="C99" t="str">
            <v>M3</v>
          </cell>
          <cell r="D99">
            <v>103040</v>
          </cell>
        </row>
        <row r="100">
          <cell r="A100" t="str">
            <v>MA139</v>
          </cell>
          <cell r="B100" t="str">
            <v>LECHADA PARAINYECCIÓN CABLES</v>
          </cell>
          <cell r="C100" t="str">
            <v>M3</v>
          </cell>
          <cell r="D100">
            <v>103040</v>
          </cell>
        </row>
        <row r="101">
          <cell r="A101" t="str">
            <v>MA140</v>
          </cell>
          <cell r="B101" t="str">
            <v>BENTONITA</v>
          </cell>
          <cell r="C101" t="str">
            <v>KG</v>
          </cell>
        </row>
        <row r="102">
          <cell r="A102" t="str">
            <v>MA141</v>
          </cell>
          <cell r="B102" t="str">
            <v>MORTERO</v>
          </cell>
          <cell r="C102" t="str">
            <v>M3</v>
          </cell>
          <cell r="D102">
            <v>176000</v>
          </cell>
        </row>
        <row r="103">
          <cell r="A103" t="str">
            <v>MA142</v>
          </cell>
          <cell r="B103" t="str">
            <v>CONCRETO DE 240 KG/CM2</v>
          </cell>
          <cell r="C103" t="str">
            <v>M3</v>
          </cell>
          <cell r="D103">
            <v>235000</v>
          </cell>
        </row>
        <row r="104">
          <cell r="A104" t="str">
            <v>MA143</v>
          </cell>
          <cell r="B104" t="str">
            <v>FIBRAS DE ACERO</v>
          </cell>
          <cell r="C104" t="str">
            <v>KN</v>
          </cell>
          <cell r="D104">
            <v>230000</v>
          </cell>
        </row>
        <row r="105">
          <cell r="A105" t="str">
            <v>MA144</v>
          </cell>
          <cell r="B105" t="str">
            <v>PUNTAS PARA MARTILLO</v>
          </cell>
          <cell r="C105" t="str">
            <v>UN</v>
          </cell>
          <cell r="D105">
            <v>30000</v>
          </cell>
        </row>
        <row r="106">
          <cell r="A106" t="str">
            <v>MA145</v>
          </cell>
          <cell r="B106" t="str">
            <v>TUBERIAS Y ACCESORIOS PARA INYECCIONES</v>
          </cell>
          <cell r="C106" t="str">
            <v>KN</v>
          </cell>
          <cell r="D106">
            <v>3000</v>
          </cell>
        </row>
        <row r="107">
          <cell r="A107" t="str">
            <v>MA146</v>
          </cell>
          <cell r="B107" t="str">
            <v>TUBERIAS PVC</v>
          </cell>
          <cell r="C107" t="str">
            <v>KN</v>
          </cell>
          <cell r="D107">
            <v>1500</v>
          </cell>
        </row>
        <row r="108">
          <cell r="A108" t="str">
            <v>MA147</v>
          </cell>
          <cell r="B108" t="str">
            <v>ELEMENTOS METALICOS</v>
          </cell>
          <cell r="C108" t="str">
            <v>KN</v>
          </cell>
          <cell r="D108">
            <v>200000</v>
          </cell>
        </row>
        <row r="109">
          <cell r="A109" t="str">
            <v>MA148</v>
          </cell>
          <cell r="B109" t="str">
            <v>DERECHOS DE BOTADERO - CIUDAD</v>
          </cell>
          <cell r="C109" t="str">
            <v>M3</v>
          </cell>
          <cell r="D109">
            <v>1000</v>
          </cell>
        </row>
        <row r="110">
          <cell r="A110" t="str">
            <v>MA149</v>
          </cell>
          <cell r="B110" t="str">
            <v>MATERIAL SELECCIONADO TIPO B-200</v>
          </cell>
          <cell r="C110" t="str">
            <v>M3</v>
          </cell>
          <cell r="D110">
            <v>10000</v>
          </cell>
        </row>
        <row r="111">
          <cell r="A111" t="str">
            <v>MA168</v>
          </cell>
          <cell r="B111" t="str">
            <v xml:space="preserve">DERECHOS DE BOTADERO </v>
          </cell>
          <cell r="C111" t="str">
            <v>M3</v>
          </cell>
          <cell r="D111">
            <v>800</v>
          </cell>
        </row>
        <row r="112">
          <cell r="A112" t="str">
            <v>MA169</v>
          </cell>
          <cell r="B112" t="str">
            <v>MEZCLA MDC-2/MDC-3</v>
          </cell>
          <cell r="C112" t="str">
            <v>M3</v>
          </cell>
          <cell r="D112">
            <v>134560</v>
          </cell>
        </row>
        <row r="113">
          <cell r="A113" t="str">
            <v>MA169B</v>
          </cell>
          <cell r="B113" t="str">
            <v>MEZCLA ASFALTICA EN PLANTA - INCLUYE IVA</v>
          </cell>
          <cell r="C113" t="str">
            <v>M3</v>
          </cell>
          <cell r="D113">
            <v>116000</v>
          </cell>
        </row>
        <row r="114">
          <cell r="A114" t="str">
            <v>MA169A</v>
          </cell>
          <cell r="B114" t="str">
            <v>MEZCLA DENSA MAC3</v>
          </cell>
          <cell r="C114" t="str">
            <v>M3</v>
          </cell>
          <cell r="D114">
            <v>110200</v>
          </cell>
        </row>
        <row r="115">
          <cell r="A115" t="str">
            <v>MA170</v>
          </cell>
          <cell r="B115" t="str">
            <v>MEZCLA MDC-1</v>
          </cell>
          <cell r="C115" t="str">
            <v>M3</v>
          </cell>
          <cell r="D115">
            <v>133400</v>
          </cell>
        </row>
        <row r="116">
          <cell r="A116" t="str">
            <v>MA170A</v>
          </cell>
          <cell r="B116" t="str">
            <v>BASE ASFALTICA</v>
          </cell>
          <cell r="C116" t="str">
            <v>M3</v>
          </cell>
          <cell r="D116">
            <v>116000</v>
          </cell>
        </row>
        <row r="117">
          <cell r="A117" t="str">
            <v>MA170B</v>
          </cell>
          <cell r="B117" t="str">
            <v>BASE ASFALTICA CON ASF ESPUMADO</v>
          </cell>
          <cell r="C117" t="str">
            <v>M3</v>
          </cell>
          <cell r="D117">
            <v>113520</v>
          </cell>
        </row>
        <row r="118">
          <cell r="A118" t="str">
            <v>MA171</v>
          </cell>
          <cell r="B118" t="str">
            <v>MATERIAL RELLENO - RECEBO</v>
          </cell>
          <cell r="C118" t="str">
            <v>M3</v>
          </cell>
          <cell r="D118">
            <v>10925</v>
          </cell>
        </row>
        <row r="119">
          <cell r="A119" t="str">
            <v>MA172</v>
          </cell>
          <cell r="B119" t="str">
            <v>ESTRUCTURA DE CONTENCIÓN</v>
          </cell>
          <cell r="C119" t="str">
            <v>UN</v>
          </cell>
          <cell r="D119">
            <v>7500000</v>
          </cell>
        </row>
        <row r="120">
          <cell r="A120" t="str">
            <v>MA173</v>
          </cell>
          <cell r="B120" t="str">
            <v>RELLENO FLUIDO F'C=30 KG/CM2</v>
          </cell>
          <cell r="C120" t="str">
            <v>M3</v>
          </cell>
          <cell r="D120">
            <v>93700</v>
          </cell>
        </row>
        <row r="121">
          <cell r="A121" t="str">
            <v>MA174</v>
          </cell>
          <cell r="B121" t="str">
            <v>CONCRETO MR=43 KG/CM2</v>
          </cell>
          <cell r="C121" t="str">
            <v>M3</v>
          </cell>
          <cell r="D121">
            <v>183077.7</v>
          </cell>
        </row>
        <row r="122">
          <cell r="A122" t="str">
            <v>MA174A</v>
          </cell>
          <cell r="B122" t="str">
            <v>CONCRETO MR=50 KG/CM2</v>
          </cell>
          <cell r="C122" t="str">
            <v>M3</v>
          </cell>
          <cell r="D122">
            <v>249000</v>
          </cell>
        </row>
        <row r="123">
          <cell r="A123" t="str">
            <v>MA174B</v>
          </cell>
          <cell r="B123" t="str">
            <v>CONCRETO WHITETOPPING</v>
          </cell>
          <cell r="C123" t="str">
            <v>M3</v>
          </cell>
          <cell r="D123">
            <v>249000</v>
          </cell>
        </row>
        <row r="124">
          <cell r="A124" t="str">
            <v>MA175</v>
          </cell>
          <cell r="B124" t="str">
            <v>JUNTAS EXPANSIÓN ML</v>
          </cell>
          <cell r="C124" t="str">
            <v>ML</v>
          </cell>
          <cell r="D124">
            <v>8428</v>
          </cell>
        </row>
        <row r="125">
          <cell r="A125" t="str">
            <v>MA176</v>
          </cell>
          <cell r="B125" t="str">
            <v>CURADO</v>
          </cell>
          <cell r="C125" t="str">
            <v>GL</v>
          </cell>
          <cell r="D125">
            <v>1000</v>
          </cell>
        </row>
        <row r="126">
          <cell r="A126" t="str">
            <v>MA177</v>
          </cell>
          <cell r="B126" t="str">
            <v>DOVELAS</v>
          </cell>
          <cell r="C126" t="str">
            <v>ML</v>
          </cell>
          <cell r="D126">
            <v>8000</v>
          </cell>
        </row>
        <row r="127">
          <cell r="A127" t="str">
            <v>MA178</v>
          </cell>
          <cell r="B127" t="str">
            <v>ACERO DE REFUERZO G40</v>
          </cell>
          <cell r="C127" t="str">
            <v>KG</v>
          </cell>
          <cell r="D127">
            <v>950</v>
          </cell>
        </row>
        <row r="128">
          <cell r="A128" t="str">
            <v>MA179</v>
          </cell>
          <cell r="B128" t="str">
            <v>DISCO PARA CORTE</v>
          </cell>
          <cell r="C128" t="str">
            <v>ML</v>
          </cell>
          <cell r="D128">
            <v>4250</v>
          </cell>
        </row>
        <row r="129">
          <cell r="A129" t="str">
            <v>MA180</v>
          </cell>
          <cell r="B129" t="str">
            <v>SELLO PARA JUNTAS</v>
          </cell>
          <cell r="C129" t="str">
            <v>ML</v>
          </cell>
          <cell r="D129">
            <v>2600</v>
          </cell>
        </row>
        <row r="130">
          <cell r="A130" t="str">
            <v>MA181</v>
          </cell>
          <cell r="B130" t="str">
            <v>MATERIAL FRESADO Y RECICLADO CON ASFALTO ESPUMADO</v>
          </cell>
          <cell r="C130" t="str">
            <v>M3</v>
          </cell>
          <cell r="D130">
            <v>30025</v>
          </cell>
        </row>
        <row r="131">
          <cell r="A131" t="str">
            <v>MA200</v>
          </cell>
          <cell r="B131" t="str">
            <v>AGROMANTO</v>
          </cell>
          <cell r="C131" t="str">
            <v>M2</v>
          </cell>
          <cell r="D131">
            <v>2000</v>
          </cell>
        </row>
        <row r="132">
          <cell r="A132" t="str">
            <v>MA201</v>
          </cell>
          <cell r="B132" t="str">
            <v>CESPEDON</v>
          </cell>
          <cell r="C132" t="str">
            <v>M2</v>
          </cell>
          <cell r="D132">
            <v>2000</v>
          </cell>
        </row>
        <row r="133">
          <cell r="A133" t="str">
            <v>MA924</v>
          </cell>
          <cell r="B133" t="str">
            <v>GEODREN CON TUBERIA DE  4"</v>
          </cell>
          <cell r="C133" t="str">
            <v>ML</v>
          </cell>
          <cell r="D133">
            <v>18203</v>
          </cell>
        </row>
        <row r="134">
          <cell r="A134" t="str">
            <v>NA</v>
          </cell>
        </row>
      </sheetData>
      <sheetData sheetId="4">
        <row r="13">
          <cell r="A13" t="str">
            <v>MO01</v>
          </cell>
          <cell r="B13" t="str">
            <v>CARGA</v>
          </cell>
          <cell r="C13">
            <v>1</v>
          </cell>
          <cell r="D13">
            <v>1</v>
          </cell>
          <cell r="E13">
            <v>8008.02</v>
          </cell>
          <cell r="F13">
            <v>4004</v>
          </cell>
        </row>
        <row r="14">
          <cell r="A14" t="str">
            <v>MO02</v>
          </cell>
          <cell r="B14" t="str">
            <v xml:space="preserve">EXCAVACIONES </v>
          </cell>
          <cell r="C14">
            <v>1</v>
          </cell>
          <cell r="D14">
            <v>3</v>
          </cell>
          <cell r="E14">
            <v>13346.7</v>
          </cell>
          <cell r="F14">
            <v>3337</v>
          </cell>
        </row>
        <row r="15">
          <cell r="A15" t="str">
            <v>MO03</v>
          </cell>
          <cell r="B15" t="str">
            <v>ELABORACION CONCRETO</v>
          </cell>
          <cell r="C15">
            <v>1</v>
          </cell>
          <cell r="D15">
            <v>3</v>
          </cell>
          <cell r="E15">
            <v>13346.7</v>
          </cell>
          <cell r="F15">
            <v>3337</v>
          </cell>
        </row>
        <row r="16">
          <cell r="A16" t="str">
            <v>MO04</v>
          </cell>
          <cell r="B16" t="str">
            <v>COLOCACIÓN CONCRETOS</v>
          </cell>
          <cell r="C16">
            <v>2</v>
          </cell>
          <cell r="D16">
            <v>8</v>
          </cell>
          <cell r="E16">
            <v>32032.080000000002</v>
          </cell>
          <cell r="F16">
            <v>3203</v>
          </cell>
        </row>
        <row r="17">
          <cell r="A17" t="str">
            <v>MO05</v>
          </cell>
          <cell r="B17" t="str">
            <v>FORMA Y DESFORMA</v>
          </cell>
          <cell r="C17">
            <v>1</v>
          </cell>
          <cell r="D17">
            <v>1</v>
          </cell>
          <cell r="E17">
            <v>8008.02</v>
          </cell>
          <cell r="F17">
            <v>4004</v>
          </cell>
        </row>
        <row r="18">
          <cell r="A18" t="str">
            <v>MO06</v>
          </cell>
          <cell r="B18" t="str">
            <v>CIMBRA</v>
          </cell>
          <cell r="C18">
            <v>1</v>
          </cell>
          <cell r="D18">
            <v>1</v>
          </cell>
          <cell r="E18">
            <v>8008.02</v>
          </cell>
          <cell r="F18">
            <v>4004</v>
          </cell>
        </row>
        <row r="19">
          <cell r="A19" t="str">
            <v>MO07</v>
          </cell>
          <cell r="B19" t="str">
            <v>APUNTALAMIENTO</v>
          </cell>
          <cell r="C19">
            <v>1</v>
          </cell>
          <cell r="D19">
            <v>1</v>
          </cell>
          <cell r="E19">
            <v>8008.02</v>
          </cell>
          <cell r="F19">
            <v>4004</v>
          </cell>
        </row>
        <row r="20">
          <cell r="A20" t="str">
            <v>MO08</v>
          </cell>
          <cell r="B20" t="str">
            <v>BARRIDO IMPRIMACION</v>
          </cell>
          <cell r="C20">
            <v>2</v>
          </cell>
          <cell r="D20">
            <v>8</v>
          </cell>
          <cell r="E20">
            <v>32032.080000000002</v>
          </cell>
          <cell r="F20">
            <v>3203</v>
          </cell>
        </row>
        <row r="21">
          <cell r="A21" t="str">
            <v>MO09</v>
          </cell>
          <cell r="B21" t="str">
            <v>COLOCACIONES VARIAS</v>
          </cell>
          <cell r="C21">
            <v>1</v>
          </cell>
          <cell r="D21">
            <v>4</v>
          </cell>
          <cell r="E21">
            <v>16016.04</v>
          </cell>
          <cell r="F21">
            <v>3203</v>
          </cell>
        </row>
        <row r="22">
          <cell r="A22" t="str">
            <v>MO10</v>
          </cell>
          <cell r="B22" t="str">
            <v>COLOCACION ASFALTO</v>
          </cell>
          <cell r="C22">
            <v>1</v>
          </cell>
          <cell r="D22">
            <v>4</v>
          </cell>
          <cell r="E22">
            <v>16016.04</v>
          </cell>
          <cell r="F22">
            <v>3203</v>
          </cell>
        </row>
        <row r="23">
          <cell r="A23" t="str">
            <v>MO11</v>
          </cell>
          <cell r="B23" t="str">
            <v>FIGURACION</v>
          </cell>
          <cell r="C23">
            <v>1</v>
          </cell>
          <cell r="D23">
            <v>4</v>
          </cell>
          <cell r="E23">
            <v>16016.04</v>
          </cell>
          <cell r="F23">
            <v>3203</v>
          </cell>
        </row>
        <row r="24">
          <cell r="A24" t="str">
            <v>MO13</v>
          </cell>
          <cell r="B24" t="str">
            <v>DEMOLICIONES</v>
          </cell>
          <cell r="C24">
            <v>1</v>
          </cell>
          <cell r="D24">
            <v>4</v>
          </cell>
          <cell r="E24">
            <v>16016.04</v>
          </cell>
          <cell r="F24">
            <v>3203</v>
          </cell>
        </row>
        <row r="25">
          <cell r="A25" t="str">
            <v>MO14</v>
          </cell>
          <cell r="B25" t="str">
            <v>LIMPIEZA Y REMOCION</v>
          </cell>
          <cell r="C25">
            <v>1</v>
          </cell>
          <cell r="D25">
            <v>10</v>
          </cell>
          <cell r="E25">
            <v>32032.080000000002</v>
          </cell>
          <cell r="F25">
            <v>2912</v>
          </cell>
        </row>
        <row r="26">
          <cell r="A26" t="str">
            <v>MO15</v>
          </cell>
          <cell r="B26" t="str">
            <v>MAMPOSTERIA</v>
          </cell>
          <cell r="C26">
            <v>1</v>
          </cell>
          <cell r="D26">
            <v>4</v>
          </cell>
          <cell r="E26">
            <v>16016.04</v>
          </cell>
          <cell r="F26">
            <v>3203</v>
          </cell>
        </row>
        <row r="27">
          <cell r="A27" t="str">
            <v>MO17</v>
          </cell>
          <cell r="B27" t="str">
            <v>EXCAVACIONES MANUALES</v>
          </cell>
          <cell r="C27">
            <v>1</v>
          </cell>
          <cell r="D27">
            <v>4</v>
          </cell>
          <cell r="E27">
            <v>16016.04</v>
          </cell>
          <cell r="F27">
            <v>3203</v>
          </cell>
        </row>
        <row r="28">
          <cell r="A28" t="str">
            <v>MO18</v>
          </cell>
          <cell r="B28" t="str">
            <v>COLOCACIÓN EMPRADIZACIÓN</v>
          </cell>
          <cell r="C28">
            <v>2</v>
          </cell>
          <cell r="D28">
            <v>8</v>
          </cell>
          <cell r="E28">
            <v>32032.080000000002</v>
          </cell>
          <cell r="F28">
            <v>3203</v>
          </cell>
        </row>
        <row r="29">
          <cell r="A29" t="str">
            <v>MO19</v>
          </cell>
          <cell r="B29" t="str">
            <v>COLOCACIÓN ELEMENTOS METÁLICOS</v>
          </cell>
          <cell r="C29">
            <v>2</v>
          </cell>
          <cell r="D29">
            <v>8</v>
          </cell>
          <cell r="E29">
            <v>32032.080000000002</v>
          </cell>
          <cell r="F29">
            <v>3203</v>
          </cell>
        </row>
        <row r="30">
          <cell r="A30" t="str">
            <v>MO20</v>
          </cell>
          <cell r="B30" t="str">
            <v>COLOCACIÓN SEÑALES</v>
          </cell>
          <cell r="C30">
            <v>2</v>
          </cell>
          <cell r="D30">
            <v>8</v>
          </cell>
          <cell r="E30">
            <v>32032.080000000002</v>
          </cell>
          <cell r="F30">
            <v>3203</v>
          </cell>
        </row>
        <row r="31">
          <cell r="A31" t="str">
            <v>MO21</v>
          </cell>
          <cell r="B31" t="str">
            <v>COLOCACIÓN TUBERIAS</v>
          </cell>
          <cell r="C31">
            <v>2</v>
          </cell>
          <cell r="D31">
            <v>8</v>
          </cell>
          <cell r="E31">
            <v>32032.080000000002</v>
          </cell>
          <cell r="F31">
            <v>3203</v>
          </cell>
        </row>
        <row r="32">
          <cell r="A32" t="str">
            <v>MO22</v>
          </cell>
          <cell r="B32" t="str">
            <v>COLOCACIÓN MATERIAL DE FILTROS</v>
          </cell>
          <cell r="C32">
            <v>2</v>
          </cell>
          <cell r="D32">
            <v>8</v>
          </cell>
          <cell r="E32">
            <v>32032.080000000002</v>
          </cell>
          <cell r="F32">
            <v>3203</v>
          </cell>
        </row>
        <row r="33">
          <cell r="A33" t="str">
            <v>MO23</v>
          </cell>
          <cell r="B33" t="str">
            <v>COLOCACIÓN GAVIONES</v>
          </cell>
          <cell r="C33">
            <v>2</v>
          </cell>
          <cell r="D33">
            <v>8</v>
          </cell>
          <cell r="E33">
            <v>32032.080000000002</v>
          </cell>
          <cell r="F33">
            <v>3203</v>
          </cell>
        </row>
        <row r="34">
          <cell r="A34" t="str">
            <v>MO24</v>
          </cell>
          <cell r="B34" t="str">
            <v>COLOCACIÓN GEOTEXTIL</v>
          </cell>
          <cell r="C34">
            <v>2</v>
          </cell>
          <cell r="D34">
            <v>8</v>
          </cell>
          <cell r="E34">
            <v>32032.080000000002</v>
          </cell>
          <cell r="F34">
            <v>3203</v>
          </cell>
        </row>
        <row r="35">
          <cell r="A35" t="str">
            <v>MO25</v>
          </cell>
          <cell r="B35" t="str">
            <v>COLOCACION  DE FORMALETA</v>
          </cell>
          <cell r="C35">
            <v>1</v>
          </cell>
          <cell r="D35">
            <v>1</v>
          </cell>
          <cell r="E35">
            <v>8008.02</v>
          </cell>
          <cell r="F35">
            <v>4004</v>
          </cell>
        </row>
        <row r="36">
          <cell r="A36" t="str">
            <v>MO26</v>
          </cell>
          <cell r="B36" t="str">
            <v>RETIROS VARIOS</v>
          </cell>
          <cell r="C36">
            <v>1</v>
          </cell>
          <cell r="D36">
            <v>4</v>
          </cell>
          <cell r="E36">
            <v>16016.04</v>
          </cell>
          <cell r="F36">
            <v>3203</v>
          </cell>
        </row>
        <row r="37">
          <cell r="A37" t="str">
            <v>MO27</v>
          </cell>
          <cell r="B37" t="str">
            <v>PREFABRICADOS</v>
          </cell>
          <cell r="C37">
            <v>1</v>
          </cell>
          <cell r="D37">
            <v>4</v>
          </cell>
          <cell r="E37">
            <v>16016.04</v>
          </cell>
          <cell r="F37">
            <v>3203</v>
          </cell>
        </row>
        <row r="38">
          <cell r="A38" t="str">
            <v>MO28</v>
          </cell>
          <cell r="B38" t="str">
            <v>SEGURIDAD</v>
          </cell>
          <cell r="C38">
            <v>1</v>
          </cell>
          <cell r="D38">
            <v>3</v>
          </cell>
          <cell r="E38">
            <v>13346.7</v>
          </cell>
          <cell r="F38">
            <v>3337</v>
          </cell>
        </row>
        <row r="39">
          <cell r="A39" t="str">
            <v>MO29</v>
          </cell>
          <cell r="B39" t="str">
            <v>SEÑALIZACION</v>
          </cell>
          <cell r="C39">
            <v>1</v>
          </cell>
          <cell r="D39">
            <v>4</v>
          </cell>
          <cell r="E39">
            <v>16016.04</v>
          </cell>
          <cell r="F39">
            <v>3203</v>
          </cell>
        </row>
        <row r="40">
          <cell r="A40" t="str">
            <v>MO30</v>
          </cell>
          <cell r="B40" t="str">
            <v>LLENOS</v>
          </cell>
          <cell r="C40">
            <v>1</v>
          </cell>
          <cell r="D40">
            <v>4</v>
          </cell>
          <cell r="E40">
            <v>16016.04</v>
          </cell>
          <cell r="F40">
            <v>3203</v>
          </cell>
        </row>
        <row r="41">
          <cell r="A41" t="str">
            <v>MO31</v>
          </cell>
          <cell r="B41" t="str">
            <v>AYUDANTES</v>
          </cell>
          <cell r="C41">
            <v>0</v>
          </cell>
          <cell r="D41">
            <v>6</v>
          </cell>
          <cell r="E41">
            <v>16016.04</v>
          </cell>
          <cell r="F41">
            <v>2669</v>
          </cell>
        </row>
        <row r="42">
          <cell r="A42" t="str">
            <v>MO32</v>
          </cell>
          <cell r="B42" t="str">
            <v>REFERENCIACIÓN DE REDES</v>
          </cell>
          <cell r="C42">
            <v>4</v>
          </cell>
          <cell r="D42">
            <v>4</v>
          </cell>
          <cell r="E42">
            <v>32032.080000000002</v>
          </cell>
          <cell r="F42">
            <v>4004</v>
          </cell>
        </row>
        <row r="43">
          <cell r="A43" t="str">
            <v>MO35</v>
          </cell>
          <cell r="B43" t="str">
            <v>MANTENIMIENTO VIAL</v>
          </cell>
          <cell r="C43">
            <v>1</v>
          </cell>
          <cell r="D43">
            <v>10</v>
          </cell>
          <cell r="E43">
            <v>32032.080000000002</v>
          </cell>
          <cell r="F43">
            <v>2912</v>
          </cell>
        </row>
        <row r="44">
          <cell r="A44" t="str">
            <v>MO33</v>
          </cell>
          <cell r="B44" t="str">
            <v>COLOCACIÓN ACERO DE REFUERZO</v>
          </cell>
          <cell r="C44">
            <v>1</v>
          </cell>
          <cell r="D44">
            <v>4</v>
          </cell>
          <cell r="E44">
            <v>16016.04</v>
          </cell>
          <cell r="F44">
            <v>3203</v>
          </cell>
        </row>
        <row r="45">
          <cell r="A45" t="str">
            <v>MO34</v>
          </cell>
          <cell r="B45" t="str">
            <v>DESMONTE Y LIMPIEZA</v>
          </cell>
          <cell r="C45">
            <v>1</v>
          </cell>
          <cell r="D45">
            <v>20</v>
          </cell>
          <cell r="E45">
            <v>58725.48</v>
          </cell>
          <cell r="F45">
            <v>2796</v>
          </cell>
        </row>
        <row r="46">
          <cell r="A46" t="str">
            <v>NA</v>
          </cell>
        </row>
      </sheetData>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row r="21">
          <cell r="D21">
            <v>76779</v>
          </cell>
        </row>
      </sheetData>
      <sheetData sheetId="13"/>
      <sheetData sheetId="14"/>
      <sheetData sheetId="15"/>
      <sheetData sheetId="16"/>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ARIO"/>
      <sheetName val="PRODUCCION"/>
      <sheetName val="Prod. x Nivel"/>
      <sheetName val="CRONOG."/>
      <sheetName val="CALIDAD"/>
      <sheetName val="CIVILES"/>
      <sheetName val="BASE DATOS"/>
    </sheetNames>
    <sheetDataSet>
      <sheetData sheetId="0"/>
      <sheetData sheetId="1"/>
      <sheetData sheetId="2"/>
      <sheetData sheetId="3"/>
      <sheetData sheetId="4"/>
      <sheetData sheetId="5"/>
      <sheetData sheetId="6"/>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ARIO"/>
      <sheetName val="EQUIPOS"/>
      <sheetName val="PRODUCC"/>
      <sheetName val="Grono-Pala"/>
      <sheetName val="CALIDAD"/>
      <sheetName val="BD_831"/>
      <sheetName val="BD_OREG1"/>
      <sheetName val="BD_OREG2"/>
      <sheetName val="BD100-45"/>
      <sheetName val="BD100_45"/>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sheetData sheetId="9"/>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ARIO"/>
      <sheetName val="PRODUCCION"/>
      <sheetName val="Prod. x Nivel"/>
      <sheetName val="CRONOG."/>
      <sheetName val="CIVILES"/>
      <sheetName val="BD-831"/>
      <sheetName val="BD100-45-P1"/>
      <sheetName val="ANEXO"/>
      <sheetName val="BD100_45_P1"/>
    </sheetNames>
    <sheetDataSet>
      <sheetData sheetId="0"/>
      <sheetData sheetId="1"/>
      <sheetData sheetId="2"/>
      <sheetData sheetId="3"/>
      <sheetData sheetId="4"/>
      <sheetData sheetId="5"/>
      <sheetData sheetId="6"/>
      <sheetData sheetId="7" refreshError="1"/>
      <sheetData sheetId="8"/>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5.2"/>
    </sheetNames>
    <sheetDataSet>
      <sheetData sheetId="0"/>
      <sheetData sheetId="1" refreshError="1">
        <row r="2">
          <cell r="A2" t="str">
            <v>REGIONAL CUNDINAMARCA</v>
          </cell>
        </row>
      </sheetData>
      <sheetData sheetId="2"/>
      <sheetData sheetId="3" refreshError="1">
        <row r="9">
          <cell r="E9" t="str">
            <v>EDGAR EDUARDO HERNANDEZ Q.</v>
          </cell>
        </row>
      </sheetData>
      <sheetData sheetId="4"/>
      <sheetData sheetId="5"/>
      <sheetData sheetId="6" refreshError="1">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YUDA"/>
      <sheetName val="CAL PRODUC"/>
      <sheetName val="ListEquipos"/>
      <sheetName val="CALC PROD MENSUAL"/>
    </sheetNames>
    <sheetDataSet>
      <sheetData sheetId="0" refreshError="1"/>
      <sheetData sheetId="1" refreshError="1"/>
      <sheetData sheetId="2" refreshError="1"/>
      <sheetData sheetId="3"/>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 CCC"/>
      <sheetName val="DATOS ENTRADA"/>
      <sheetName val="CAL PRODUC"/>
      <sheetName val="CALC PROD MENSUAL"/>
      <sheetName val="Glencore 1mill- PITAB"/>
      <sheetName val="Glencore 4mill- PITAB"/>
      <sheetName val="Glencore 10mill-PITAB"/>
      <sheetName val="Glencore total-PITAB 365"/>
      <sheetName val="Glencore total-PITAB 365 alter"/>
      <sheetName val="Glencore total-PITAB O&amp;K90"/>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RVENTORÍA OBRA 6 meses"/>
      <sheetName val="INTERVENTORÍA LA MESA 6 meses"/>
      <sheetName val="INTERVENTORÍA SANTANDER 7 meses"/>
      <sheetName val="INTERVENTORÍA TRONCAL TEQ. 7 m"/>
      <sheetName val="INTERVENTORÍA FUNZA 6 meses"/>
      <sheetName val="INTERVENTORÍA OBRA 8 meses"/>
      <sheetName val="INTERVENTORÍA ALPES 10 meses"/>
      <sheetName val="INTERVENTORÍA PULI 12 meses"/>
      <sheetName val="INTERVENTORÍA BOQUERON 12 meses"/>
      <sheetName val="INTERVENTORÍA OBRA 14 meses"/>
      <sheetName val="INTERVENTORÍA SIBERIA 14 meses"/>
      <sheetName val="INTERVENTORÍA SHEL 12 meses"/>
      <sheetName val="LOTE 1 UBALA 14 meses"/>
      <sheetName val="LOTE 2 UTICA 14 meses"/>
      <sheetName val="Resumen Interventoria"/>
      <sheetName val="FACTOR MULTIPLICADOR"/>
      <sheetName val="COSTO LABORATORIOS"/>
      <sheetName val="Cantidad de Ensayos"/>
      <sheetName val="Ppto Covid"/>
      <sheetName val="Impuestos"/>
    </sheetNames>
    <sheetDataSet>
      <sheetData sheetId="0">
        <row r="10">
          <cell r="J10">
            <v>7</v>
          </cell>
        </row>
        <row r="68">
          <cell r="C68" t="str">
            <v>Camilo José Guzman Guevara</v>
          </cell>
        </row>
        <row r="69">
          <cell r="C69" t="str">
            <v>MP No 25202-311943 CND</v>
          </cell>
        </row>
        <row r="70">
          <cell r="C70" t="str">
            <v>PROFESIONAL ESPECIALIZADO ICCU</v>
          </cell>
        </row>
      </sheetData>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sheetData sheetId="11" refreshError="1"/>
      <sheetData sheetId="12"/>
      <sheetData sheetId="13"/>
      <sheetData sheetId="14" refreshError="1"/>
      <sheetData sheetId="15">
        <row r="43">
          <cell r="F43">
            <v>2.2000000000000002</v>
          </cell>
        </row>
      </sheetData>
      <sheetData sheetId="16" refreshError="1"/>
      <sheetData sheetId="17" refreshError="1"/>
      <sheetData sheetId="18" refreshError="1"/>
      <sheetData sheetId="19"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FLUJOS"/>
      <sheetName val="General"/>
      <sheetName val="BASE"/>
      <sheetName val="HOJA BASE"/>
      <sheetName val="Civil work"/>
      <sheetName val="LISTADO APU"/>
      <sheetName val="PRESUPUESTO "/>
      <sheetName val="Cuadrillas"/>
      <sheetName val="Equ"/>
      <sheetName val="Trans"/>
      <sheetName val="Mat"/>
      <sheetName val="Salarios"/>
      <sheetName val="Anal"/>
      <sheetName val="COSTOS OFICINA"/>
      <sheetName val="COSTOS CAMPAMENTO"/>
      <sheetName val="Hoja6"/>
      <sheetName val="Hoja3"/>
      <sheetName val="Hoja1"/>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Av_Acum"/>
      <sheetName val="Tablas"/>
      <sheetName val="APU_PART2"/>
      <sheetName val="A__P__U_2"/>
      <sheetName val="Análisis_de_precios"/>
      <sheetName val="Analisis_de_Precios_Unitarios_2"/>
      <sheetName val="ESTADO_RED"/>
      <sheetName val="GENERALIDADES_"/>
      <sheetName val="A__P__U_3"/>
      <sheetName val="Civil_work"/>
      <sheetName val="LISTADO_APU"/>
      <sheetName val="\\Pc1\E\AMV-3005-2005\ADMON GRU"/>
      <sheetName val="1_Preliminares"/>
      <sheetName val="Insumos"/>
      <sheetName val="M.Obra"/>
      <sheetName val="calidad"/>
      <sheetName val="Personalizar"/>
      <sheetName val="A__P__U_4"/>
      <sheetName val="Anexo_No__5"/>
      <sheetName val="ESTADO_VÍA-CRIT_TECNICO"/>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A__P__U_5"/>
      <sheetName val="APU_PART3"/>
      <sheetName val="Análisis_de_precios1"/>
      <sheetName val="Analisis_de_Precios_Unitarios_3"/>
      <sheetName val="ESTADO_RED1"/>
      <sheetName val="GENERALIDADES_1"/>
      <sheetName val="A__P__U_6"/>
      <sheetName val="Anexo_No__51"/>
      <sheetName val="ESTADO_VÍA-CRIT_TECNICO1"/>
      <sheetName val="Aerocivil_-_Cantidades_1"/>
      <sheetName val="Aerocivil_Acta1"/>
      <sheetName val="Aerocivil_IVA1"/>
      <sheetName val="101_Loc_Y_Repl1"/>
      <sheetName val="CRONOGRAMA_AMBIENTAL1"/>
      <sheetName val="COSTOS_INDIRECTOS1"/>
      <sheetName val="M&amp;E_1"/>
      <sheetName val="UTILIDAD_ESPERADA1"/>
      <sheetName val="SOLICITUDES_DE_PERSONAL1"/>
      <sheetName val="PLAN_DE_INVERSIÓN_ANTICIPO1"/>
      <sheetName val="3)_PRESUPUESTO1"/>
      <sheetName val="PRIMARIO_APUS1"/>
      <sheetName val="5)_P-INVERSIONES1"/>
      <sheetName val="6)_FLUJO_DE_CAJA1"/>
      <sheetName val="7)_INST_PROV1"/>
      <sheetName val="Capitulos"/>
      <sheetName val="Maqui Equip"/>
      <sheetName val="HOJA_BASE"/>
      <sheetName val="Civil_work1"/>
      <sheetName val="200_2"/>
      <sheetName val="201_7"/>
      <sheetName val="201_16"/>
      <sheetName val="210_2_2"/>
      <sheetName val="220_1"/>
      <sheetName val="320_1"/>
      <sheetName val="420_2"/>
      <sheetName val="421_1_"/>
      <sheetName val="600_2_3"/>
      <sheetName val="630_1"/>
      <sheetName val="610_1"/>
      <sheetName val="630_3"/>
      <sheetName val="630_3_(2)"/>
      <sheetName val="630_4"/>
      <sheetName val="630_4P"/>
      <sheetName val="630_6"/>
      <sheetName val="641_1"/>
      <sheetName val="630_7"/>
      <sheetName val="632_1P"/>
      <sheetName val="632_2P_"/>
      <sheetName val="632_3P__"/>
      <sheetName val="640_1"/>
      <sheetName val="661_1"/>
      <sheetName val="642_"/>
      <sheetName val="671_1"/>
      <sheetName val="671_1_(2)"/>
      <sheetName val="673_1"/>
      <sheetName val="673_2"/>
      <sheetName val="673_2_(2)"/>
      <sheetName val="800_2"/>
      <sheetName val="810_2"/>
      <sheetName val="700_1"/>
      <sheetName val="730_1"/>
      <sheetName val="900_2"/>
      <sheetName val="450_3P_"/>
      <sheetName val="340P_"/>
      <sheetName val="220_1P"/>
      <sheetName val="200,1,3p_"/>
      <sheetName val="200,1,4p__"/>
      <sheetName val="220_1P_(2)"/>
      <sheetName val="630_4_2P"/>
      <sheetName val="630_4_2P_(2)"/>
      <sheetName val="630_4_3P"/>
      <sheetName val="600_1P"/>
      <sheetName val="210_2_1"/>
      <sheetName val="730_2"/>
      <sheetName val="740_1"/>
      <sheetName val="900_2_(1)"/>
      <sheetName val="621_1_2"/>
      <sheetName val="683_4P"/>
      <sheetName val="221_1"/>
      <sheetName val="683_1P"/>
      <sheetName val="3P_"/>
      <sheetName val="683_3P"/>
      <sheetName val="673_1P"/>
      <sheetName val="PNP_4_7"/>
      <sheetName val="201_15"/>
      <sheetName val="673_2P_"/>
      <sheetName val="623_1P"/>
      <sheetName val="621_1_3"/>
      <sheetName val="674_2"/>
      <sheetName val="220_2P"/>
      <sheetName val="683_4P_"/>
      <sheetName val="683_3P_(2)"/>
      <sheetName val="683_4P__(2)"/>
      <sheetName val="683_5P__"/>
      <sheetName val="642_2P"/>
      <sheetName val="INT_17"/>
      <sheetName val="INT_18"/>
      <sheetName val="\\Pc1\E\AMV-3005-2005\ADMON_GRU"/>
      <sheetName val="PRESUPUESTO_"/>
      <sheetName val="Maqui_Equip"/>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refreshError="1"/>
      <sheetData sheetId="117" refreshError="1"/>
      <sheetData sheetId="118" refreshError="1"/>
      <sheetData sheetId="119" refreshError="1"/>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refreshError="1"/>
      <sheetData sheetId="212" refreshError="1"/>
      <sheetData sheetId="213"/>
      <sheetData sheetId="214"/>
      <sheetData sheetId="215"/>
      <sheetData sheetId="216"/>
      <sheetData sheetId="217"/>
      <sheetData sheetId="218"/>
      <sheetData sheetId="219"/>
      <sheetData sheetId="220"/>
      <sheetData sheetId="221"/>
      <sheetData sheetId="222" refreshError="1"/>
      <sheetData sheetId="223" refreshError="1"/>
      <sheetData sheetId="224" refreshError="1"/>
      <sheetData sheetId="225" refreshError="1"/>
      <sheetData sheetId="226" refreshError="1"/>
      <sheetData sheetId="227" refreshError="1"/>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refreshError="1"/>
      <sheetData sheetId="271" refreshError="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row r="60">
          <cell r="F60">
            <v>80591.125</v>
          </cell>
        </row>
        <row r="81">
          <cell r="C81">
            <v>1030017.2290000001</v>
          </cell>
        </row>
      </sheetData>
      <sheetData sheetId="1"/>
      <sheetData sheetId="2"/>
      <sheetData sheetId="3"/>
      <sheetData sheetId="4"/>
      <sheetData sheetId="5"/>
      <sheetData sheetId="6"/>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5094-2003"/>
      <sheetName val="resumen"/>
      <sheetName val="AIU"/>
      <sheetName val="9.4"/>
      <sheetName val="A. P. U."/>
      <sheetName val="Versión_Final_Telecomun"/>
      <sheetName val="Versión_Final_EAAB"/>
      <sheetName val="Versión_Final_IDU"/>
      <sheetName val="Mano_de_Obra"/>
      <sheetName val="Presupuestos_Daños_IDU"/>
      <sheetName val="9_4"/>
      <sheetName val="Versión_Final_Telecomun1"/>
      <sheetName val="Versión_Final_EAAB1"/>
      <sheetName val="Versión_Final_IDU1"/>
      <sheetName val="Mano_de_Obra1"/>
      <sheetName val="Presupuestos_Daños_IDU1"/>
      <sheetName val="9_41"/>
      <sheetName val="Insum"/>
      <sheetName val="REPLANTE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sheetData sheetId="24"/>
      <sheetData sheetId="25"/>
      <sheetData sheetId="26"/>
      <sheetData sheetId="27" refreshError="1"/>
      <sheetData sheetId="28"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básicos"/>
      <sheetName val="Item"/>
      <sheetName val="Equipo"/>
      <sheetName val="Materiales"/>
      <sheetName val="M-O"/>
      <sheetName val="transporte"/>
      <sheetName val="1.2.1"/>
      <sheetName val="1.2.2"/>
      <sheetName val="1.2.3"/>
      <sheetName val="1.3.1"/>
      <sheetName val="1.4.1"/>
      <sheetName val="1.4.2"/>
      <sheetName val="1.4.3"/>
      <sheetName val="1.4.4"/>
      <sheetName val="1.4.5"/>
      <sheetName val="1.5.1"/>
      <sheetName val="1.5.2"/>
      <sheetName val="1.5.3"/>
      <sheetName val="1.5.4"/>
      <sheetName val="1.5.5"/>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2.1"/>
      <sheetName val="2.2.2"/>
      <sheetName val="2.2.3"/>
      <sheetName val="2.2.4"/>
      <sheetName val="2.2.5"/>
      <sheetName val="3.1.1"/>
      <sheetName val="3.1.2"/>
      <sheetName val="3.1.3"/>
      <sheetName val="3.2.1"/>
      <sheetName val="3.2.2"/>
      <sheetName val="3.2.3"/>
      <sheetName val="3.2.4"/>
      <sheetName val="3.2.5"/>
      <sheetName val="3.2.6"/>
      <sheetName val="3.2.7"/>
      <sheetName val="4.1.1"/>
      <sheetName val="4.2.1"/>
      <sheetName val="4.2.2"/>
      <sheetName val="4.2.4"/>
      <sheetName val="4.6.1"/>
      <sheetName val="4.6.2"/>
      <sheetName val="4.7.1"/>
      <sheetName val="4.7.2"/>
      <sheetName val="4.7.3"/>
      <sheetName val="4.7.4"/>
      <sheetName val="4.9.1"/>
      <sheetName val="6.2.1"/>
      <sheetName val="6.2.2"/>
      <sheetName val="Datos"/>
      <sheetName val="Tarifas"/>
      <sheetName val="FACTOR PRESTACIONAL 2008"/>
      <sheetName val="Tar DO"/>
      <sheetName val="ICCP"/>
    </sheetNames>
    <sheetDataSet>
      <sheetData sheetId="0" refreshError="1">
        <row r="1">
          <cell r="B1" t="str">
            <v>Instituto de Desarrollo Urbano - IDU</v>
          </cell>
        </row>
        <row r="2">
          <cell r="B2" t="str">
            <v>CONSORCIO CIVILTEC-CEI</v>
          </cell>
        </row>
        <row r="3">
          <cell r="B3" t="str">
            <v>IDU-044-2003</v>
          </cell>
        </row>
        <row r="4">
          <cell r="B4" t="str">
            <v>Estudios y Diseños de accesos para vías de rutas alimentadoras del proyecto transmilenio en Bogotá D.C. Grupo 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5"/>
      <sheetName val="INDICE"/>
      <sheetName val="Equipo"/>
      <sheetName val="Materiales"/>
      <sheetName val="Otro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2 OTRA"/>
      <sheetName val="210.3"/>
      <sheetName val="211"/>
      <sheetName val="220"/>
      <sheetName val="221.1"/>
      <sheetName val="221.2"/>
      <sheetName val="230.1"/>
      <sheetName val="230.2"/>
      <sheetName val="310"/>
      <sheetName val="311"/>
      <sheetName val="320.1"/>
      <sheetName val="320.4"/>
      <sheetName val="330.1"/>
      <sheetName val="330.2"/>
      <sheetName val="340.1"/>
      <sheetName val="340.2"/>
      <sheetName val="340.3"/>
      <sheetName val="341.1"/>
      <sheetName val="341.2"/>
      <sheetName val="410.1"/>
      <sheetName val="410.2"/>
      <sheetName val="411.1"/>
      <sheetName val="411.2"/>
      <sheetName val="411.3"/>
      <sheetName val="413"/>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2P COMPRADA"/>
      <sheetName val="450.3P COMPRADA"/>
      <sheetName val="450.4P COMPRADA"/>
      <sheetName val="450.5"/>
      <sheetName val="451. 1 COMPRADA "/>
      <sheetName val="451. 2 COMPRADA"/>
      <sheetName val="451.3 COMPRADA"/>
      <sheetName val="452.1 COMPRADA"/>
      <sheetName val="452.2 COMPRADA"/>
      <sheetName val="452.3 COMPRADA"/>
      <sheetName val="452.4 COMPRADA"/>
      <sheetName val="453"/>
      <sheetName val="460"/>
      <sheetName val="460P"/>
      <sheetName val="461.1"/>
      <sheetName val="461.2"/>
      <sheetName val="462.3P"/>
      <sheetName val="462,2"/>
      <sheetName val="462.5"/>
      <sheetName val="500"/>
      <sheetName val="510"/>
      <sheetName val="600.1"/>
      <sheetName val="600.2"/>
      <sheetName val="600.3"/>
      <sheetName val="600.4"/>
      <sheetName val="600.4 P"/>
      <sheetName val="600.5"/>
      <sheetName val="600.5 P"/>
      <sheetName val="610.1"/>
      <sheetName val="610.2"/>
      <sheetName val="620.1"/>
      <sheetName val="620.2"/>
      <sheetName val="620.3"/>
      <sheetName val="621.1"/>
      <sheetName val="621.1 (2)"/>
      <sheetName val="621.1 (3)"/>
      <sheetName val="621.1 (4)"/>
      <sheetName val="621.2"/>
      <sheetName val="621.3"/>
      <sheetName val="621.4"/>
      <sheetName val="621.5"/>
      <sheetName val="621.5P"/>
      <sheetName val="621.6"/>
      <sheetName val="622.1"/>
      <sheetName val="622.2"/>
      <sheetName val="622.3"/>
      <sheetName val="622.4"/>
      <sheetName val="622.5"/>
      <sheetName val="630.1"/>
      <sheetName val="630.2"/>
      <sheetName val="630.3"/>
      <sheetName val="630.4"/>
      <sheetName val="630.5"/>
      <sheetName val="630.6"/>
      <sheetName val="630.7"/>
      <sheetName val="630P MORTERO 1,3"/>
      <sheetName val="631P. BOLSACRETOS"/>
      <sheetName val="632"/>
      <sheetName val="632P"/>
      <sheetName val="640.3"/>
      <sheetName val="642.1"/>
      <sheetName val="642.2"/>
      <sheetName val="650.1"/>
      <sheetName val="650.2"/>
      <sheetName val="650.3"/>
      <sheetName val="650.4"/>
      <sheetName val="660.1"/>
      <sheetName val="660.2"/>
      <sheetName val="660.3"/>
      <sheetName val="661 TIPO I"/>
      <sheetName val="662.1"/>
      <sheetName val="662.2"/>
      <sheetName val="670.1P"/>
      <sheetName val="670.2"/>
      <sheetName val="671"/>
      <sheetName val="672"/>
      <sheetName val="673.1"/>
      <sheetName val="673.2"/>
      <sheetName val="673.3"/>
      <sheetName val="674"/>
      <sheetName val="675.1"/>
      <sheetName val="676"/>
      <sheetName val="680.1P"/>
      <sheetName val="680.2"/>
      <sheetName val="680.3"/>
      <sheetName val="680P"/>
      <sheetName val="681"/>
      <sheetName val="683P"/>
      <sheetName val="700.1"/>
      <sheetName val="700.2"/>
      <sheetName val="700P BANDAS SONORAS "/>
      <sheetName val="701"/>
      <sheetName val="710.1"/>
      <sheetName val="710.2"/>
      <sheetName val="710.3"/>
      <sheetName val="710.4"/>
      <sheetName val="710.5"/>
      <sheetName val="720"/>
      <sheetName val="730.1"/>
      <sheetName val="730.2"/>
      <sheetName val="740"/>
      <sheetName val="800.1"/>
      <sheetName val="800.2"/>
      <sheetName val="800.3"/>
      <sheetName val="800.4"/>
      <sheetName val="810.1"/>
      <sheetName val="810.2"/>
      <sheetName val="815P"/>
      <sheetName val="900.1"/>
      <sheetName val="900.2"/>
      <sheetName val="900.3"/>
      <sheetName val="Hoja1 (2)"/>
      <sheetName val="Hoja2 (2)"/>
      <sheetName val="Hoja3 (2)"/>
      <sheetName val="Hoja1"/>
      <sheetName val="Hoja2"/>
      <sheetName val="Hoja3"/>
      <sheetName val="Hoja4"/>
    </sheetNames>
    <sheetDataSet>
      <sheetData sheetId="0" refreshError="1"/>
      <sheetData sheetId="1">
        <row r="1">
          <cell r="A1" t="str">
            <v>MINISTERIO DEL TRANSPORTE</v>
          </cell>
        </row>
        <row r="2">
          <cell r="A2" t="str">
            <v>INSTITUTO NACIONAL DE VIAS</v>
          </cell>
        </row>
        <row r="3">
          <cell r="A3" t="str">
            <v>SUBDIRECCION RED NACIONAL DE CARRETERAS</v>
          </cell>
        </row>
        <row r="4">
          <cell r="A4" t="str">
            <v>TERRITORIAL MAGDALENA GRUPO 2</v>
          </cell>
        </row>
        <row r="5">
          <cell r="A5" t="str">
            <v>ANALISIS DE PRECIOS UNITARIOS FEBRERO DE 2011</v>
          </cell>
        </row>
        <row r="7">
          <cell r="A7" t="str">
            <v>ADMINISTRADOR VIAL: CONSORCIO INGEVIAS</v>
          </cell>
        </row>
        <row r="9">
          <cell r="A9" t="str">
            <v>ITEM</v>
          </cell>
          <cell r="B9" t="str">
            <v>DESCRIPCION</v>
          </cell>
          <cell r="C9" t="str">
            <v xml:space="preserve">UNIDAD </v>
          </cell>
          <cell r="D9" t="str">
            <v>COSTO TOTAL</v>
          </cell>
          <cell r="E9" t="str">
            <v>CODIGOS CUBS</v>
          </cell>
          <cell r="F9" t="str">
            <v>CODIGOS CUBS</v>
          </cell>
        </row>
        <row r="10">
          <cell r="A10" t="str">
            <v>200-07</v>
          </cell>
          <cell r="B10" t="str">
            <v>DESMONTE Y LIMPIEZA</v>
          </cell>
          <cell r="E10" t="str">
            <v>3.6.1.2.</v>
          </cell>
          <cell r="F10" t="e">
            <v>#N/A</v>
          </cell>
        </row>
        <row r="11">
          <cell r="A11" t="str">
            <v>200.1</v>
          </cell>
          <cell r="B11" t="str">
            <v xml:space="preserve">DESMONTE Y LIMPIEZA EN BOSQUE           </v>
          </cell>
          <cell r="C11" t="str">
            <v xml:space="preserve"> HA</v>
          </cell>
          <cell r="D11">
            <v>2321366</v>
          </cell>
          <cell r="F11" t="str">
            <v>3.6.1.2.1</v>
          </cell>
        </row>
        <row r="12">
          <cell r="A12" t="str">
            <v>200.2</v>
          </cell>
          <cell r="B12" t="str">
            <v xml:space="preserve">DESMONTE Y LIMPIEZA EN ZONAS NO BOSCOSAS           </v>
          </cell>
          <cell r="C12" t="str">
            <v xml:space="preserve"> HA</v>
          </cell>
          <cell r="D12">
            <v>523456</v>
          </cell>
          <cell r="F12" t="str">
            <v>3.6.1.2.3</v>
          </cell>
        </row>
        <row r="13">
          <cell r="A13" t="str">
            <v>201-07</v>
          </cell>
          <cell r="B13" t="str">
            <v>DEMOLICION Y REMOCION</v>
          </cell>
          <cell r="E13" t="str">
            <v>3.6.1.3.</v>
          </cell>
          <cell r="F13" t="e">
            <v>#N/A</v>
          </cell>
        </row>
        <row r="14">
          <cell r="A14" t="str">
            <v>201.1</v>
          </cell>
          <cell r="B14" t="str">
            <v>DEMOLICIÓN DE EDIFICACIONES.</v>
          </cell>
          <cell r="C14" t="str">
            <v>Gl</v>
          </cell>
          <cell r="D14" t="str">
            <v>?</v>
          </cell>
          <cell r="F14" t="str">
            <v>3.6.1.3.11</v>
          </cell>
        </row>
        <row r="15">
          <cell r="A15" t="str">
            <v>201.7</v>
          </cell>
          <cell r="B15" t="str">
            <v>DEMOLICION DE ESTRUCTURAS</v>
          </cell>
          <cell r="C15" t="str">
            <v>M³</v>
          </cell>
          <cell r="D15">
            <v>65804</v>
          </cell>
          <cell r="E15" t="str">
            <v>3.6.1.3.14.</v>
          </cell>
          <cell r="F15" t="str">
            <v xml:space="preserve">3.6.1.3.13  </v>
          </cell>
        </row>
        <row r="16">
          <cell r="A16" t="str">
            <v>201.8</v>
          </cell>
          <cell r="B16" t="str">
            <v xml:space="preserve">DEMOLICION DE PAVIMENTOS RIGIDOS.    </v>
          </cell>
          <cell r="C16" t="str">
            <v>M2</v>
          </cell>
          <cell r="D16">
            <v>17850</v>
          </cell>
          <cell r="E16" t="str">
            <v>3.6.1.3.16.</v>
          </cell>
          <cell r="F16" t="str">
            <v>3.6.1.3.15</v>
          </cell>
        </row>
        <row r="17">
          <cell r="A17" t="str">
            <v>201.9</v>
          </cell>
          <cell r="B17" t="str">
            <v xml:space="preserve">DEMOLICION PISOS Y ANDENES DE CONCRETO.  </v>
          </cell>
          <cell r="C17" t="str">
            <v>M2</v>
          </cell>
          <cell r="D17">
            <v>9591</v>
          </cell>
          <cell r="E17" t="str">
            <v>3.6.1.3.34.</v>
          </cell>
          <cell r="F17" t="str">
            <v>3.6.1.3.33</v>
          </cell>
        </row>
        <row r="18">
          <cell r="A18" t="str">
            <v>201.1</v>
          </cell>
          <cell r="B18" t="str">
            <v>DEMOLICION DE BORDILLOS DE CONCRETO</v>
          </cell>
          <cell r="C18" t="str">
            <v>ML</v>
          </cell>
          <cell r="D18">
            <v>1465</v>
          </cell>
          <cell r="E18" t="str">
            <v>3.6.1.3.36.</v>
          </cell>
          <cell r="F18" t="str">
            <v>3.6.1.3.11</v>
          </cell>
        </row>
        <row r="19">
          <cell r="A19" t="str">
            <v>201.11</v>
          </cell>
          <cell r="B19" t="str">
            <v xml:space="preserve">DESMONTAJE Y TRASLADO DE ESTRUCTURAS METALICAS. </v>
          </cell>
          <cell r="C19" t="str">
            <v>KG</v>
          </cell>
          <cell r="D19">
            <v>636</v>
          </cell>
          <cell r="E19" t="str">
            <v>3.6.1.3.40.</v>
          </cell>
          <cell r="F19" t="str">
            <v>3.6.1.3</v>
          </cell>
        </row>
        <row r="20">
          <cell r="A20" t="str">
            <v>201.12</v>
          </cell>
          <cell r="B20" t="str">
            <v xml:space="preserve">REMOCION DE ESPECIES VEGETALES    </v>
          </cell>
          <cell r="C20" t="str">
            <v>U</v>
          </cell>
          <cell r="D20">
            <v>210023</v>
          </cell>
          <cell r="E20" t="str">
            <v>3.6.1.3.47.</v>
          </cell>
          <cell r="F20" t="str">
            <v>3.6.1.3.47</v>
          </cell>
        </row>
        <row r="21">
          <cell r="A21" t="str">
            <v>201.13</v>
          </cell>
          <cell r="B21" t="str">
            <v>REMOCION DE OBSTACULOS</v>
          </cell>
          <cell r="C21" t="str">
            <v>U</v>
          </cell>
          <cell r="D21">
            <v>0</v>
          </cell>
          <cell r="F21" t="str">
            <v>3.6.1.3</v>
          </cell>
        </row>
        <row r="22">
          <cell r="A22" t="str">
            <v>201.14</v>
          </cell>
          <cell r="B22" t="str">
            <v xml:space="preserve">REMOCION DE DUCTOS DE SERVICIOS EXISTENTES </v>
          </cell>
          <cell r="C22" t="str">
            <v>ML</v>
          </cell>
          <cell r="D22">
            <v>10480</v>
          </cell>
          <cell r="E22" t="str">
            <v>3.6.1.3.9.</v>
          </cell>
          <cell r="F22" t="str">
            <v>3.6.1.3.9</v>
          </cell>
        </row>
        <row r="23">
          <cell r="A23" t="str">
            <v>201.15</v>
          </cell>
          <cell r="B23" t="str">
            <v>REMOCION DE ALCANTARILLAS</v>
          </cell>
          <cell r="C23" t="str">
            <v>ML</v>
          </cell>
          <cell r="D23">
            <v>20172</v>
          </cell>
          <cell r="F23" t="str">
            <v>3.6.1.3</v>
          </cell>
        </row>
        <row r="24">
          <cell r="A24" t="str">
            <v>201.16</v>
          </cell>
          <cell r="B24" t="str">
            <v xml:space="preserve">REMOCION DE CERCAS DE ALAMBRE       </v>
          </cell>
          <cell r="C24" t="str">
            <v>ML</v>
          </cell>
          <cell r="D24">
            <v>2315</v>
          </cell>
          <cell r="F24" t="str">
            <v>3.6.1.3</v>
          </cell>
        </row>
        <row r="25">
          <cell r="A25" t="str">
            <v>201.17</v>
          </cell>
          <cell r="B25" t="str">
            <v xml:space="preserve">REMOCION DE OBSTACULOS.   </v>
          </cell>
          <cell r="C25" t="str">
            <v>ML</v>
          </cell>
          <cell r="D25">
            <v>0</v>
          </cell>
          <cell r="F25" t="str">
            <v>3.6.1.3</v>
          </cell>
        </row>
        <row r="26">
          <cell r="A26" t="str">
            <v>201.18</v>
          </cell>
          <cell r="B26" t="str">
            <v xml:space="preserve">TRASLADO DE POSTES    </v>
          </cell>
          <cell r="C26" t="str">
            <v>U</v>
          </cell>
          <cell r="D26">
            <v>33108</v>
          </cell>
          <cell r="E26" t="str">
            <v>3.6.1.3.1.</v>
          </cell>
          <cell r="F26" t="str">
            <v>3.6.1.3.1</v>
          </cell>
        </row>
        <row r="27">
          <cell r="A27" t="str">
            <v>201.21</v>
          </cell>
          <cell r="B27" t="str">
            <v>REMOCION DE DEFENSAS METALICAS</v>
          </cell>
          <cell r="C27" t="str">
            <v>ML</v>
          </cell>
          <cell r="D27">
            <v>8569</v>
          </cell>
          <cell r="F27" t="str">
            <v>3.6.1.3</v>
          </cell>
        </row>
        <row r="28">
          <cell r="A28" t="str">
            <v>210-07</v>
          </cell>
          <cell r="B28" t="str">
            <v>EXCAVACION DE LA EXPLANACION, CANALES Y PRESTAMOS</v>
          </cell>
          <cell r="E28" t="str">
            <v>3.6.2.1.</v>
          </cell>
          <cell r="F28" t="e">
            <v>#N/A</v>
          </cell>
        </row>
        <row r="29">
          <cell r="A29" t="str">
            <v>210.1.1</v>
          </cell>
          <cell r="B29" t="str">
            <v>EXCAVACIÓN SIN CLASIFICAR DE LA EXPLANACIÓN, CANALES</v>
          </cell>
          <cell r="C29" t="str">
            <v>M³</v>
          </cell>
          <cell r="D29">
            <v>7110</v>
          </cell>
          <cell r="E29" t="str">
            <v>3.6.2.1.1.</v>
          </cell>
          <cell r="F29" t="str">
            <v xml:space="preserve">3.6.2.1.1 </v>
          </cell>
        </row>
        <row r="30">
          <cell r="A30" t="str">
            <v>210.1.2</v>
          </cell>
          <cell r="B30" t="str">
            <v xml:space="preserve">EXCAVACION SIN CLASIFICAR DE PRESTAMOS </v>
          </cell>
          <cell r="C30" t="str">
            <v>M³</v>
          </cell>
          <cell r="D30">
            <v>5333</v>
          </cell>
          <cell r="E30" t="str">
            <v>3.6.2.1.2</v>
          </cell>
          <cell r="F30" t="str">
            <v>3.6.2.1.3 </v>
          </cell>
        </row>
        <row r="31">
          <cell r="A31" t="str">
            <v>210.2.1</v>
          </cell>
          <cell r="B31" t="str">
            <v>EXCAVACION EN ROCA DE LA EXPLANACION Y CANALES</v>
          </cell>
          <cell r="C31" t="str">
            <v>M³</v>
          </cell>
          <cell r="D31">
            <v>34160</v>
          </cell>
          <cell r="E31" t="str">
            <v>3.6.2.1.3.</v>
          </cell>
          <cell r="F31" t="str">
            <v>3.6.2.1.3</v>
          </cell>
        </row>
        <row r="32">
          <cell r="A32" t="str">
            <v>210.2.3</v>
          </cell>
          <cell r="B32" t="str">
            <v xml:space="preserve">EXCAVACION EN ROCA DE PRESTAMOS  </v>
          </cell>
          <cell r="C32" t="str">
            <v>M³</v>
          </cell>
          <cell r="D32">
            <v>34899</v>
          </cell>
          <cell r="E32" t="str">
            <v>3.6.2.1.4.</v>
          </cell>
          <cell r="F32" t="str">
            <v>3.6.2.1.5</v>
          </cell>
        </row>
        <row r="33">
          <cell r="A33" t="str">
            <v>211-07</v>
          </cell>
          <cell r="B33" t="str">
            <v>REMOCION DE DERRUMBES</v>
          </cell>
          <cell r="E33" t="str">
            <v>3.6.2.2.</v>
          </cell>
          <cell r="F33" t="e">
            <v>#N/A</v>
          </cell>
        </row>
        <row r="34">
          <cell r="A34" t="str">
            <v>211.1</v>
          </cell>
          <cell r="B34" t="str">
            <v>REMOCION DE DERRUMBES</v>
          </cell>
          <cell r="C34" t="str">
            <v>M³</v>
          </cell>
          <cell r="D34">
            <v>5449</v>
          </cell>
          <cell r="E34" t="str">
            <v>3.6.2.2.1.</v>
          </cell>
          <cell r="F34" t="str">
            <v xml:space="preserve">3.6.2.2.1  </v>
          </cell>
        </row>
        <row r="35">
          <cell r="A35" t="str">
            <v>220-07</v>
          </cell>
          <cell r="B35" t="str">
            <v>TERRAPLEN</v>
          </cell>
          <cell r="E35" t="str">
            <v>3.6.2.3.</v>
          </cell>
          <cell r="F35" t="e">
            <v>#N/A</v>
          </cell>
        </row>
        <row r="36">
          <cell r="A36" t="str">
            <v>220.1</v>
          </cell>
          <cell r="B36" t="str">
            <v>TERRAPLENES</v>
          </cell>
          <cell r="C36" t="str">
            <v>M³</v>
          </cell>
          <cell r="D36">
            <v>11182</v>
          </cell>
          <cell r="E36" t="str">
            <v>3.6.2.3.2.</v>
          </cell>
          <cell r="F36" t="str">
            <v>3.6.2.3.1</v>
          </cell>
        </row>
        <row r="37">
          <cell r="A37" t="str">
            <v>221-07</v>
          </cell>
          <cell r="B37" t="str">
            <v>PEDRAPLENES</v>
          </cell>
          <cell r="E37" t="str">
            <v>3.6.2.4.</v>
          </cell>
          <cell r="F37" t="e">
            <v>#N/A</v>
          </cell>
        </row>
        <row r="38">
          <cell r="A38" t="str">
            <v>221.1</v>
          </cell>
          <cell r="B38" t="str">
            <v>PEDRAPLEN COMPACTO</v>
          </cell>
          <cell r="C38" t="str">
            <v>M³</v>
          </cell>
          <cell r="D38">
            <v>59702</v>
          </cell>
          <cell r="E38" t="str">
            <v>3.6.2.4.2.</v>
          </cell>
          <cell r="F38" t="str">
            <v>3.6.2.4.2</v>
          </cell>
        </row>
        <row r="39">
          <cell r="A39" t="str">
            <v>221.2</v>
          </cell>
          <cell r="B39" t="str">
            <v>PEDRAPLEN SUELTO</v>
          </cell>
          <cell r="C39" t="str">
            <v>M³</v>
          </cell>
          <cell r="D39">
            <v>60048</v>
          </cell>
          <cell r="E39" t="str">
            <v>3.6.2.4.1.</v>
          </cell>
          <cell r="F39" t="str">
            <v>3.6.2.4.1</v>
          </cell>
        </row>
        <row r="40">
          <cell r="A40" t="str">
            <v>230-07</v>
          </cell>
          <cell r="B40" t="str">
            <v>MEJORAMIENTO DE LA SUBRASANTE</v>
          </cell>
          <cell r="E40" t="str">
            <v>3.6.2.5.</v>
          </cell>
          <cell r="F40" t="e">
            <v>#N/A</v>
          </cell>
        </row>
        <row r="41">
          <cell r="A41" t="str">
            <v>230.1</v>
          </cell>
          <cell r="B41" t="str">
            <v>MEJORAMIENTO DE LA SUBRASANTE INVOLUCRANDO EL SUELO EXISTENTE</v>
          </cell>
          <cell r="C41" t="str">
            <v>M²</v>
          </cell>
          <cell r="D41">
            <v>453</v>
          </cell>
          <cell r="E41" t="str">
            <v>3.6.2.5.1.</v>
          </cell>
          <cell r="F41" t="str">
            <v>3.6.2.5.1</v>
          </cell>
        </row>
        <row r="42">
          <cell r="A42" t="str">
            <v>230.2</v>
          </cell>
          <cell r="B42" t="str">
            <v>MEJORAMIENTO DE LA SUBRASANTE EMPLEANDO UNICAMENTE MAT. ADICIONADO</v>
          </cell>
          <cell r="C42" t="str">
            <v>M³</v>
          </cell>
          <cell r="D42">
            <v>54732</v>
          </cell>
          <cell r="E42" t="str">
            <v>3.6.2.5.2.</v>
          </cell>
          <cell r="F42" t="str">
            <v>3.6.2.5.2</v>
          </cell>
        </row>
        <row r="43">
          <cell r="A43" t="str">
            <v>231-07</v>
          </cell>
          <cell r="B43" t="str">
            <v>SEPARACION DE SUELOS DE SUBRASANTES Y CAPAS GRANULARES CON GEOTEXTIL</v>
          </cell>
          <cell r="E43" t="str">
            <v>3.6.8.4.</v>
          </cell>
          <cell r="F43" t="e">
            <v>#N/A</v>
          </cell>
        </row>
        <row r="44">
          <cell r="A44" t="str">
            <v>231.1</v>
          </cell>
          <cell r="B44" t="str">
            <v>GEOTEXTIL PARA SEPARACION DE SUELOS DE SUBRASANTE Y CAPAS GRANULARES</v>
          </cell>
          <cell r="C44" t="str">
            <v>M²</v>
          </cell>
          <cell r="D44">
            <v>7891</v>
          </cell>
          <cell r="E44" t="str">
            <v>3.6.8.4.5.</v>
          </cell>
          <cell r="F44" t="str">
            <v>3.6.8.2 </v>
          </cell>
        </row>
        <row r="45">
          <cell r="A45" t="str">
            <v>232-07</v>
          </cell>
          <cell r="B45" t="str">
            <v>ESTABILIZACION DE SUELOS DE SUBRASANTES Y CAPAS GRANULARES CON GEOT.</v>
          </cell>
          <cell r="E45" t="str">
            <v>3.6.8.4.</v>
          </cell>
          <cell r="F45" t="e">
            <v>#N/A</v>
          </cell>
        </row>
        <row r="46">
          <cell r="A46" t="str">
            <v>232.1</v>
          </cell>
          <cell r="B46" t="str">
            <v>GEOTEXTIL PARA ESTABILIZACION DE SUELOS DE SUBRASANTE Y CAPAS GRANULARES</v>
          </cell>
          <cell r="C46" t="str">
            <v>M²</v>
          </cell>
          <cell r="D46">
            <v>6704</v>
          </cell>
          <cell r="E46" t="str">
            <v>3.6.8.4.2.</v>
          </cell>
          <cell r="F46" t="str">
            <v>3.6.8.2 </v>
          </cell>
        </row>
        <row r="47">
          <cell r="A47" t="str">
            <v>310-07</v>
          </cell>
          <cell r="B47" t="str">
            <v>CONFORMACION DE LA CALZADA EXISTENTE</v>
          </cell>
          <cell r="E47" t="str">
            <v>3.6.3.1.</v>
          </cell>
          <cell r="F47" t="e">
            <v>#N/A</v>
          </cell>
        </row>
        <row r="48">
          <cell r="A48" t="str">
            <v>310.1</v>
          </cell>
          <cell r="B48" t="str">
            <v>CONFORMACION DE LA CALZADA EXISTENTE</v>
          </cell>
          <cell r="C48" t="str">
            <v>M²</v>
          </cell>
          <cell r="D48">
            <v>566</v>
          </cell>
          <cell r="E48" t="str">
            <v>3.6.3.1.1.</v>
          </cell>
          <cell r="F48" t="str">
            <v>3.6.3.1.1</v>
          </cell>
        </row>
        <row r="49">
          <cell r="A49" t="str">
            <v>311-07</v>
          </cell>
          <cell r="B49" t="str">
            <v>AFIRMADO</v>
          </cell>
          <cell r="E49" t="str">
            <v>3.6.3.2.</v>
          </cell>
          <cell r="F49" t="e">
            <v>#N/A</v>
          </cell>
        </row>
        <row r="50">
          <cell r="A50" t="str">
            <v>311.1</v>
          </cell>
          <cell r="B50" t="str">
            <v>AFIRMADO</v>
          </cell>
          <cell r="C50" t="str">
            <v>M³</v>
          </cell>
          <cell r="D50">
            <v>56899</v>
          </cell>
          <cell r="E50" t="str">
            <v>3.6.3.2.1.</v>
          </cell>
          <cell r="F50" t="str">
            <v>3.6.3.2.1</v>
          </cell>
        </row>
        <row r="51">
          <cell r="A51" t="str">
            <v>320-07</v>
          </cell>
          <cell r="B51" t="str">
            <v>SUBBASE GRANULAR</v>
          </cell>
          <cell r="E51" t="str">
            <v>3.6.3.4.</v>
          </cell>
          <cell r="F51" t="e">
            <v>#N/A</v>
          </cell>
        </row>
        <row r="52">
          <cell r="A52" t="str">
            <v>320.1</v>
          </cell>
          <cell r="B52" t="str">
            <v>SUBBASE GRANULAR</v>
          </cell>
          <cell r="C52" t="str">
            <v>M³</v>
          </cell>
          <cell r="D52">
            <v>90669</v>
          </cell>
          <cell r="E52" t="str">
            <v>3.6.3.4.2.</v>
          </cell>
          <cell r="F52" t="str">
            <v xml:space="preserve"> 3.6.3.4.2</v>
          </cell>
        </row>
        <row r="53">
          <cell r="A53" t="str">
            <v>320.2</v>
          </cell>
          <cell r="B53" t="str">
            <v>SUBBASE GRANULAR PARA BACHEO</v>
          </cell>
          <cell r="C53" t="str">
            <v>M³</v>
          </cell>
          <cell r="D53">
            <v>97598</v>
          </cell>
          <cell r="E53" t="str">
            <v>3.6.3.4.7.</v>
          </cell>
          <cell r="F53" t="str">
            <v>3.6.3.4.4</v>
          </cell>
        </row>
        <row r="54">
          <cell r="A54" t="str">
            <v>330-07</v>
          </cell>
          <cell r="B54" t="str">
            <v>BASE GRANULAR</v>
          </cell>
          <cell r="E54" t="str">
            <v>3.6.3.6.</v>
          </cell>
          <cell r="F54" t="e">
            <v>#N/A</v>
          </cell>
        </row>
        <row r="55">
          <cell r="A55" t="str">
            <v>330.1</v>
          </cell>
          <cell r="B55" t="str">
            <v>BASE GRANULAR</v>
          </cell>
          <cell r="C55" t="str">
            <v>M³</v>
          </cell>
          <cell r="D55">
            <v>135116</v>
          </cell>
          <cell r="E55" t="str">
            <v>3.6.3.6.1.</v>
          </cell>
          <cell r="F55" t="str">
            <v>3.6.3.6.2</v>
          </cell>
        </row>
        <row r="56">
          <cell r="A56" t="str">
            <v>330.2</v>
          </cell>
          <cell r="B56" t="str">
            <v>BASE GRANULAR PARA BACHEO</v>
          </cell>
          <cell r="C56" t="str">
            <v>M³</v>
          </cell>
          <cell r="D56">
            <v>142383</v>
          </cell>
          <cell r="E56" t="str">
            <v>3.6.3.6.3.</v>
          </cell>
          <cell r="F56" t="str">
            <v>3.6.3.6.3</v>
          </cell>
        </row>
        <row r="57">
          <cell r="A57" t="str">
            <v>340-07</v>
          </cell>
          <cell r="B57" t="str">
            <v>BASE ESTABILIZADA CON EMULSION ASFALTICA</v>
          </cell>
          <cell r="E57" t="str">
            <v>3.6.3.7.</v>
          </cell>
          <cell r="F57" t="e">
            <v>#N/A</v>
          </cell>
        </row>
        <row r="58">
          <cell r="A58" t="str">
            <v>340.1</v>
          </cell>
          <cell r="B58" t="str">
            <v>BASE ESTABILIZADA CON EMULSION ASFALTICA BEE-1</v>
          </cell>
          <cell r="C58" t="str">
            <v>M³</v>
          </cell>
          <cell r="D58">
            <v>262084.655</v>
          </cell>
          <cell r="E58" t="str">
            <v>3.6.3.7.1.</v>
          </cell>
          <cell r="F58" t="str">
            <v>3.6.3.7.1</v>
          </cell>
        </row>
        <row r="59">
          <cell r="A59" t="str">
            <v>340.2</v>
          </cell>
          <cell r="B59" t="str">
            <v>BASE ESTABILIZADA CON EMULSION ASFALTICA BEE-2</v>
          </cell>
          <cell r="C59" t="str">
            <v>M³</v>
          </cell>
          <cell r="D59">
            <v>250312.96650000001</v>
          </cell>
          <cell r="E59" t="str">
            <v>3.6.3.7.3.</v>
          </cell>
          <cell r="F59" t="str">
            <v>3.6.3.7.3</v>
          </cell>
        </row>
        <row r="60">
          <cell r="A60" t="str">
            <v>340.3</v>
          </cell>
          <cell r="B60" t="str">
            <v>BASE ESTABILIZADA CON EMULSION ASFALTICA BEE-3</v>
          </cell>
          <cell r="C60" t="str">
            <v>M³</v>
          </cell>
          <cell r="D60">
            <v>241921.27799999999</v>
          </cell>
          <cell r="E60" t="str">
            <v>3.6.3.7.5.</v>
          </cell>
          <cell r="F60" t="str">
            <v>3.6.3.7.5</v>
          </cell>
        </row>
        <row r="61">
          <cell r="A61" t="str">
            <v>341-07</v>
          </cell>
          <cell r="B61" t="str">
            <v>BASE ESTABILIZADA CON CEMENTO</v>
          </cell>
          <cell r="E61" t="str">
            <v>3.6.3.7.</v>
          </cell>
          <cell r="F61" t="e">
            <v>#N/A</v>
          </cell>
        </row>
        <row r="62">
          <cell r="A62" t="str">
            <v>341.1</v>
          </cell>
          <cell r="B62" t="str">
            <v>BASE ESTABILIZADA CON CEMENTO PORTLAND</v>
          </cell>
          <cell r="C62" t="str">
            <v>M³</v>
          </cell>
          <cell r="D62">
            <v>100554</v>
          </cell>
          <cell r="E62" t="str">
            <v>3.6.3.7.23.</v>
          </cell>
          <cell r="F62" t="str">
            <v>3.6.3.7</v>
          </cell>
        </row>
        <row r="63">
          <cell r="A63" t="str">
            <v>341.2</v>
          </cell>
          <cell r="B63" t="str">
            <v>CEMENTO PORTLAND</v>
          </cell>
          <cell r="C63" t="str">
            <v>KG</v>
          </cell>
          <cell r="D63">
            <v>546</v>
          </cell>
          <cell r="E63" t="str">
            <v>3.6.4.1.8.</v>
          </cell>
          <cell r="F63" t="str">
            <v>3.6.4.1.8</v>
          </cell>
        </row>
        <row r="64">
          <cell r="A64" t="str">
            <v>410-07</v>
          </cell>
          <cell r="B64" t="str">
            <v>SUMINISTRO DE CEMENTO ASFALTICO</v>
          </cell>
          <cell r="E64" t="str">
            <v>3.6.4.1.</v>
          </cell>
          <cell r="F64" t="e">
            <v>#N/A</v>
          </cell>
        </row>
        <row r="65">
          <cell r="A65" t="str">
            <v>410.1</v>
          </cell>
          <cell r="B65" t="str">
            <v>CEMENTO ASFALTICO DE PENETRACION 60-70</v>
          </cell>
          <cell r="C65" t="str">
            <v>KG</v>
          </cell>
          <cell r="D65">
            <v>1560</v>
          </cell>
          <cell r="E65" t="str">
            <v>3.6.4.1.1.</v>
          </cell>
          <cell r="F65" t="str">
            <v>3.6.4.1.1</v>
          </cell>
        </row>
        <row r="66">
          <cell r="A66" t="str">
            <v>410.2</v>
          </cell>
          <cell r="B66" t="str">
            <v>CEMENTO ASFALTICO DE PENETRACION 80-100</v>
          </cell>
          <cell r="C66" t="str">
            <v>KG</v>
          </cell>
          <cell r="D66">
            <v>1560</v>
          </cell>
          <cell r="E66" t="str">
            <v>3.6.4.1.2.</v>
          </cell>
          <cell r="F66" t="str">
            <v>3.6.4.1.2</v>
          </cell>
        </row>
        <row r="67">
          <cell r="A67" t="str">
            <v>411-07</v>
          </cell>
          <cell r="B67" t="str">
            <v>SUMINISTRO DE EMULSION ASFALTICA</v>
          </cell>
          <cell r="E67" t="str">
            <v>3.6.4.2.</v>
          </cell>
          <cell r="F67" t="e">
            <v>#N/A</v>
          </cell>
        </row>
        <row r="68">
          <cell r="A68" t="str">
            <v>411.1</v>
          </cell>
          <cell r="B68" t="str">
            <v>EMULSION ASFALTICA DE ROTURA MEDIA CRM</v>
          </cell>
          <cell r="C68" t="str">
            <v>LT</v>
          </cell>
          <cell r="D68">
            <v>1235</v>
          </cell>
          <cell r="E68" t="str">
            <v>3.6.4.2.1.</v>
          </cell>
          <cell r="F68" t="str">
            <v>3.6.4.2.1</v>
          </cell>
        </row>
        <row r="69">
          <cell r="A69" t="str">
            <v>411.2</v>
          </cell>
          <cell r="B69" t="str">
            <v>EMULSION ASFALTICA DE ROTURA LENTA CRL</v>
          </cell>
          <cell r="C69" t="str">
            <v>LT</v>
          </cell>
          <cell r="D69">
            <v>1690</v>
          </cell>
          <cell r="E69" t="str">
            <v>3.6.4.2.2.</v>
          </cell>
          <cell r="F69" t="str">
            <v>3.6.4.2.2</v>
          </cell>
        </row>
        <row r="70">
          <cell r="A70" t="str">
            <v>411.3</v>
          </cell>
          <cell r="B70" t="str">
            <v>EMULSION ASFALTICA DE ROTURA LENTA CRL-1H</v>
          </cell>
          <cell r="C70" t="str">
            <v>LT</v>
          </cell>
          <cell r="D70">
            <v>1755</v>
          </cell>
          <cell r="E70" t="str">
            <v>3.6.4.2.3.</v>
          </cell>
          <cell r="F70" t="str">
            <v>3.6.4.2.3</v>
          </cell>
        </row>
        <row r="71">
          <cell r="A71" t="str">
            <v>414-07</v>
          </cell>
          <cell r="B71" t="str">
            <v>SUMINISTRO DE CEMENTO ASFALTICO MODIFICADO CON POLIMEROS</v>
          </cell>
          <cell r="E71" t="str">
            <v>3.6.4.1.</v>
          </cell>
          <cell r="F71" t="e">
            <v>#N/A</v>
          </cell>
        </row>
        <row r="72">
          <cell r="A72" t="str">
            <v>414.1</v>
          </cell>
          <cell r="B72" t="str">
            <v>CEMENTO ASFALTICO MODIFICADO CON POLIMEROS TIPO I</v>
          </cell>
          <cell r="C72" t="str">
            <v>KG</v>
          </cell>
          <cell r="D72">
            <v>2387</v>
          </cell>
          <cell r="E72" t="str">
            <v>3.6.4.1.3.</v>
          </cell>
          <cell r="F72" t="str">
            <v>3.6.4.1.3</v>
          </cell>
        </row>
        <row r="73">
          <cell r="A73" t="str">
            <v>414.2</v>
          </cell>
          <cell r="B73" t="str">
            <v>CEMENTO ASFALTICO MODIFICADO CON POLIMEROS TIPO II</v>
          </cell>
          <cell r="C73" t="str">
            <v>KG</v>
          </cell>
          <cell r="D73">
            <v>2519</v>
          </cell>
          <cell r="E73" t="str">
            <v>3.6.4.1.4.</v>
          </cell>
          <cell r="F73" t="str">
            <v>3.6.4.1.4</v>
          </cell>
        </row>
        <row r="74">
          <cell r="A74" t="str">
            <v>414.3</v>
          </cell>
          <cell r="B74" t="str">
            <v>CEMENTO ASFALTICO MODIFICADO CON POLIMEROS TIPO III</v>
          </cell>
          <cell r="C74" t="str">
            <v>KG</v>
          </cell>
          <cell r="D74">
            <v>2652</v>
          </cell>
          <cell r="E74" t="str">
            <v>3.6.4.1.5.</v>
          </cell>
          <cell r="F74" t="str">
            <v>3.6.4.1.5</v>
          </cell>
        </row>
        <row r="75">
          <cell r="A75" t="str">
            <v>414.4</v>
          </cell>
          <cell r="B75" t="str">
            <v>CEMENTO ASFALTICO MODIFICADO CON POLIMEROS TIPO IV</v>
          </cell>
          <cell r="C75" t="str">
            <v>KG</v>
          </cell>
          <cell r="D75">
            <v>2785</v>
          </cell>
          <cell r="E75" t="str">
            <v>3.6.4.1.6.</v>
          </cell>
          <cell r="F75" t="str">
            <v>3.6.4.1.6</v>
          </cell>
        </row>
        <row r="76">
          <cell r="A76" t="str">
            <v>414.5</v>
          </cell>
          <cell r="B76" t="str">
            <v>CEMENTO ASFALTICO MODIFICADO CON POLIMEROS TIPO V</v>
          </cell>
          <cell r="C76" t="str">
            <v>kG</v>
          </cell>
          <cell r="D76">
            <v>2122</v>
          </cell>
          <cell r="E76" t="str">
            <v>3.6.4.1.7.</v>
          </cell>
          <cell r="F76" t="str">
            <v>3.6.4.1</v>
          </cell>
        </row>
        <row r="77">
          <cell r="A77" t="str">
            <v>420-07</v>
          </cell>
          <cell r="B77" t="str">
            <v>RIEGO DE IMPRIMACION</v>
          </cell>
          <cell r="E77" t="str">
            <v>3.6.4.3.</v>
          </cell>
          <cell r="F77" t="e">
            <v>#N/A</v>
          </cell>
        </row>
        <row r="78">
          <cell r="A78" t="str">
            <v>420.1</v>
          </cell>
          <cell r="B78" t="str">
            <v>RIEGO DE IMPRIMACION CON EMULSION ASFALTICA</v>
          </cell>
          <cell r="C78" t="str">
            <v>M²</v>
          </cell>
          <cell r="D78">
            <v>2547</v>
          </cell>
          <cell r="E78" t="str">
            <v>3.6.4.3.1.</v>
          </cell>
          <cell r="F78" t="str">
            <v xml:space="preserve">3.6.4.3.1 </v>
          </cell>
        </row>
        <row r="79">
          <cell r="A79" t="str">
            <v>421-07</v>
          </cell>
          <cell r="B79" t="str">
            <v>RIEGO DE LIGA</v>
          </cell>
          <cell r="E79" t="str">
            <v>3.6.4.4.</v>
          </cell>
          <cell r="F79" t="e">
            <v>#N/A</v>
          </cell>
        </row>
        <row r="80">
          <cell r="A80" t="str">
            <v>421.1</v>
          </cell>
          <cell r="B80" t="str">
            <v>RIEGO DE LIGA CON EMULSION ASFALTICA CRR-1</v>
          </cell>
          <cell r="C80" t="str">
            <v>M²</v>
          </cell>
          <cell r="D80">
            <v>1058</v>
          </cell>
          <cell r="E80" t="str">
            <v>3.6.4.4.2.</v>
          </cell>
          <cell r="F80" t="str">
            <v>3.6.4.4.2</v>
          </cell>
        </row>
        <row r="81">
          <cell r="A81" t="str">
            <v>421.2</v>
          </cell>
          <cell r="B81" t="str">
            <v>RIEGO DE LIGA CON EMULSION ASFALTICA CRR-2</v>
          </cell>
          <cell r="C81" t="str">
            <v>M²</v>
          </cell>
          <cell r="D81">
            <v>963</v>
          </cell>
          <cell r="E81" t="str">
            <v>3.6.4.4.3.</v>
          </cell>
          <cell r="F81" t="str">
            <v>3.6.4.4.3</v>
          </cell>
        </row>
        <row r="82">
          <cell r="A82" t="str">
            <v>421.3</v>
          </cell>
          <cell r="B82" t="str">
            <v>RIEGO DE LIGA CON EMULSION MODIFICADA CON POLIMEROS CRR-1M</v>
          </cell>
          <cell r="C82" t="str">
            <v>M²</v>
          </cell>
          <cell r="D82">
            <v>1117</v>
          </cell>
          <cell r="E82" t="str">
            <v>3.6.4.4.4.</v>
          </cell>
          <cell r="F82" t="str">
            <v>3.6.4.4.4</v>
          </cell>
        </row>
        <row r="83">
          <cell r="A83" t="str">
            <v>421.4</v>
          </cell>
          <cell r="B83" t="str">
            <v>RIEGO DE LIGA CON EMULSION MODIFICADA CON POLIMEROS CRR-2M</v>
          </cell>
          <cell r="C83" t="str">
            <v>M²</v>
          </cell>
          <cell r="D83">
            <v>1117</v>
          </cell>
          <cell r="E83" t="str">
            <v>3.6.4.4.5.</v>
          </cell>
          <cell r="F83" t="str">
            <v>3.6.4.4.5</v>
          </cell>
        </row>
        <row r="84">
          <cell r="A84" t="str">
            <v>430-07</v>
          </cell>
          <cell r="B84" t="str">
            <v>TRATAMIENTO SUPERFICIAL SIMPLE</v>
          </cell>
          <cell r="E84" t="str">
            <v>3.6.4.5.</v>
          </cell>
          <cell r="F84" t="e">
            <v>#N/A</v>
          </cell>
        </row>
        <row r="85">
          <cell r="A85" t="str">
            <v>430.1</v>
          </cell>
          <cell r="B85" t="str">
            <v>TRATAMIENTO SUPERFICIAL SIMPLE CON EMULSION CRR-2</v>
          </cell>
          <cell r="C85" t="str">
            <v>M²</v>
          </cell>
          <cell r="D85">
            <v>5651</v>
          </cell>
          <cell r="E85" t="str">
            <v>3.6.4.5.1.</v>
          </cell>
          <cell r="F85" t="str">
            <v>3.6.4.5.1</v>
          </cell>
        </row>
        <row r="86">
          <cell r="A86" t="str">
            <v>430.2</v>
          </cell>
          <cell r="B86" t="str">
            <v>TRATAMIENTO SUPERFICIAL SIMPLE CON EMULSION CRR-2M</v>
          </cell>
          <cell r="C86" t="str">
            <v>M²</v>
          </cell>
          <cell r="D86">
            <v>6332</v>
          </cell>
          <cell r="E86" t="str">
            <v>3.6.4.5.2.</v>
          </cell>
          <cell r="F86" t="str">
            <v>3.6.4.5.2</v>
          </cell>
        </row>
        <row r="87">
          <cell r="A87" t="str">
            <v>431-07</v>
          </cell>
          <cell r="B87" t="str">
            <v>TRATAMIENTO SUPERFICIAL DOBLE</v>
          </cell>
          <cell r="E87" t="str">
            <v>3.6.4.6.</v>
          </cell>
          <cell r="F87" t="e">
            <v>#N/A</v>
          </cell>
        </row>
        <row r="88">
          <cell r="A88" t="str">
            <v>431.1</v>
          </cell>
          <cell r="B88" t="str">
            <v>TRATAMIENTO SUPERFICIAL DOBLE CON EMULSION CRR-2</v>
          </cell>
          <cell r="C88" t="str">
            <v>M²</v>
          </cell>
          <cell r="D88">
            <v>9766</v>
          </cell>
          <cell r="E88" t="str">
            <v>3.6.4.6.1.</v>
          </cell>
          <cell r="F88" t="str">
            <v>3.6.4.6.1</v>
          </cell>
        </row>
        <row r="89">
          <cell r="A89" t="str">
            <v>431.2</v>
          </cell>
          <cell r="B89" t="str">
            <v>TRATAMIENTO SUPERFICIAL DOBLE CON EMULSION CRR-2M</v>
          </cell>
          <cell r="C89" t="str">
            <v>M²</v>
          </cell>
          <cell r="D89">
            <v>11344</v>
          </cell>
          <cell r="E89" t="str">
            <v>3.6.4.6.2.</v>
          </cell>
          <cell r="F89" t="str">
            <v>3.6.4.6.2</v>
          </cell>
        </row>
        <row r="90">
          <cell r="A90" t="str">
            <v>432-07</v>
          </cell>
          <cell r="B90" t="str">
            <v>SELLO DE ARENA ASFALTO</v>
          </cell>
          <cell r="E90" t="str">
            <v>3.6.4.7.</v>
          </cell>
          <cell r="F90" t="e">
            <v>#N/A</v>
          </cell>
        </row>
        <row r="91">
          <cell r="A91" t="str">
            <v>432.1</v>
          </cell>
          <cell r="B91" t="str">
            <v>SELLO DE ARENA-ASFALTO CON EMULSION CRR-2</v>
          </cell>
          <cell r="C91" t="str">
            <v>M²</v>
          </cell>
          <cell r="D91">
            <v>3254</v>
          </cell>
          <cell r="E91" t="str">
            <v>3.6.4.7.1.</v>
          </cell>
          <cell r="F91" t="str">
            <v>3.6.4.7.1</v>
          </cell>
        </row>
        <row r="92">
          <cell r="A92" t="str">
            <v>433-07</v>
          </cell>
          <cell r="B92" t="str">
            <v>LECHADA ASFALTICA</v>
          </cell>
          <cell r="E92" t="str">
            <v>3.6.4.8.</v>
          </cell>
          <cell r="F92" t="e">
            <v>#N/A</v>
          </cell>
        </row>
        <row r="93">
          <cell r="A93" t="str">
            <v>433.1</v>
          </cell>
          <cell r="B93" t="str">
            <v>LECHADA ASFALTICA CON EMULSION CRL-1H LA-1</v>
          </cell>
          <cell r="C93" t="str">
            <v>M²</v>
          </cell>
          <cell r="D93">
            <v>3343</v>
          </cell>
          <cell r="E93" t="str">
            <v>3.6.4.8.1.</v>
          </cell>
          <cell r="F93" t="str">
            <v>3.6.4.8.1</v>
          </cell>
        </row>
        <row r="94">
          <cell r="A94" t="str">
            <v>433.2</v>
          </cell>
          <cell r="B94" t="str">
            <v>LECHADA ASFALTICA CON EMULSION CRL-1H LA-2</v>
          </cell>
          <cell r="C94" t="str">
            <v>M²</v>
          </cell>
          <cell r="D94">
            <v>4748</v>
          </cell>
          <cell r="E94" t="str">
            <v>3.6.4.8.2.</v>
          </cell>
          <cell r="F94" t="str">
            <v>3.6.4.8.2</v>
          </cell>
        </row>
        <row r="95">
          <cell r="A95" t="str">
            <v>433.3</v>
          </cell>
          <cell r="B95" t="str">
            <v>LECHADA ASFALTICA CON EMULSION CRL-1H LA-3</v>
          </cell>
          <cell r="C95" t="str">
            <v>M²</v>
          </cell>
          <cell r="D95">
            <v>5797</v>
          </cell>
          <cell r="E95" t="str">
            <v>3.6.4.8.3.</v>
          </cell>
          <cell r="F95" t="str">
            <v>3.6.4.8.3</v>
          </cell>
        </row>
        <row r="96">
          <cell r="A96" t="str">
            <v>433.4</v>
          </cell>
          <cell r="B96" t="str">
            <v>LECHADA ASFALTICA CON EMULSION CRL-1H LA-4</v>
          </cell>
          <cell r="C96" t="str">
            <v>M²</v>
          </cell>
          <cell r="D96">
            <v>6260</v>
          </cell>
          <cell r="E96" t="str">
            <v>3.6.4.8.4.</v>
          </cell>
          <cell r="F96" t="str">
            <v>3.6.4.8.4</v>
          </cell>
        </row>
        <row r="97">
          <cell r="A97" t="str">
            <v>433.5</v>
          </cell>
          <cell r="B97" t="str">
            <v>LECHADA ASFALTICA CON EMULSION CRL-1HM LA-1</v>
          </cell>
          <cell r="C97" t="str">
            <v>M²</v>
          </cell>
          <cell r="D97">
            <v>4571</v>
          </cell>
          <cell r="E97" t="str">
            <v>3.6.4.8.5.</v>
          </cell>
          <cell r="F97" t="str">
            <v>3.6.4.8.5</v>
          </cell>
        </row>
        <row r="98">
          <cell r="A98" t="str">
            <v>433.6</v>
          </cell>
          <cell r="B98" t="str">
            <v>LECHADA ASFALTICA CON EMULSION CRL-1HM LA-2</v>
          </cell>
          <cell r="C98" t="str">
            <v>M²</v>
          </cell>
          <cell r="D98">
            <v>6369</v>
          </cell>
          <cell r="E98" t="str">
            <v>3.6.4.8.6.</v>
          </cell>
          <cell r="F98" t="str">
            <v>3.6.4.8.6</v>
          </cell>
        </row>
        <row r="99">
          <cell r="A99" t="str">
            <v>433.7</v>
          </cell>
          <cell r="B99" t="str">
            <v>LECHADA ASFALTICA CON EMULSION CRL-1HM LA-3</v>
          </cell>
          <cell r="C99" t="str">
            <v>M²</v>
          </cell>
          <cell r="D99">
            <v>7905</v>
          </cell>
          <cell r="E99" t="str">
            <v>3.6.4.8.7.</v>
          </cell>
          <cell r="F99" t="str">
            <v>3.6.4.8.7</v>
          </cell>
        </row>
        <row r="100">
          <cell r="A100" t="str">
            <v>433.8</v>
          </cell>
          <cell r="B100" t="str">
            <v>LECHADA ASFALTICA CON EMULSION CRL-1HM LA-4</v>
          </cell>
          <cell r="C100" t="str">
            <v>M²</v>
          </cell>
          <cell r="D100">
            <v>8960</v>
          </cell>
          <cell r="E100" t="str">
            <v>3.6.4.8.8.</v>
          </cell>
          <cell r="F100" t="str">
            <v>3.6.4.8.8</v>
          </cell>
        </row>
        <row r="101">
          <cell r="A101" t="str">
            <v>440-07</v>
          </cell>
          <cell r="B101" t="str">
            <v>MEZCLA DENSA EN FRIO</v>
          </cell>
          <cell r="E101" t="str">
            <v>3.6.4.9.</v>
          </cell>
          <cell r="F101" t="e">
            <v>#N/A</v>
          </cell>
        </row>
        <row r="102">
          <cell r="A102" t="str">
            <v>440.1</v>
          </cell>
          <cell r="B102" t="str">
            <v>MEZCLA DENSA EN FRIO MDF-1</v>
          </cell>
          <cell r="C102" t="str">
            <v>M³</v>
          </cell>
          <cell r="D102">
            <v>337873</v>
          </cell>
          <cell r="E102" t="str">
            <v>3.6.4.9.5.</v>
          </cell>
          <cell r="F102" t="str">
            <v>3.6.4.9.1</v>
          </cell>
        </row>
        <row r="103">
          <cell r="A103" t="str">
            <v>440.2</v>
          </cell>
          <cell r="B103" t="str">
            <v>MEZCLA DENSA EN FRIO MDF-2</v>
          </cell>
          <cell r="C103" t="str">
            <v>M³</v>
          </cell>
          <cell r="D103">
            <v>437529</v>
          </cell>
          <cell r="E103" t="str">
            <v>3.6.4.9.6.</v>
          </cell>
          <cell r="F103" t="str">
            <v>3.6.4.9.2</v>
          </cell>
        </row>
        <row r="104">
          <cell r="A104" t="str">
            <v>440.3</v>
          </cell>
          <cell r="B104" t="str">
            <v>MEZCLA DENSA EN FRIO MDF-3</v>
          </cell>
          <cell r="C104" t="str">
            <v>M³</v>
          </cell>
          <cell r="D104">
            <v>439118</v>
          </cell>
          <cell r="E104" t="str">
            <v>3.6.4.9.7.</v>
          </cell>
          <cell r="F104" t="str">
            <v>3.6.4.9.3</v>
          </cell>
        </row>
        <row r="105">
          <cell r="A105" t="str">
            <v>440.4</v>
          </cell>
          <cell r="B105" t="str">
            <v>MEZCLA DENSA EN FRIO PARA BACHEO</v>
          </cell>
          <cell r="C105" t="str">
            <v>M³</v>
          </cell>
          <cell r="D105">
            <v>401658</v>
          </cell>
          <cell r="E105" t="str">
            <v>3.6.4.9.8.</v>
          </cell>
          <cell r="F105" t="str">
            <v>3.6.4.9.4</v>
          </cell>
        </row>
        <row r="106">
          <cell r="A106" t="str">
            <v>441-07</v>
          </cell>
          <cell r="B106" t="str">
            <v>MEZCLA ABIERTA EN FRIO</v>
          </cell>
          <cell r="E106" t="str">
            <v>3.6.4.10.</v>
          </cell>
          <cell r="F106" t="e">
            <v>#N/A</v>
          </cell>
        </row>
        <row r="107">
          <cell r="A107" t="str">
            <v>441.1</v>
          </cell>
          <cell r="B107" t="str">
            <v>MEZCLA ABIERTA EN FRIO TIPO MAF-1</v>
          </cell>
          <cell r="C107" t="str">
            <v>M³</v>
          </cell>
          <cell r="D107">
            <v>405066</v>
          </cell>
          <cell r="E107" t="str">
            <v>3.6.4.10.5.</v>
          </cell>
          <cell r="F107" t="str">
            <v>3.6.4.10.1</v>
          </cell>
        </row>
        <row r="108">
          <cell r="A108" t="str">
            <v>441.2</v>
          </cell>
          <cell r="B108" t="str">
            <v>MEZCLA ABIERTA EN FRIO TIPO MAF-2</v>
          </cell>
          <cell r="C108" t="str">
            <v>M³</v>
          </cell>
          <cell r="D108">
            <v>407109</v>
          </cell>
          <cell r="E108" t="str">
            <v>3.6.4.10.6.</v>
          </cell>
          <cell r="F108" t="str">
            <v>3.6.4.10.2</v>
          </cell>
        </row>
        <row r="109">
          <cell r="A109" t="str">
            <v>441.3</v>
          </cell>
          <cell r="B109" t="str">
            <v>MEZCLA ABIERTA EN FRIO TIPO MAF-3</v>
          </cell>
          <cell r="C109" t="str">
            <v>M³</v>
          </cell>
          <cell r="D109">
            <v>408698</v>
          </cell>
          <cell r="E109" t="str">
            <v>3.6.4.10.7.</v>
          </cell>
          <cell r="F109" t="str">
            <v>3.6.4.10.3</v>
          </cell>
        </row>
        <row r="110">
          <cell r="A110" t="str">
            <v>441.4</v>
          </cell>
          <cell r="B110" t="str">
            <v>MEZCLA ABIERTA EN FRIO PARA BACHEO</v>
          </cell>
          <cell r="C110" t="str">
            <v>M³</v>
          </cell>
          <cell r="D110">
            <v>416676</v>
          </cell>
          <cell r="E110" t="str">
            <v>3.6.4.10.8.</v>
          </cell>
          <cell r="F110" t="str">
            <v>3.6.4.10.4</v>
          </cell>
        </row>
        <row r="111">
          <cell r="A111" t="str">
            <v>450-07</v>
          </cell>
          <cell r="B111" t="str">
            <v>MEZCLAS ASFALTICAS EN CALIENTE</v>
          </cell>
          <cell r="E111" t="str">
            <v>3.6.4.11.</v>
          </cell>
          <cell r="F111" t="e">
            <v>#N/A</v>
          </cell>
        </row>
        <row r="112">
          <cell r="A112" t="str">
            <v>450.1</v>
          </cell>
          <cell r="B112" t="str">
            <v>MEZCLA DENSA EN CALIENTE MDC-1</v>
          </cell>
          <cell r="C112" t="str">
            <v>M³</v>
          </cell>
          <cell r="D112">
            <v>517347</v>
          </cell>
          <cell r="E112" t="str">
            <v>3.6.4.11.12.</v>
          </cell>
          <cell r="F112" t="str">
            <v>3.6.4.11.2</v>
          </cell>
        </row>
        <row r="113">
          <cell r="A113" t="str">
            <v>450.2</v>
          </cell>
          <cell r="B113" t="str">
            <v>MEZCLA DENSA EN CALIENTE MDC-2</v>
          </cell>
          <cell r="C113" t="str">
            <v>M³</v>
          </cell>
          <cell r="D113">
            <v>523333</v>
          </cell>
          <cell r="E113" t="str">
            <v>3.6.4.11.13.</v>
          </cell>
          <cell r="F113" t="str">
            <v>3.6.4.11.3</v>
          </cell>
        </row>
        <row r="114">
          <cell r="A114" t="str">
            <v>450.3</v>
          </cell>
          <cell r="B114" t="str">
            <v>MEZCLA DENSA EN CALIENTE MDC-3</v>
          </cell>
          <cell r="C114" t="str">
            <v>M³</v>
          </cell>
          <cell r="D114">
            <v>549847</v>
          </cell>
          <cell r="E114" t="str">
            <v>3.6.4.11.14.</v>
          </cell>
          <cell r="F114" t="str">
            <v>3.6.4.11.4</v>
          </cell>
        </row>
        <row r="115">
          <cell r="A115" t="str">
            <v>450.9</v>
          </cell>
          <cell r="B115" t="str">
            <v>MEZCLA DENSA EN CALIENTE PARA BACHEO</v>
          </cell>
          <cell r="C115" t="str">
            <v>M³</v>
          </cell>
          <cell r="D115">
            <v>545708.33210833336</v>
          </cell>
          <cell r="E115" t="str">
            <v>3.6.4.11.10.</v>
          </cell>
          <cell r="F115" t="str">
            <v>3.6.4.11.5</v>
          </cell>
        </row>
        <row r="116">
          <cell r="A116" t="str">
            <v>451-07</v>
          </cell>
          <cell r="B116" t="str">
            <v>MEZCLA ABIERTA EN CALIENTE</v>
          </cell>
          <cell r="E116" t="str">
            <v>3.6.4.12.</v>
          </cell>
          <cell r="F116" t="e">
            <v>#N/A</v>
          </cell>
        </row>
        <row r="117">
          <cell r="A117" t="str">
            <v>451.1</v>
          </cell>
          <cell r="B117" t="str">
            <v>MEZCLA ABIERTA EN CALIENTE TIPO MAC-1</v>
          </cell>
          <cell r="C117" t="str">
            <v>M³</v>
          </cell>
          <cell r="D117">
            <v>497847</v>
          </cell>
          <cell r="E117" t="str">
            <v>3.6.4.12.4.</v>
          </cell>
          <cell r="F117" t="str">
            <v>3.6.4.12.1</v>
          </cell>
        </row>
        <row r="118">
          <cell r="A118" t="str">
            <v>451.2</v>
          </cell>
          <cell r="B118" t="str">
            <v>MEZCLA ABIERTA EN CALIENTE TIPO MAC-2</v>
          </cell>
          <cell r="C118" t="str">
            <v>M³</v>
          </cell>
          <cell r="D118">
            <v>507597</v>
          </cell>
          <cell r="E118" t="str">
            <v>3.6.4.12.5.</v>
          </cell>
          <cell r="F118" t="str">
            <v>3.6.4.12.2</v>
          </cell>
        </row>
        <row r="119">
          <cell r="A119" t="str">
            <v>451.3</v>
          </cell>
          <cell r="B119" t="str">
            <v>MEZCLA ABIERTA EN CALIENTE TIPO MAC-3</v>
          </cell>
          <cell r="C119" t="str">
            <v>M³</v>
          </cell>
          <cell r="D119">
            <v>518972</v>
          </cell>
          <cell r="E119" t="str">
            <v>3.6.4.12.6.</v>
          </cell>
          <cell r="F119" t="str">
            <v>3.6.4.12.3</v>
          </cell>
        </row>
        <row r="120">
          <cell r="A120" t="str">
            <v>452-07</v>
          </cell>
          <cell r="B120" t="str">
            <v>MEZCLA DISCONTINUA EN CALIENTE PARA CAPA DE RODADURA</v>
          </cell>
          <cell r="E120" t="str">
            <v>3.6.4.13.</v>
          </cell>
          <cell r="F120" t="e">
            <v>#N/A</v>
          </cell>
        </row>
        <row r="121">
          <cell r="A121" t="str">
            <v>452.1</v>
          </cell>
          <cell r="B121" t="str">
            <v>MEZCLA DISCONTINUA EN CALIENTE TIPO M-1</v>
          </cell>
          <cell r="C121" t="str">
            <v>M³</v>
          </cell>
          <cell r="D121">
            <v>371097</v>
          </cell>
          <cell r="E121" t="str">
            <v>3.6.4.13.5.</v>
          </cell>
          <cell r="F121" t="str">
            <v>3.6.4.13.1</v>
          </cell>
        </row>
        <row r="122">
          <cell r="A122" t="str">
            <v>452.2</v>
          </cell>
          <cell r="B122" t="str">
            <v>MEZCLA DISCONTINUA EN CALIENTE TIPO M-2</v>
          </cell>
          <cell r="C122" t="str">
            <v>M³</v>
          </cell>
          <cell r="D122">
            <v>371097</v>
          </cell>
          <cell r="E122" t="str">
            <v>3.6.4.13.6.</v>
          </cell>
          <cell r="F122" t="str">
            <v>3.6.4.13.2</v>
          </cell>
        </row>
        <row r="123">
          <cell r="A123" t="str">
            <v>452.3</v>
          </cell>
          <cell r="B123" t="str">
            <v>MEZCLA DISCONTINUA EN CALIENTE TIPO F-1</v>
          </cell>
          <cell r="C123" t="str">
            <v>M³</v>
          </cell>
          <cell r="D123">
            <v>390879</v>
          </cell>
          <cell r="E123" t="str">
            <v>3.6.4.13.7.</v>
          </cell>
          <cell r="F123" t="str">
            <v>3.6.4.13.7</v>
          </cell>
        </row>
        <row r="124">
          <cell r="A124" t="str">
            <v>452.4</v>
          </cell>
          <cell r="B124" t="str">
            <v>MEZCLA DISCONTINUA EN CALIENTE TIPO F-2</v>
          </cell>
          <cell r="C124" t="str">
            <v>M³</v>
          </cell>
          <cell r="D124">
            <v>387347</v>
          </cell>
          <cell r="E124" t="str">
            <v>3.6.4.13.8.</v>
          </cell>
          <cell r="F124" t="str">
            <v>3.6.4.13.8</v>
          </cell>
        </row>
        <row r="125">
          <cell r="A125" t="str">
            <v>453-07</v>
          </cell>
          <cell r="B125" t="str">
            <v>MEZCLA DRENANTE</v>
          </cell>
          <cell r="E125" t="str">
            <v>3.6.4.14.</v>
          </cell>
          <cell r="F125" t="e">
            <v>#N/A</v>
          </cell>
        </row>
        <row r="126">
          <cell r="A126" t="str">
            <v>453.1</v>
          </cell>
          <cell r="B126" t="str">
            <v>MEZCLA DRENANTE</v>
          </cell>
          <cell r="C126" t="str">
            <v>M³</v>
          </cell>
          <cell r="D126">
            <v>250668</v>
          </cell>
          <cell r="E126" t="str">
            <v>3.6.4.14.2.</v>
          </cell>
          <cell r="F126" t="str">
            <v>3.6.4.13.7</v>
          </cell>
        </row>
        <row r="127">
          <cell r="A127" t="str">
            <v>460-07</v>
          </cell>
          <cell r="B127" t="str">
            <v>FRESADO DE PAVIMENTO ASFALTICO</v>
          </cell>
          <cell r="E127" t="str">
            <v>3.6.4.15.</v>
          </cell>
          <cell r="F127" t="e">
            <v>#N/A</v>
          </cell>
        </row>
        <row r="128">
          <cell r="A128" t="str">
            <v>460.1</v>
          </cell>
          <cell r="B128" t="str">
            <v>FRESADO DE UN PAVIMENTO ASFALTICO</v>
          </cell>
          <cell r="C128" t="str">
            <v>M²</v>
          </cell>
          <cell r="D128">
            <v>5845</v>
          </cell>
          <cell r="E128" t="str">
            <v>3.6.4.15.2.</v>
          </cell>
          <cell r="F128" t="str">
            <v>3.6.4.15.2</v>
          </cell>
        </row>
        <row r="129">
          <cell r="A129" t="str">
            <v>460P</v>
          </cell>
          <cell r="B129" t="str">
            <v>FRESADO DE UN PAVIMENTO ASFALTICO</v>
          </cell>
          <cell r="C129" t="str">
            <v>M³</v>
          </cell>
          <cell r="D129">
            <v>62029</v>
          </cell>
          <cell r="E129" t="str">
            <v>3.6.4.15.4.</v>
          </cell>
          <cell r="F129" t="str">
            <v>3.6.4.15</v>
          </cell>
        </row>
        <row r="130">
          <cell r="A130" t="str">
            <v>461-07</v>
          </cell>
          <cell r="B130" t="str">
            <v>RECICLADO DE PAVIMENTO ASFALTICO EN FRIO EN EL LUGAR EMPLEANDO LIGANTES BITUMINOSOS</v>
          </cell>
          <cell r="E130" t="str">
            <v>3.6.4.16.</v>
          </cell>
          <cell r="F130" t="e">
            <v>#N/A</v>
          </cell>
        </row>
        <row r="131">
          <cell r="A131" t="str">
            <v>461.1</v>
          </cell>
          <cell r="B131" t="str">
            <v>PAVIMENTO RECICLADO EN FRIO EN EL LUGAR CON EMULSION ASFALTICA</v>
          </cell>
          <cell r="C131" t="str">
            <v>M³</v>
          </cell>
          <cell r="D131">
            <v>58648</v>
          </cell>
          <cell r="E131" t="str">
            <v>3.6.4.16.1.</v>
          </cell>
          <cell r="F131" t="str">
            <v>3.6.4.16.1</v>
          </cell>
          <cell r="G131" t="str">
            <v>CON EMULSION</v>
          </cell>
        </row>
        <row r="132">
          <cell r="A132" t="str">
            <v>461.2</v>
          </cell>
          <cell r="B132" t="str">
            <v>PAVIMENTO ASFALTICO RECICLADO EN FRIO EN EL LUGAR CON CEMENTO ASFALTICO ESPUMADO</v>
          </cell>
          <cell r="C132" t="str">
            <v>M³</v>
          </cell>
          <cell r="D132">
            <v>88894</v>
          </cell>
          <cell r="E132" t="str">
            <v>3.6.4.16.2.</v>
          </cell>
          <cell r="F132" t="str">
            <v>3.6.4.16.2</v>
          </cell>
          <cell r="G132" t="str">
            <v>CON CEMENTO ASFALTICO</v>
          </cell>
        </row>
        <row r="133">
          <cell r="A133" t="str">
            <v>462-07</v>
          </cell>
          <cell r="B133" t="str">
            <v>RECICLADO DE PAVIMENTO ASFALTICO EN PLANTA Y EN CALIENTE</v>
          </cell>
          <cell r="E133" t="str">
            <v>3.6.4.16.</v>
          </cell>
          <cell r="F133" t="e">
            <v>#N/A</v>
          </cell>
        </row>
        <row r="134">
          <cell r="A134" t="str">
            <v>462.1</v>
          </cell>
          <cell r="B134" t="str">
            <v>MEZCLA ASFALTICA RECICLADA EN CALIENTE MDC-2</v>
          </cell>
          <cell r="C134" t="str">
            <v>M³</v>
          </cell>
          <cell r="D134">
            <v>91199</v>
          </cell>
          <cell r="E134" t="str">
            <v>3.6.4.16.3.</v>
          </cell>
          <cell r="F134" t="str">
            <v>3.6.4.17.1 </v>
          </cell>
        </row>
        <row r="135">
          <cell r="A135" t="str">
            <v>462.2</v>
          </cell>
          <cell r="B135" t="str">
            <v>MEZCLA ASFALTICA RECICLADA EN CALIENTE MDC-2 PARA BACHEO</v>
          </cell>
          <cell r="C135" t="str">
            <v>M³</v>
          </cell>
          <cell r="D135">
            <v>120987</v>
          </cell>
          <cell r="E135" t="str">
            <v>3.6.4.16.5.</v>
          </cell>
          <cell r="F135" t="str">
            <v>3.6.4.17</v>
          </cell>
        </row>
        <row r="136">
          <cell r="A136" t="str">
            <v>464-07</v>
          </cell>
          <cell r="B136" t="str">
            <v>REHABILITACION DE PAVIMENTOS ASFALTICOS CON GEOTEXTILES</v>
          </cell>
          <cell r="E136" t="str">
            <v>3.6.8.2.</v>
          </cell>
          <cell r="F136" t="e">
            <v>#N/A</v>
          </cell>
        </row>
        <row r="137">
          <cell r="A137" t="str">
            <v>464.1</v>
          </cell>
          <cell r="B137" t="str">
            <v>GEOTEXTIL PARA REHABILITACION DE PAVIMENTOS ASFALTICOS</v>
          </cell>
          <cell r="C137" t="str">
            <v>M²</v>
          </cell>
          <cell r="D137">
            <v>5926</v>
          </cell>
          <cell r="E137" t="str">
            <v>3.6.8.2.4.</v>
          </cell>
          <cell r="F137" t="str">
            <v>3.6.8</v>
          </cell>
        </row>
        <row r="138">
          <cell r="A138" t="str">
            <v>465-07</v>
          </cell>
          <cell r="B138" t="str">
            <v>EXCAVACION PARA REPARACION DE PAVIMENTO ASFALTICO EXISTENTE</v>
          </cell>
          <cell r="E138" t="str">
            <v>3.6.1.3.</v>
          </cell>
          <cell r="F138" t="e">
            <v>#N/A</v>
          </cell>
        </row>
        <row r="139">
          <cell r="A139" t="str">
            <v>465.1</v>
          </cell>
          <cell r="B139" t="str">
            <v>EXCAVACIONES PARA REPARACION DE PAVIMENTO ASFALTICO EXISTENTE</v>
          </cell>
          <cell r="C139" t="str">
            <v>M³</v>
          </cell>
          <cell r="D139">
            <v>59344</v>
          </cell>
          <cell r="E139" t="str">
            <v>3.6.1.3.32.</v>
          </cell>
          <cell r="F139" t="str">
            <v>3.6.2.1</v>
          </cell>
        </row>
        <row r="140">
          <cell r="A140" t="str">
            <v>500-07</v>
          </cell>
          <cell r="B140" t="str">
            <v>PAVIMENTO DE CONCRETO HIDRAULICO</v>
          </cell>
          <cell r="E140" t="str">
            <v>3.6.5.1.</v>
          </cell>
          <cell r="F140" t="e">
            <v>#N/A</v>
          </cell>
        </row>
        <row r="141">
          <cell r="A141" t="str">
            <v>500.1</v>
          </cell>
          <cell r="B141" t="str">
            <v>PAVIMENTO DE CONCRETO HIDRAULICO</v>
          </cell>
          <cell r="C141" t="str">
            <v>M³</v>
          </cell>
          <cell r="D141">
            <v>571963</v>
          </cell>
          <cell r="E141" t="str">
            <v>3.6.5.1.12.</v>
          </cell>
          <cell r="F141" t="str">
            <v>3.6.5.1</v>
          </cell>
        </row>
        <row r="142">
          <cell r="A142" t="str">
            <v>510.1</v>
          </cell>
          <cell r="B142" t="str">
            <v>PAVIMENTO DE ADOQUINES DE CONCRETO</v>
          </cell>
          <cell r="C142" t="str">
            <v>M²</v>
          </cell>
          <cell r="D142">
            <v>58228</v>
          </cell>
          <cell r="E142" t="str">
            <v>3.6.5.2.10.</v>
          </cell>
          <cell r="F142" t="str">
            <v>3.6.5.2.10</v>
          </cell>
        </row>
        <row r="143">
          <cell r="A143" t="str">
            <v>600-07</v>
          </cell>
          <cell r="B143" t="str">
            <v>EXCAVACIONES VARIAS</v>
          </cell>
          <cell r="E143" t="str">
            <v>3.6.6.1.</v>
          </cell>
          <cell r="F143" t="e">
            <v>#N/A</v>
          </cell>
        </row>
        <row r="144">
          <cell r="A144" t="str">
            <v>600.1</v>
          </cell>
          <cell r="B144" t="str">
            <v>EXCAVACIONES VARIAS SIN CLASIFICAR</v>
          </cell>
          <cell r="C144" t="str">
            <v>M³</v>
          </cell>
          <cell r="D144">
            <v>9722</v>
          </cell>
          <cell r="E144" t="str">
            <v>3.6.6.1.1.</v>
          </cell>
          <cell r="F144" t="str">
            <v>3.6.6.1.9</v>
          </cell>
        </row>
        <row r="145">
          <cell r="A145" t="str">
            <v>600.2</v>
          </cell>
          <cell r="B145" t="str">
            <v>EXCAVACIONES VARIAS EN ROCA EN SECO</v>
          </cell>
          <cell r="C145" t="str">
            <v>M³</v>
          </cell>
          <cell r="D145">
            <v>58460</v>
          </cell>
          <cell r="E145" t="str">
            <v>3.6.6.1.9.</v>
          </cell>
          <cell r="F145" t="str">
            <v>3.6.6.1.9</v>
          </cell>
        </row>
        <row r="146">
          <cell r="A146" t="str">
            <v>600.3</v>
          </cell>
          <cell r="B146" t="str">
            <v>EXCAVACIONES VARIAS EN ROCA BAJO AGUA</v>
          </cell>
          <cell r="C146" t="str">
            <v>M³</v>
          </cell>
          <cell r="D146">
            <v>68373</v>
          </cell>
          <cell r="E146" t="str">
            <v>3.6.6.1.8.</v>
          </cell>
          <cell r="F146" t="str">
            <v>3.6.6.1.9</v>
          </cell>
        </row>
        <row r="147">
          <cell r="A147" t="str">
            <v>600.4</v>
          </cell>
          <cell r="B147" t="str">
            <v>EXCAVACIONES VARIAS EN MATERIAL COMUN EN SECO</v>
          </cell>
          <cell r="C147" t="str">
            <v>M³</v>
          </cell>
          <cell r="D147">
            <v>9834</v>
          </cell>
          <cell r="E147" t="str">
            <v>3.6.6.1.10</v>
          </cell>
          <cell r="F147" t="str">
            <v xml:space="preserve">3.6.6.1.10  </v>
          </cell>
        </row>
        <row r="148">
          <cell r="A148" t="str">
            <v>600.4P</v>
          </cell>
          <cell r="B148" t="str">
            <v>EXCAVACIONES VARIAS EN MATERIA COMUN EN SECO A MANO</v>
          </cell>
          <cell r="C148" t="str">
            <v>M³</v>
          </cell>
          <cell r="D148">
            <v>23148</v>
          </cell>
          <cell r="E148" t="str">
            <v>3.6.6.1.1.</v>
          </cell>
          <cell r="F148" t="str">
            <v>3.6.6.1</v>
          </cell>
        </row>
        <row r="149">
          <cell r="A149" t="str">
            <v>600.5</v>
          </cell>
          <cell r="B149" t="str">
            <v>EXCAVACIONES VARIAS EN MATERIAL COMUN BAJO AGUA</v>
          </cell>
          <cell r="C149" t="str">
            <v>M³</v>
          </cell>
          <cell r="D149">
            <v>25611</v>
          </cell>
          <cell r="E149" t="str">
            <v>3.6.6.1.4.</v>
          </cell>
          <cell r="F149" t="str">
            <v>3.6.6.1.11</v>
          </cell>
        </row>
        <row r="150">
          <cell r="A150" t="str">
            <v>600.5P</v>
          </cell>
          <cell r="B150" t="str">
            <v>EXCAVACIONES VARIAS EN MATERIAL COMUN BAJO AGUA A MANO</v>
          </cell>
          <cell r="C150" t="str">
            <v>M³</v>
          </cell>
          <cell r="D150">
            <v>64493</v>
          </cell>
          <cell r="E150" t="str">
            <v>3.6.6.1.2.</v>
          </cell>
          <cell r="F150" t="str">
            <v>3.6.6.1</v>
          </cell>
        </row>
        <row r="151">
          <cell r="A151" t="str">
            <v>610-07</v>
          </cell>
          <cell r="B151" t="str">
            <v>RELLENOS PARA ESTRUCTURA</v>
          </cell>
          <cell r="E151" t="str">
            <v>3.6.6.2.</v>
          </cell>
          <cell r="F151" t="e">
            <v>#N/A</v>
          </cell>
        </row>
        <row r="152">
          <cell r="A152" t="str">
            <v>610.1</v>
          </cell>
          <cell r="B152" t="str">
            <v>RELLENO PARA ESTRUCTURAS</v>
          </cell>
          <cell r="C152" t="str">
            <v>M³</v>
          </cell>
          <cell r="D152">
            <v>37990</v>
          </cell>
          <cell r="E152" t="str">
            <v>3.6.6.2.1.</v>
          </cell>
          <cell r="F152" t="str">
            <v xml:space="preserve">3.6.6.2.1   </v>
          </cell>
        </row>
        <row r="153">
          <cell r="A153" t="str">
            <v>610.2</v>
          </cell>
          <cell r="B153" t="str">
            <v>RELLENOS CON MATERIAL FILTRANTE</v>
          </cell>
          <cell r="C153" t="str">
            <v>M³</v>
          </cell>
          <cell r="D153">
            <v>83732</v>
          </cell>
          <cell r="E153" t="str">
            <v>3.6.6.2.4.</v>
          </cell>
          <cell r="F153" t="str">
            <v>3.6.6.2.4</v>
          </cell>
        </row>
        <row r="154">
          <cell r="A154" t="str">
            <v>620-07</v>
          </cell>
          <cell r="B154" t="str">
            <v>PILOTES PREFABRICADOS DE CONCRETO</v>
          </cell>
          <cell r="E154" t="str">
            <v>3.6.6.3.</v>
          </cell>
          <cell r="F154" t="e">
            <v>#N/A</v>
          </cell>
        </row>
        <row r="155">
          <cell r="A155" t="str">
            <v>620.1</v>
          </cell>
          <cell r="B155" t="str">
            <v>PILOTES PREFABRICADOS DE CONCRETO</v>
          </cell>
          <cell r="C155" t="str">
            <v>ML</v>
          </cell>
          <cell r="D155">
            <v>268486</v>
          </cell>
          <cell r="E155" t="str">
            <v>3.6.6.3.1.</v>
          </cell>
          <cell r="F155" t="str">
            <v>3.6.6.3.1</v>
          </cell>
        </row>
        <row r="156">
          <cell r="A156" t="str">
            <v>620.2</v>
          </cell>
          <cell r="B156" t="str">
            <v>EXTENSION DE PILOTES PREFABRICADOS</v>
          </cell>
          <cell r="C156" t="str">
            <v>ML</v>
          </cell>
          <cell r="D156">
            <v>295136</v>
          </cell>
          <cell r="E156" t="str">
            <v>3.6.6.3.2.</v>
          </cell>
          <cell r="F156" t="str">
            <v>3.6.6.3.2</v>
          </cell>
        </row>
        <row r="157">
          <cell r="A157" t="str">
            <v>620.3</v>
          </cell>
          <cell r="B157" t="str">
            <v>PRUEBA DE CARGA DE PILOTE PREFABRICADO</v>
          </cell>
          <cell r="C157" t="str">
            <v>Un</v>
          </cell>
          <cell r="D157">
            <v>111556</v>
          </cell>
          <cell r="E157" t="str">
            <v>3.6.6.3.3</v>
          </cell>
          <cell r="F157" t="str">
            <v>3.6.6.4.6</v>
          </cell>
        </row>
        <row r="158">
          <cell r="A158" t="str">
            <v>621-07</v>
          </cell>
          <cell r="B158" t="str">
            <v>PILOTES PREEXCAVADOS</v>
          </cell>
          <cell r="E158" t="str">
            <v>3.6.6.4.</v>
          </cell>
          <cell r="F158" t="e">
            <v>#N/A</v>
          </cell>
        </row>
        <row r="159">
          <cell r="A159" t="str">
            <v>621.1</v>
          </cell>
          <cell r="B159" t="str">
            <v>PILOTE DE CONCRETO FUNDIDO EN SITIO D=1M L=15M</v>
          </cell>
          <cell r="C159" t="str">
            <v>ML</v>
          </cell>
          <cell r="D159">
            <v>1610080</v>
          </cell>
          <cell r="E159" t="str">
            <v>3.6.6.4.1.</v>
          </cell>
          <cell r="F159" t="str">
            <v>3.6.6.4.1</v>
          </cell>
        </row>
        <row r="160">
          <cell r="A160" t="str">
            <v>621.2</v>
          </cell>
          <cell r="B160" t="str">
            <v>BASE ACAMPANADA FUNDIDA EN SITIO</v>
          </cell>
          <cell r="C160" t="str">
            <v>M³</v>
          </cell>
          <cell r="D160">
            <v>1390956</v>
          </cell>
          <cell r="E160" t="str">
            <v>3.6.6.4.2.</v>
          </cell>
          <cell r="F160" t="str">
            <v>3.6.6.4.2</v>
          </cell>
        </row>
        <row r="161">
          <cell r="A161" t="str">
            <v>621.3</v>
          </cell>
          <cell r="B161" t="str">
            <v>PILOTE DE PRUEBA (EN SITIO)</v>
          </cell>
          <cell r="C161" t="str">
            <v>ML</v>
          </cell>
          <cell r="D161">
            <v>0</v>
          </cell>
          <cell r="E161" t="str">
            <v>3.6.6.4.3.</v>
          </cell>
          <cell r="F161" t="str">
            <v>3.6.6.4.3</v>
          </cell>
        </row>
        <row r="162">
          <cell r="A162" t="str">
            <v>621.4</v>
          </cell>
          <cell r="B162" t="str">
            <v>BASE ACAMPANADA DE PRUEBA (EN SITIO)</v>
          </cell>
          <cell r="C162" t="str">
            <v>M³</v>
          </cell>
          <cell r="D162">
            <v>0</v>
          </cell>
          <cell r="E162" t="str">
            <v>3.6.6.4.4.</v>
          </cell>
          <cell r="F162" t="str">
            <v xml:space="preserve"> 3.6.6.4.4</v>
          </cell>
        </row>
        <row r="163">
          <cell r="A163" t="str">
            <v>621.5</v>
          </cell>
          <cell r="B163" t="str">
            <v>CAMISA PERMANENTE DE DIAMETRO EXTERIOR</v>
          </cell>
          <cell r="C163" t="str">
            <v>ML</v>
          </cell>
          <cell r="D163">
            <v>3022916</v>
          </cell>
          <cell r="E163" t="str">
            <v>3.6.6.4.5.</v>
          </cell>
          <cell r="F163" t="str">
            <v>3.6.6.5.5</v>
          </cell>
        </row>
        <row r="164">
          <cell r="A164" t="str">
            <v>621.5P</v>
          </cell>
          <cell r="B164" t="str">
            <v>CAMISA PERMANENTE DE DIAMETRO INTERIOR D=1M EN CONCRETO</v>
          </cell>
          <cell r="C164" t="str">
            <v>ML</v>
          </cell>
          <cell r="D164">
            <v>167682</v>
          </cell>
          <cell r="F164" t="str">
            <v>3.6.6.4.5</v>
          </cell>
        </row>
        <row r="165">
          <cell r="A165" t="str">
            <v>621.6</v>
          </cell>
          <cell r="B165" t="str">
            <v>PRUEBA DE CARGA DE PILOTE FUNDIDO EN SITIO</v>
          </cell>
          <cell r="C165" t="str">
            <v>U</v>
          </cell>
          <cell r="D165">
            <v>110628933</v>
          </cell>
          <cell r="E165" t="str">
            <v>3.6.6.4.6.</v>
          </cell>
          <cell r="F165" t="str">
            <v xml:space="preserve"> 3.6.6.4.6 </v>
          </cell>
        </row>
        <row r="166">
          <cell r="A166" t="str">
            <v>622-07</v>
          </cell>
          <cell r="B166" t="str">
            <v>TABLESTACADOS</v>
          </cell>
          <cell r="E166" t="str">
            <v>3.6.6.5.</v>
          </cell>
          <cell r="F166" t="e">
            <v>#N/A</v>
          </cell>
        </row>
        <row r="167">
          <cell r="A167" t="str">
            <v>622.1</v>
          </cell>
          <cell r="B167" t="str">
            <v>TABLESTACADO DE MADERA</v>
          </cell>
          <cell r="C167" t="str">
            <v>M²</v>
          </cell>
          <cell r="D167">
            <v>56349</v>
          </cell>
          <cell r="E167" t="str">
            <v>3.6.6.5.1.</v>
          </cell>
          <cell r="F167" t="str">
            <v>3.6.6.5.1</v>
          </cell>
        </row>
        <row r="168">
          <cell r="A168" t="str">
            <v>622.2</v>
          </cell>
          <cell r="B168" t="str">
            <v>TABLESTACADO METALICO</v>
          </cell>
          <cell r="C168" t="str">
            <v>M²</v>
          </cell>
          <cell r="D168">
            <v>127488</v>
          </cell>
          <cell r="E168" t="str">
            <v>3.6.6.5.3.</v>
          </cell>
          <cell r="F168" t="str">
            <v>3.6.6.5.3</v>
          </cell>
        </row>
        <row r="169">
          <cell r="A169" t="str">
            <v>622.3</v>
          </cell>
          <cell r="B169" t="str">
            <v>TABLESTACADO DE CONCRETO REFORZADO</v>
          </cell>
          <cell r="C169" t="str">
            <v>M²</v>
          </cell>
          <cell r="D169">
            <v>54513</v>
          </cell>
          <cell r="E169" t="str">
            <v>3.6.6.5.2.</v>
          </cell>
          <cell r="F169" t="str">
            <v>3.6.6.5.2</v>
          </cell>
        </row>
        <row r="170">
          <cell r="A170" t="str">
            <v>622.4</v>
          </cell>
          <cell r="B170" t="str">
            <v>TABLESTACADO DE CONCRETO PREESFORZADO</v>
          </cell>
          <cell r="C170" t="str">
            <v>M²</v>
          </cell>
          <cell r="D170">
            <v>59632</v>
          </cell>
          <cell r="E170" t="str">
            <v>3.6.6.5.4.</v>
          </cell>
          <cell r="F170" t="str">
            <v>3.6.6.5.4 </v>
          </cell>
        </row>
        <row r="171">
          <cell r="A171" t="str">
            <v>622.5</v>
          </cell>
          <cell r="B171" t="str">
            <v>CORTE DEL EXTREMO SUPERIOR DEL ELEMENTO</v>
          </cell>
          <cell r="C171" t="str">
            <v>ML</v>
          </cell>
          <cell r="D171">
            <v>34261.624130793462</v>
          </cell>
          <cell r="E171" t="str">
            <v>3.6.6.5.5.</v>
          </cell>
          <cell r="F171" t="str">
            <v>3.6.6.5.5</v>
          </cell>
        </row>
        <row r="172">
          <cell r="A172" t="str">
            <v>630-07</v>
          </cell>
          <cell r="B172" t="str">
            <v>CONCRETO ESTRUCTURAL</v>
          </cell>
          <cell r="E172" t="str">
            <v>3.6.6.6.</v>
          </cell>
          <cell r="F172" t="e">
            <v>#N/A</v>
          </cell>
        </row>
        <row r="173">
          <cell r="A173" t="str">
            <v>630.1</v>
          </cell>
          <cell r="B173" t="str">
            <v>CONCRETO CLASE A</v>
          </cell>
          <cell r="C173" t="str">
            <v>M³</v>
          </cell>
          <cell r="D173">
            <v>927536</v>
          </cell>
          <cell r="E173" t="str">
            <v>3.6.6.6.8.</v>
          </cell>
          <cell r="F173" t="str">
            <v>3.6.6.6.8</v>
          </cell>
        </row>
        <row r="174">
          <cell r="A174" t="str">
            <v>630.2</v>
          </cell>
          <cell r="B174" t="str">
            <v>CONCRETO CLASE B</v>
          </cell>
          <cell r="C174" t="str">
            <v>M³</v>
          </cell>
          <cell r="D174">
            <v>902927</v>
          </cell>
          <cell r="E174" t="str">
            <v>3.6.6.6.17.</v>
          </cell>
          <cell r="F174" t="str">
            <v>3.6.6.6.17</v>
          </cell>
        </row>
        <row r="175">
          <cell r="A175" t="str">
            <v>630.3</v>
          </cell>
          <cell r="B175" t="str">
            <v>CONCRETO CLASE C</v>
          </cell>
          <cell r="C175" t="str">
            <v>M³</v>
          </cell>
          <cell r="D175">
            <v>629983</v>
          </cell>
          <cell r="E175" t="str">
            <v>3.6.6.6.26.</v>
          </cell>
          <cell r="F175" t="str">
            <v xml:space="preserve"> 3.6.6.6.26</v>
          </cell>
        </row>
        <row r="176">
          <cell r="A176" t="str">
            <v>630.4</v>
          </cell>
          <cell r="B176" t="str">
            <v>CONCRETO CLASE D</v>
          </cell>
          <cell r="C176" t="str">
            <v>M³</v>
          </cell>
          <cell r="D176">
            <v>423970</v>
          </cell>
          <cell r="E176" t="str">
            <v>3.6.6.6.35.</v>
          </cell>
          <cell r="F176" t="str">
            <v xml:space="preserve">3.6.6.6.35 </v>
          </cell>
        </row>
        <row r="177">
          <cell r="A177" t="str">
            <v>630.5</v>
          </cell>
          <cell r="B177" t="str">
            <v>CONCRETO CLASE E</v>
          </cell>
          <cell r="C177" t="str">
            <v>M³</v>
          </cell>
          <cell r="D177">
            <v>387243</v>
          </cell>
          <cell r="E177" t="str">
            <v>3.6.6.6.44.</v>
          </cell>
          <cell r="F177" t="str">
            <v>3.6.6.6.44</v>
          </cell>
        </row>
        <row r="178">
          <cell r="A178" t="str">
            <v>630.6</v>
          </cell>
          <cell r="B178" t="str">
            <v>CONCRETO CLASE F</v>
          </cell>
          <cell r="C178" t="str">
            <v>M³</v>
          </cell>
          <cell r="D178">
            <v>363644</v>
          </cell>
          <cell r="E178" t="str">
            <v>3.6.6.6.46.</v>
          </cell>
          <cell r="F178" t="str">
            <v>3.6.6.6.46</v>
          </cell>
        </row>
        <row r="179">
          <cell r="A179" t="str">
            <v>630.7</v>
          </cell>
          <cell r="B179" t="str">
            <v>CONCRETO CLASE G</v>
          </cell>
          <cell r="C179" t="str">
            <v>M³</v>
          </cell>
          <cell r="D179">
            <v>303959</v>
          </cell>
          <cell r="E179" t="str">
            <v>3.6.6.6.47.</v>
          </cell>
          <cell r="F179" t="str">
            <v>3.6.6.6.47</v>
          </cell>
        </row>
        <row r="180">
          <cell r="A180" t="str">
            <v>630P</v>
          </cell>
          <cell r="B180" t="str">
            <v>MORTERO 1.3</v>
          </cell>
          <cell r="C180" t="str">
            <v>M³</v>
          </cell>
          <cell r="D180">
            <v>249857</v>
          </cell>
          <cell r="F180" t="str">
            <v>3.3.5.3.6</v>
          </cell>
        </row>
        <row r="181">
          <cell r="A181" t="str">
            <v>631P</v>
          </cell>
          <cell r="B181" t="str">
            <v>BOLSACRETOS</v>
          </cell>
          <cell r="C181" t="str">
            <v>M³</v>
          </cell>
          <cell r="D181">
            <v>452582</v>
          </cell>
          <cell r="E181" t="str">
            <v>3.6.6.21.2.</v>
          </cell>
          <cell r="F181" t="str">
            <v>3.6.6.21.2</v>
          </cell>
        </row>
        <row r="182">
          <cell r="A182" t="str">
            <v>632-07</v>
          </cell>
          <cell r="B182" t="str">
            <v>BARANDAS DE CONCRETO</v>
          </cell>
          <cell r="E182" t="str">
            <v>3.6.6.7.</v>
          </cell>
          <cell r="F182" t="e">
            <v>#N/A</v>
          </cell>
        </row>
        <row r="183">
          <cell r="A183" t="str">
            <v>632.1</v>
          </cell>
          <cell r="B183" t="str">
            <v>BARANDA DE CONCRETO (1,2*0.2)</v>
          </cell>
          <cell r="C183" t="str">
            <v>ML</v>
          </cell>
          <cell r="D183">
            <v>321752</v>
          </cell>
          <cell r="E183" t="str">
            <v>3.6.6.7.1.</v>
          </cell>
          <cell r="F183" t="str">
            <v>3.6.6.7.1</v>
          </cell>
        </row>
        <row r="184">
          <cell r="A184" t="str">
            <v>632P</v>
          </cell>
          <cell r="B184" t="str">
            <v>BARANDA METALICA</v>
          </cell>
          <cell r="C184" t="str">
            <v>ML</v>
          </cell>
          <cell r="D184">
            <v>466362</v>
          </cell>
          <cell r="E184" t="str">
            <v>3.6.6.7.2.</v>
          </cell>
          <cell r="F184" t="str">
            <v>3.6.6.11</v>
          </cell>
        </row>
        <row r="185">
          <cell r="A185" t="str">
            <v>640-07</v>
          </cell>
          <cell r="B185" t="str">
            <v>ACERO DE REFUERZO</v>
          </cell>
          <cell r="E185" t="str">
            <v>3.6.6.8.</v>
          </cell>
          <cell r="F185" t="e">
            <v>#N/A</v>
          </cell>
        </row>
        <row r="186">
          <cell r="A186" t="str">
            <v>640.1</v>
          </cell>
          <cell r="B186" t="str">
            <v>ACERO DE REFUERZO GRADO 60</v>
          </cell>
          <cell r="C186" t="str">
            <v>KG</v>
          </cell>
          <cell r="D186">
            <v>3734</v>
          </cell>
          <cell r="E186" t="str">
            <v>3.6.6.8.3.</v>
          </cell>
          <cell r="F186" t="str">
            <v>3.6.6.8.1 </v>
          </cell>
        </row>
        <row r="187">
          <cell r="A187" t="str">
            <v>642-07</v>
          </cell>
          <cell r="B187" t="str">
            <v>APOYOS Y SELLOS PARA JUNTAS DE PUENTES</v>
          </cell>
          <cell r="E187" t="str">
            <v>3.6.6.10.</v>
          </cell>
          <cell r="F187" t="e">
            <v>#N/A</v>
          </cell>
        </row>
        <row r="188">
          <cell r="A188" t="str">
            <v>642.1</v>
          </cell>
          <cell r="B188" t="str">
            <v>APOYO ELASTOMERICO</v>
          </cell>
          <cell r="C188" t="str">
            <v>U (DM³)</v>
          </cell>
          <cell r="D188">
            <v>396112</v>
          </cell>
          <cell r="E188" t="str">
            <v>3.6.6.10.1.</v>
          </cell>
          <cell r="F188" t="str">
            <v>3.6.6.10.1</v>
          </cell>
        </row>
        <row r="189">
          <cell r="A189" t="str">
            <v>642.2</v>
          </cell>
          <cell r="B189" t="str">
            <v>SELLO PARA JUNTAS DE PUENTES</v>
          </cell>
          <cell r="C189" t="str">
            <v>ML</v>
          </cell>
          <cell r="D189">
            <v>46774</v>
          </cell>
          <cell r="E189" t="str">
            <v>3.6.6.10.2.</v>
          </cell>
          <cell r="F189" t="str">
            <v>3.6.6.10.2</v>
          </cell>
        </row>
        <row r="190">
          <cell r="A190" t="str">
            <v>650-07</v>
          </cell>
          <cell r="B190" t="str">
            <v>ESTRUCTURAS DE ACERO</v>
          </cell>
          <cell r="E190" t="str">
            <v>3.6.6.11.</v>
          </cell>
          <cell r="F190" t="e">
            <v>#N/A</v>
          </cell>
        </row>
        <row r="191">
          <cell r="A191" t="str">
            <v>650.1</v>
          </cell>
          <cell r="B191" t="str">
            <v>DISEÑO Y FABRICACION DE ESTRUCTURA METALICA</v>
          </cell>
          <cell r="C191" t="str">
            <v>KG</v>
          </cell>
          <cell r="D191">
            <v>0</v>
          </cell>
          <cell r="F191" t="str">
            <v>3.6.6.11.1</v>
          </cell>
        </row>
        <row r="192">
          <cell r="A192" t="str">
            <v>650.2</v>
          </cell>
          <cell r="B192" t="str">
            <v>FABRICACION DE LA ESTRUCTURA METALICA</v>
          </cell>
          <cell r="C192" t="str">
            <v>KG</v>
          </cell>
          <cell r="D192">
            <v>6543</v>
          </cell>
          <cell r="E192" t="str">
            <v>3.6.6.11.2.</v>
          </cell>
          <cell r="F192" t="str">
            <v>3.6.6.11.2</v>
          </cell>
        </row>
        <row r="193">
          <cell r="A193" t="str">
            <v>650.3</v>
          </cell>
          <cell r="B193" t="str">
            <v>TRANSPORTE DE LA ESTRUCTURA METALICA</v>
          </cell>
          <cell r="C193" t="str">
            <v>KG</v>
          </cell>
          <cell r="D193">
            <v>182</v>
          </cell>
          <cell r="E193" t="str">
            <v>3.6.6.11.7.</v>
          </cell>
          <cell r="F193" t="str">
            <v>3.6.6.11.7</v>
          </cell>
        </row>
        <row r="194">
          <cell r="A194" t="str">
            <v>650.4</v>
          </cell>
          <cell r="B194" t="str">
            <v>MONTAJE Y PINTURA DE ESTRUCTURA METALICA</v>
          </cell>
          <cell r="C194" t="str">
            <v>KG</v>
          </cell>
          <cell r="D194">
            <v>1162</v>
          </cell>
          <cell r="E194" t="str">
            <v>3.6.6.11.5.</v>
          </cell>
          <cell r="F194" t="str">
            <v>3.6.6.11.6</v>
          </cell>
        </row>
        <row r="195">
          <cell r="A195" t="str">
            <v>660-07</v>
          </cell>
          <cell r="B195" t="str">
            <v>TUBERIA DE CONCRETO SIMPLE</v>
          </cell>
          <cell r="E195" t="str">
            <v>3.6.6.12.</v>
          </cell>
          <cell r="F195" t="e">
            <v>#N/A</v>
          </cell>
        </row>
        <row r="196">
          <cell r="A196" t="str">
            <v>660.1</v>
          </cell>
          <cell r="B196" t="str">
            <v>TUBERIA DE CONCRETO SIMPLE 450 MM</v>
          </cell>
          <cell r="C196" t="str">
            <v>ML</v>
          </cell>
          <cell r="D196">
            <v>302032</v>
          </cell>
          <cell r="E196" t="str">
            <v>3.6.6.12.7.</v>
          </cell>
          <cell r="F196" t="str">
            <v>3.6.6.12.9 </v>
          </cell>
        </row>
        <row r="197">
          <cell r="A197" t="str">
            <v>660.2</v>
          </cell>
          <cell r="B197" t="str">
            <v>TUBERIA DE CONCRETO SIMPLE 500 MM</v>
          </cell>
          <cell r="C197" t="str">
            <v>ML</v>
          </cell>
          <cell r="D197">
            <v>322317</v>
          </cell>
          <cell r="E197" t="str">
            <v>3.6.6.12.8.</v>
          </cell>
          <cell r="F197" t="str">
            <v>3.6.6.12.8</v>
          </cell>
        </row>
        <row r="198">
          <cell r="A198" t="str">
            <v>660.3</v>
          </cell>
          <cell r="B198" t="str">
            <v>TUBERIA DE CONCRETO SIMPLE 600 MM</v>
          </cell>
          <cell r="C198" t="str">
            <v>ML</v>
          </cell>
          <cell r="D198">
            <v>366079</v>
          </cell>
          <cell r="E198" t="str">
            <v>3.6.6.12.9.</v>
          </cell>
          <cell r="F198" t="str">
            <v>3.6.6.12.9</v>
          </cell>
        </row>
        <row r="199">
          <cell r="A199" t="str">
            <v>661-07</v>
          </cell>
          <cell r="B199" t="str">
            <v>TUBERIA DE CONCRETO REFORZADO</v>
          </cell>
          <cell r="E199" t="str">
            <v>3.6.6.13.</v>
          </cell>
          <cell r="F199" t="e">
            <v>#N/A</v>
          </cell>
        </row>
        <row r="200">
          <cell r="A200" t="str">
            <v>661.1</v>
          </cell>
          <cell r="B200" t="str">
            <v>TUBERIA DE CONCRETO REFORZADO 900 MM TIPO I</v>
          </cell>
          <cell r="C200" t="str">
            <v>ML</v>
          </cell>
          <cell r="D200">
            <v>550985</v>
          </cell>
          <cell r="E200" t="str">
            <v>3.6.6.13.4.</v>
          </cell>
          <cell r="F200" t="str">
            <v>3.6.6.13.4</v>
          </cell>
        </row>
        <row r="201">
          <cell r="A201" t="str">
            <v>662-07</v>
          </cell>
          <cell r="B201" t="str">
            <v>TUBERIA METALICA CORRUGADA</v>
          </cell>
          <cell r="E201" t="str">
            <v>3.6.6.14.</v>
          </cell>
          <cell r="F201" t="e">
            <v>#N/A</v>
          </cell>
        </row>
        <row r="202">
          <cell r="A202" t="str">
            <v>662.1</v>
          </cell>
          <cell r="B202" t="str">
            <v>TUBERIA CORRUGADA DE ACERO GALVANIZADO</v>
          </cell>
          <cell r="C202" t="str">
            <v>ML</v>
          </cell>
          <cell r="D202">
            <v>475367</v>
          </cell>
          <cell r="E202" t="str">
            <v>3.6.6.14.96.</v>
          </cell>
          <cell r="F202" t="str">
            <v>3.3.14.19.1</v>
          </cell>
        </row>
        <row r="203">
          <cell r="A203" t="str">
            <v>662.2</v>
          </cell>
          <cell r="B203" t="str">
            <v>TUBERIA CORRUGADA DE ACERO CON RECUBRIMIENTO</v>
          </cell>
          <cell r="C203" t="str">
            <v>ML</v>
          </cell>
          <cell r="D203">
            <v>514367</v>
          </cell>
          <cell r="F203" t="str">
            <v>3.6.6.14</v>
          </cell>
        </row>
        <row r="204">
          <cell r="A204" t="str">
            <v>670-07</v>
          </cell>
          <cell r="B204" t="str">
            <v>DISIPADORES DE ENERGIA Y SEDIMENTADORES</v>
          </cell>
          <cell r="E204" t="str">
            <v>3.6.6.15.</v>
          </cell>
          <cell r="F204" t="e">
            <v>#N/A</v>
          </cell>
        </row>
        <row r="205">
          <cell r="A205" t="str">
            <v>670.1</v>
          </cell>
          <cell r="B205" t="str">
            <v>DISIPADOR DE ENERGIA Y SEDIMENTADOR EN GAVIONES (con recubrimiento)</v>
          </cell>
          <cell r="C205" t="str">
            <v>M³</v>
          </cell>
          <cell r="D205">
            <v>276987</v>
          </cell>
          <cell r="E205" t="str">
            <v>3.6.6.15.1.</v>
          </cell>
          <cell r="F205" t="str">
            <v>3.6.6.15.2</v>
          </cell>
        </row>
        <row r="206">
          <cell r="A206" t="str">
            <v>670.2</v>
          </cell>
          <cell r="B206" t="str">
            <v>DISIPADOR DE ENERGIA Y SEDIMENTADOR EN CONCRETO CICLOPEO</v>
          </cell>
          <cell r="C206" t="str">
            <v>M³</v>
          </cell>
          <cell r="D206">
            <v>357964</v>
          </cell>
          <cell r="E206" t="str">
            <v>3.6.6.15.2.</v>
          </cell>
          <cell r="F206" t="str">
            <v>3.6.6.15.2</v>
          </cell>
        </row>
        <row r="207">
          <cell r="A207" t="str">
            <v>671-07</v>
          </cell>
          <cell r="B207" t="str">
            <v>CUNETAS REVESTIDAS EN CONCRETO</v>
          </cell>
          <cell r="E207" t="str">
            <v>3.6.6.16.</v>
          </cell>
          <cell r="F207" t="e">
            <v>#N/A</v>
          </cell>
        </row>
        <row r="208">
          <cell r="A208" t="str">
            <v>671.1</v>
          </cell>
          <cell r="B208" t="str">
            <v>CUNETA DE CONCRETO FUNDIDAD EN EL LUGAR</v>
          </cell>
          <cell r="C208" t="str">
            <v>M³</v>
          </cell>
          <cell r="D208">
            <v>436481</v>
          </cell>
          <cell r="E208" t="str">
            <v>3.6.6.16.12.</v>
          </cell>
          <cell r="F208" t="str">
            <v>3.6.6.16.1</v>
          </cell>
        </row>
        <row r="209">
          <cell r="A209" t="str">
            <v>672-07</v>
          </cell>
          <cell r="B209" t="str">
            <v>BORDILLOS DE CONCRETO</v>
          </cell>
          <cell r="E209" t="str">
            <v>3.6.6.17.</v>
          </cell>
          <cell r="F209" t="e">
            <v>#N/A</v>
          </cell>
        </row>
        <row r="210">
          <cell r="A210" t="str">
            <v>672.1</v>
          </cell>
          <cell r="B210" t="str">
            <v>BORDILLO DE CONCRETO</v>
          </cell>
          <cell r="C210" t="str">
            <v>ML</v>
          </cell>
          <cell r="D210">
            <v>52441</v>
          </cell>
          <cell r="E210" t="str">
            <v>3.6.6.17.1.</v>
          </cell>
          <cell r="F210" t="str">
            <v>3.6.6.19.2</v>
          </cell>
        </row>
        <row r="211">
          <cell r="A211" t="str">
            <v>673-07</v>
          </cell>
          <cell r="B211" t="str">
            <v>SUBDRENES CON GEOTEXTIL Y MATERIAL GRANULAR</v>
          </cell>
          <cell r="E211" t="str">
            <v>3.6.6.19.</v>
          </cell>
          <cell r="F211" t="e">
            <v>#N/A</v>
          </cell>
        </row>
        <row r="212">
          <cell r="A212" t="str">
            <v>673.1</v>
          </cell>
          <cell r="B212" t="str">
            <v>MATERIAL GRANULAR FILTRANTE</v>
          </cell>
          <cell r="C212" t="str">
            <v>M³</v>
          </cell>
          <cell r="D212">
            <v>88034</v>
          </cell>
          <cell r="E212" t="str">
            <v>3.6.6.19.1.</v>
          </cell>
          <cell r="F212" t="str">
            <v>3.6.6.19.2</v>
          </cell>
        </row>
        <row r="213">
          <cell r="A213" t="str">
            <v>673.2</v>
          </cell>
          <cell r="B213" t="str">
            <v>GEOTEXTIL</v>
          </cell>
          <cell r="C213" t="str">
            <v>M²</v>
          </cell>
          <cell r="D213">
            <v>6746</v>
          </cell>
          <cell r="E213" t="str">
            <v>3.6.8.2.1.</v>
          </cell>
          <cell r="F213" t="str">
            <v>3.6.8.1.2</v>
          </cell>
        </row>
        <row r="214">
          <cell r="A214" t="str">
            <v>673.3</v>
          </cell>
          <cell r="B214" t="str">
            <v>MATERIAL DE COBERTURA</v>
          </cell>
          <cell r="C214" t="str">
            <v>M³</v>
          </cell>
          <cell r="D214">
            <v>74123</v>
          </cell>
          <cell r="F214" t="str">
            <v>3.6.8.1.2</v>
          </cell>
        </row>
        <row r="215">
          <cell r="A215" t="str">
            <v>674-07</v>
          </cell>
          <cell r="B215" t="str">
            <v>DRENES HORIZONTALES EN TALUDES</v>
          </cell>
          <cell r="F215" t="e">
            <v>#N/A</v>
          </cell>
        </row>
        <row r="216">
          <cell r="A216" t="str">
            <v>674.1</v>
          </cell>
          <cell r="B216" t="str">
            <v>DRENES HORIZONTALES TUBERIA PERFORADA 2"</v>
          </cell>
          <cell r="C216" t="str">
            <v>ML</v>
          </cell>
          <cell r="D216">
            <v>26209</v>
          </cell>
          <cell r="F216" t="str">
            <v>3.6.6.20.1</v>
          </cell>
        </row>
        <row r="217">
          <cell r="A217" t="str">
            <v>680-07</v>
          </cell>
          <cell r="B217" t="str">
            <v>TIERRA ARMADA</v>
          </cell>
          <cell r="E217" t="str">
            <v>3.6.6.20.</v>
          </cell>
          <cell r="F217" t="e">
            <v>#N/A</v>
          </cell>
        </row>
        <row r="218">
          <cell r="A218" t="str">
            <v>680.1</v>
          </cell>
          <cell r="B218" t="str">
            <v>ESCAMAS EN CONCRETO</v>
          </cell>
          <cell r="C218" t="str">
            <v>M²</v>
          </cell>
          <cell r="D218">
            <v>305285</v>
          </cell>
          <cell r="E218" t="str">
            <v>3.6.6.20.1.</v>
          </cell>
          <cell r="F218" t="str">
            <v>3.6.6.20.1</v>
          </cell>
        </row>
        <row r="219">
          <cell r="A219" t="str">
            <v>680.2</v>
          </cell>
          <cell r="B219" t="str">
            <v>ARMADURA GALVANIZADA</v>
          </cell>
          <cell r="C219" t="str">
            <v>ML</v>
          </cell>
          <cell r="D219">
            <v>0</v>
          </cell>
          <cell r="E219" t="str">
            <v>3.6.6.20.2.</v>
          </cell>
          <cell r="F219" t="str">
            <v>3.6.6.20.2</v>
          </cell>
        </row>
        <row r="220">
          <cell r="A220" t="str">
            <v>680.3</v>
          </cell>
          <cell r="B220" t="str">
            <v>RELLENO GRANULAR PARA TIERRA ARMADA</v>
          </cell>
          <cell r="C220" t="str">
            <v>M3</v>
          </cell>
          <cell r="D220">
            <v>37503</v>
          </cell>
          <cell r="E220" t="str">
            <v>3.6.6.20.3.</v>
          </cell>
          <cell r="F220" t="str">
            <v>3.6.6.20.3</v>
          </cell>
        </row>
        <row r="221">
          <cell r="A221" t="str">
            <v>680.4P</v>
          </cell>
          <cell r="B221" t="str">
            <v>EMPEDRADO PARA TALUDES</v>
          </cell>
          <cell r="C221" t="str">
            <v>M²</v>
          </cell>
          <cell r="D221">
            <v>42571</v>
          </cell>
          <cell r="F221" t="e">
            <v>#N/A</v>
          </cell>
        </row>
        <row r="222">
          <cell r="A222" t="str">
            <v>681-07</v>
          </cell>
          <cell r="B222" t="str">
            <v>GAVIONES</v>
          </cell>
          <cell r="E222" t="str">
            <v>3.6.6.21.</v>
          </cell>
          <cell r="F222" t="e">
            <v>#N/A</v>
          </cell>
        </row>
        <row r="223">
          <cell r="A223" t="str">
            <v>681.1</v>
          </cell>
          <cell r="B223" t="str">
            <v>GAVION</v>
          </cell>
          <cell r="C223" t="str">
            <v>M3</v>
          </cell>
          <cell r="D223">
            <v>197907</v>
          </cell>
          <cell r="E223" t="str">
            <v>3.6.6.21.1.</v>
          </cell>
          <cell r="F223" t="str">
            <v xml:space="preserve">3.6.6.21.1  </v>
          </cell>
        </row>
        <row r="224">
          <cell r="A224" t="str">
            <v>700-07</v>
          </cell>
          <cell r="B224" t="str">
            <v>LINEAS DE DEMARCACION Y MARCAS VIALES</v>
          </cell>
          <cell r="E224" t="str">
            <v>3.6.7.1.</v>
          </cell>
          <cell r="F224" t="e">
            <v>#N/A</v>
          </cell>
        </row>
        <row r="225">
          <cell r="A225" t="str">
            <v>700.1</v>
          </cell>
          <cell r="B225" t="str">
            <v>LINEA DE DEMARCACION CON PINTURA EN FRIO</v>
          </cell>
          <cell r="C225" t="str">
            <v>ML</v>
          </cell>
          <cell r="D225">
            <v>1783</v>
          </cell>
          <cell r="E225" t="str">
            <v>3.6.7.1.3.</v>
          </cell>
          <cell r="F225" t="str">
            <v>3.6.7.1.1</v>
          </cell>
        </row>
        <row r="226">
          <cell r="A226" t="str">
            <v>700.3</v>
          </cell>
          <cell r="B226" t="str">
            <v>MARCA VIAL CON PINTURA EN FRIO</v>
          </cell>
          <cell r="C226" t="str">
            <v>M²</v>
          </cell>
          <cell r="D226">
            <v>18593</v>
          </cell>
          <cell r="E226" t="str">
            <v>3.6.7.1.4.</v>
          </cell>
          <cell r="F226" t="str">
            <v> 3.6.7.1.2</v>
          </cell>
        </row>
        <row r="227">
          <cell r="A227" t="str">
            <v>700P</v>
          </cell>
          <cell r="B227" t="str">
            <v>BANDAS SONORAS REDUCTORAS DE VELOCIDAD</v>
          </cell>
          <cell r="C227" t="str">
            <v>M²</v>
          </cell>
          <cell r="D227">
            <v>307350.875</v>
          </cell>
          <cell r="E227" t="str">
            <v>3.6.7.1.</v>
          </cell>
          <cell r="F227" t="str">
            <v>3.6.7</v>
          </cell>
        </row>
        <row r="228">
          <cell r="A228" t="str">
            <v>701-07</v>
          </cell>
          <cell r="B228" t="str">
            <v>TACHAS REFLECTIVAS</v>
          </cell>
          <cell r="E228" t="str">
            <v>3.6.7.2.</v>
          </cell>
          <cell r="F228" t="e">
            <v>#N/A</v>
          </cell>
        </row>
        <row r="229">
          <cell r="A229" t="str">
            <v>701.1</v>
          </cell>
          <cell r="B229" t="str">
            <v>TACHA REFLECTIVA</v>
          </cell>
          <cell r="C229" t="str">
            <v>U</v>
          </cell>
          <cell r="D229">
            <v>12180</v>
          </cell>
          <cell r="E229" t="str">
            <v>3.6.7.2.1.</v>
          </cell>
          <cell r="F229" t="str">
            <v>3.6.7.2.1</v>
          </cell>
        </row>
        <row r="230">
          <cell r="A230" t="str">
            <v>710-07</v>
          </cell>
          <cell r="B230" t="str">
            <v>SEÑALES VERTICALES DE TRANSITO</v>
          </cell>
          <cell r="E230" t="str">
            <v>3.6.7.3.</v>
          </cell>
          <cell r="F230" t="e">
            <v>#N/A</v>
          </cell>
        </row>
        <row r="231">
          <cell r="A231" t="str">
            <v>710.1</v>
          </cell>
          <cell r="B231" t="str">
            <v>SEÑALES DE TRANSITO GRUPO 1 (75*75)</v>
          </cell>
          <cell r="C231" t="str">
            <v>U</v>
          </cell>
          <cell r="D231">
            <v>398785</v>
          </cell>
          <cell r="E231" t="str">
            <v>3.6.7.3.13.</v>
          </cell>
          <cell r="F231" t="str">
            <v>3.6.7.3.13</v>
          </cell>
        </row>
        <row r="232">
          <cell r="A232" t="str">
            <v>710.2</v>
          </cell>
          <cell r="B232" t="str">
            <v>SEÑALES DE TRANSITO GRUPO 2 (1.20*0.4)</v>
          </cell>
          <cell r="C232" t="str">
            <v>U</v>
          </cell>
          <cell r="D232">
            <v>371981</v>
          </cell>
          <cell r="E232" t="str">
            <v>3.6.7.3.15.</v>
          </cell>
          <cell r="F232" t="str">
            <v>3.6.7.3</v>
          </cell>
        </row>
        <row r="233">
          <cell r="A233" t="str">
            <v>710.3</v>
          </cell>
          <cell r="B233" t="str">
            <v>SEÑALES DE TRANSITO GRUPO 3 (SP-54 LA FERREA)</v>
          </cell>
          <cell r="C233" t="str">
            <v>U</v>
          </cell>
          <cell r="D233">
            <v>504782</v>
          </cell>
          <cell r="E233" t="str">
            <v>3.6.7.3.</v>
          </cell>
          <cell r="F233" t="str">
            <v>3.6.7.3</v>
          </cell>
        </row>
        <row r="234">
          <cell r="A234" t="str">
            <v>710.4</v>
          </cell>
          <cell r="B234" t="str">
            <v>SEÑALES DE TRANSITO GRUPO 4 (DELINEADORES DE CURVA)</v>
          </cell>
          <cell r="C234" t="str">
            <v>U</v>
          </cell>
          <cell r="D234">
            <v>353592</v>
          </cell>
          <cell r="E234" t="str">
            <v>3.6.7.3.</v>
          </cell>
          <cell r="F234" t="str">
            <v>3.6.7.3</v>
          </cell>
        </row>
        <row r="235">
          <cell r="A235" t="str">
            <v>710.5</v>
          </cell>
          <cell r="B235" t="str">
            <v>SEÑALES DE TRANSITO GRUPO 5 (INFORMATIVAS)</v>
          </cell>
          <cell r="C235" t="str">
            <v>M²</v>
          </cell>
          <cell r="D235">
            <v>545004</v>
          </cell>
          <cell r="E235" t="str">
            <v>3.6.7.3.</v>
          </cell>
          <cell r="F235" t="str">
            <v>3.6.7.3</v>
          </cell>
        </row>
        <row r="236">
          <cell r="A236" t="str">
            <v>720-07</v>
          </cell>
          <cell r="B236" t="str">
            <v>POSTES DE REFERENCIAS</v>
          </cell>
          <cell r="E236" t="str">
            <v>3.6.7.4.</v>
          </cell>
          <cell r="F236" t="e">
            <v>#N/A</v>
          </cell>
        </row>
        <row r="237">
          <cell r="A237" t="str">
            <v>720.1</v>
          </cell>
          <cell r="B237" t="str">
            <v>POSTE DE REFERENCIA</v>
          </cell>
          <cell r="C237" t="str">
            <v>U</v>
          </cell>
          <cell r="D237">
            <v>120319</v>
          </cell>
          <cell r="E237" t="str">
            <v>3.6.7.4.1.</v>
          </cell>
          <cell r="F237" t="str">
            <v>3.6.7.4.1</v>
          </cell>
        </row>
        <row r="238">
          <cell r="A238" t="str">
            <v>730-07</v>
          </cell>
          <cell r="B238" t="str">
            <v>DEFENSAS METALICAS</v>
          </cell>
          <cell r="E238" t="str">
            <v>3.6.7.5.</v>
          </cell>
          <cell r="F238" t="e">
            <v>#N/A</v>
          </cell>
        </row>
        <row r="239">
          <cell r="A239" t="str">
            <v>730.1</v>
          </cell>
          <cell r="B239" t="str">
            <v>DEFENSA METALICA</v>
          </cell>
          <cell r="C239" t="str">
            <v>ML</v>
          </cell>
          <cell r="D239">
            <v>222551</v>
          </cell>
          <cell r="E239" t="str">
            <v>3.6.7.5.1.</v>
          </cell>
          <cell r="F239" t="str">
            <v>3.6.7.5.1</v>
          </cell>
        </row>
        <row r="240">
          <cell r="A240" t="str">
            <v>730.2</v>
          </cell>
          <cell r="B240" t="str">
            <v>SECCION FINAL</v>
          </cell>
          <cell r="C240" t="str">
            <v>U</v>
          </cell>
          <cell r="D240">
            <v>73570</v>
          </cell>
          <cell r="E240" t="str">
            <v>3.6.7.5.2.</v>
          </cell>
          <cell r="F240" t="str">
            <v>3.6.7.5.2</v>
          </cell>
        </row>
        <row r="241">
          <cell r="A241" t="str">
            <v>740-07</v>
          </cell>
          <cell r="B241" t="str">
            <v>CAPTAFAROS</v>
          </cell>
          <cell r="E241" t="str">
            <v>3.6.7.6.</v>
          </cell>
          <cell r="F241" t="e">
            <v>#N/A</v>
          </cell>
        </row>
        <row r="242">
          <cell r="A242" t="str">
            <v>740.1</v>
          </cell>
          <cell r="B242" t="str">
            <v>CAPTAFAROS</v>
          </cell>
          <cell r="C242" t="str">
            <v>U</v>
          </cell>
          <cell r="D242">
            <v>11917</v>
          </cell>
          <cell r="E242" t="str">
            <v>3.6.7.6.1.</v>
          </cell>
          <cell r="F242" t="str">
            <v>3.6.7.6.1</v>
          </cell>
        </row>
        <row r="243">
          <cell r="A243" t="str">
            <v>800-07</v>
          </cell>
          <cell r="B243" t="str">
            <v>CERCAS DE ALAMBRE</v>
          </cell>
          <cell r="E243" t="str">
            <v>3.6.9.1.</v>
          </cell>
          <cell r="F243" t="e">
            <v>#N/A</v>
          </cell>
        </row>
        <row r="244">
          <cell r="A244" t="str">
            <v>800.1</v>
          </cell>
          <cell r="B244" t="str">
            <v>CERCA DE ALAMBRE DE PUAS CON POSTES DE MADERA</v>
          </cell>
          <cell r="C244" t="str">
            <v>ML</v>
          </cell>
          <cell r="D244">
            <v>11634</v>
          </cell>
          <cell r="E244" t="str">
            <v>3.6.9.1.4.</v>
          </cell>
          <cell r="F244" t="str">
            <v>3.6.9.1.4</v>
          </cell>
        </row>
        <row r="245">
          <cell r="A245" t="str">
            <v>800.2</v>
          </cell>
          <cell r="B245" t="str">
            <v>CERCA DE ALAMBRE DE PUAS CON POSTES DE CONCRETO</v>
          </cell>
          <cell r="C245" t="str">
            <v>ML</v>
          </cell>
          <cell r="D245">
            <v>29616</v>
          </cell>
          <cell r="E245" t="str">
            <v>3.6.9.1.10.</v>
          </cell>
          <cell r="F245" t="str">
            <v>3.6.9.1.10</v>
          </cell>
        </row>
        <row r="246">
          <cell r="A246" t="str">
            <v>800.3</v>
          </cell>
          <cell r="B246" t="str">
            <v>CERCAS DE MALLA CON POSTES DE MADERA</v>
          </cell>
          <cell r="C246" t="str">
            <v>ML</v>
          </cell>
          <cell r="D246">
            <v>31767</v>
          </cell>
          <cell r="E246" t="str">
            <v>3.6.9.1.</v>
          </cell>
          <cell r="F246" t="str">
            <v>3.6.9.1.6</v>
          </cell>
        </row>
        <row r="247">
          <cell r="A247" t="str">
            <v>800.4</v>
          </cell>
          <cell r="B247" t="str">
            <v>CERCAS DE MALLA CON POSTES DE CONCRETO</v>
          </cell>
          <cell r="C247" t="str">
            <v>ML</v>
          </cell>
          <cell r="D247">
            <v>43692</v>
          </cell>
          <cell r="E247" t="str">
            <v>3.6.9.1.28.</v>
          </cell>
          <cell r="F247" t="str">
            <v>3.6.9.1.13</v>
          </cell>
        </row>
        <row r="248">
          <cell r="A248" t="str">
            <v>801-07</v>
          </cell>
          <cell r="B248" t="str">
            <v>MANTENIMIENTO RUTINARIO DE VIAS</v>
          </cell>
          <cell r="F248" t="e">
            <v>#N/A</v>
          </cell>
        </row>
        <row r="249">
          <cell r="A249" t="str">
            <v>801.1</v>
          </cell>
          <cell r="B249" t="str">
            <v>ROCERIA</v>
          </cell>
          <cell r="C249" t="str">
            <v>HA</v>
          </cell>
          <cell r="D249">
            <v>334831</v>
          </cell>
          <cell r="F249" t="str">
            <v>3.6.1.2</v>
          </cell>
        </row>
        <row r="250">
          <cell r="A250" t="str">
            <v>810-07</v>
          </cell>
          <cell r="B250" t="str">
            <v>PROTECCION VEGETAL DE TALUDES</v>
          </cell>
          <cell r="E250" t="str">
            <v>3.6.9.2.</v>
          </cell>
          <cell r="F250" t="e">
            <v>#N/A</v>
          </cell>
        </row>
        <row r="251">
          <cell r="A251" t="str">
            <v>810.1</v>
          </cell>
          <cell r="B251" t="str">
            <v>PROTECCIOON DE TALUDES CON BLOQUES DE CESPED</v>
          </cell>
          <cell r="C251" t="str">
            <v>M²</v>
          </cell>
          <cell r="D251">
            <v>46264</v>
          </cell>
          <cell r="E251" t="str">
            <v>3.6.9.2.1.</v>
          </cell>
          <cell r="F251" t="str">
            <v>3.6.9.2.1</v>
          </cell>
        </row>
        <row r="252">
          <cell r="A252" t="str">
            <v>810.2</v>
          </cell>
          <cell r="B252" t="str">
            <v>PROTECCION DE TALUDES CON TIERRA ORGANICA</v>
          </cell>
          <cell r="C252" t="str">
            <v>M²</v>
          </cell>
          <cell r="D252">
            <v>6459</v>
          </cell>
          <cell r="E252" t="str">
            <v>3.6.9.2.2.</v>
          </cell>
          <cell r="F252" t="str">
            <v>3.6.9.2.2</v>
          </cell>
        </row>
        <row r="253">
          <cell r="A253" t="str">
            <v>815P</v>
          </cell>
          <cell r="B253" t="str">
            <v>ARBORIZACION</v>
          </cell>
          <cell r="C253" t="str">
            <v>U</v>
          </cell>
          <cell r="D253">
            <v>12410</v>
          </cell>
          <cell r="E253" t="str">
            <v>3.6.9.2.</v>
          </cell>
          <cell r="F253" t="str">
            <v>3.2.10.3</v>
          </cell>
        </row>
        <row r="254">
          <cell r="A254" t="str">
            <v>900-07</v>
          </cell>
          <cell r="B254" t="str">
            <v>TRANSPORTE DE MATERIALES PROVENIENTES DE EXCAVACIONES Y DERRUMBES</v>
          </cell>
          <cell r="E254" t="str">
            <v>3.6.9.3.</v>
          </cell>
          <cell r="F254" t="e">
            <v>#N/A</v>
          </cell>
        </row>
        <row r="255">
          <cell r="A255" t="str">
            <v>900.1</v>
          </cell>
          <cell r="B255" t="str">
            <v>TRANSPORTE DE MATERIALES PROVENIENTES DE LA EXPLAN, CANAL, PRESTA ENTRE 100 Y 1000 M</v>
          </cell>
          <cell r="C255" t="str">
            <v>M³-ESTACION</v>
          </cell>
          <cell r="D255">
            <v>845</v>
          </cell>
          <cell r="E255" t="str">
            <v>3.6.9.3.1.</v>
          </cell>
          <cell r="F255" t="str">
            <v xml:space="preserve">3.6.9.3.1   </v>
          </cell>
        </row>
        <row r="256">
          <cell r="A256" t="str">
            <v>900.2</v>
          </cell>
          <cell r="B256" t="str">
            <v>TRANSPORTE DE MATERIALES PROVENIENTES DE LA EXPLAN, CANAL, PRESTA MAYOR A 1000 M</v>
          </cell>
          <cell r="C256" t="str">
            <v>M³-KM</v>
          </cell>
          <cell r="D256">
            <v>1056</v>
          </cell>
          <cell r="F256" t="str">
            <v xml:space="preserve">3.6.9.3.1   </v>
          </cell>
        </row>
        <row r="257">
          <cell r="A257" t="str">
            <v>900.3</v>
          </cell>
          <cell r="B257" t="str">
            <v>TRANSPORTE DE MATERIAL PROVENIENTE DE DERRUMBES</v>
          </cell>
          <cell r="C257" t="str">
            <v>M³-KM</v>
          </cell>
          <cell r="D257">
            <v>1056</v>
          </cell>
          <cell r="F257" t="str">
            <v xml:space="preserve">3.6.9.3.1   </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ow r="1">
          <cell r="A1" t="str">
            <v>1P</v>
          </cell>
          <cell r="B1" t="str">
            <v>3.6.9 </v>
          </cell>
        </row>
        <row r="2">
          <cell r="A2" t="str">
            <v>200.1</v>
          </cell>
          <cell r="B2" t="str">
            <v>3.6.1.2.1</v>
          </cell>
        </row>
        <row r="3">
          <cell r="A3" t="str">
            <v>200.2</v>
          </cell>
          <cell r="B3" t="str">
            <v>3.6.1.2.3</v>
          </cell>
        </row>
        <row r="4">
          <cell r="A4" t="str">
            <v>200P1</v>
          </cell>
          <cell r="B4" t="str">
            <v>3.6.1.1.1 </v>
          </cell>
        </row>
        <row r="5">
          <cell r="A5" t="str">
            <v>200P2</v>
          </cell>
          <cell r="B5" t="str">
            <v> 3.6.1.1.2 </v>
          </cell>
        </row>
        <row r="6">
          <cell r="A6" t="str">
            <v>200P3</v>
          </cell>
          <cell r="B6" t="str">
            <v>3.2.1.17.1</v>
          </cell>
        </row>
        <row r="7">
          <cell r="A7" t="str">
            <v>201.1</v>
          </cell>
          <cell r="B7" t="str">
            <v>3.6.1.3.11</v>
          </cell>
        </row>
        <row r="8">
          <cell r="A8" t="str">
            <v>201.10</v>
          </cell>
          <cell r="B8" t="str">
            <v>3.6.1.3.35</v>
          </cell>
        </row>
        <row r="9">
          <cell r="A9" t="str">
            <v>201.11</v>
          </cell>
          <cell r="B9" t="str">
            <v>3.6.1.3</v>
          </cell>
        </row>
        <row r="10">
          <cell r="A10" t="str">
            <v>201.11P10</v>
          </cell>
          <cell r="B10" t="str">
            <v>3.6.1.3</v>
          </cell>
        </row>
        <row r="11">
          <cell r="A11" t="str">
            <v>201.11P7</v>
          </cell>
          <cell r="B11" t="str">
            <v>3.6.1.3</v>
          </cell>
        </row>
        <row r="12">
          <cell r="A12" t="str">
            <v>201.11P8</v>
          </cell>
          <cell r="B12" t="str">
            <v>3.6.1.3</v>
          </cell>
        </row>
        <row r="13">
          <cell r="A13" t="str">
            <v>201.11P9</v>
          </cell>
          <cell r="B13" t="str">
            <v>3.6.1.3</v>
          </cell>
        </row>
        <row r="14">
          <cell r="A14" t="str">
            <v>201.12</v>
          </cell>
          <cell r="B14" t="str">
            <v>3.6.1.3.47</v>
          </cell>
        </row>
        <row r="15">
          <cell r="A15" t="str">
            <v>201.13</v>
          </cell>
          <cell r="B15" t="str">
            <v>3.6.1.3</v>
          </cell>
        </row>
        <row r="16">
          <cell r="A16" t="str">
            <v>201.14</v>
          </cell>
          <cell r="B16" t="str">
            <v>3.6.1.3.9</v>
          </cell>
        </row>
        <row r="17">
          <cell r="A17" t="str">
            <v>201.15</v>
          </cell>
          <cell r="B17" t="str">
            <v>3.6.1.3</v>
          </cell>
        </row>
        <row r="18">
          <cell r="A18" t="str">
            <v>201.16</v>
          </cell>
          <cell r="B18" t="str">
            <v>3.6.1.3</v>
          </cell>
        </row>
        <row r="19">
          <cell r="A19" t="str">
            <v>201.17</v>
          </cell>
          <cell r="B19" t="str">
            <v>3.6.1.3</v>
          </cell>
        </row>
        <row r="20">
          <cell r="A20" t="str">
            <v>201.18</v>
          </cell>
          <cell r="B20" t="str">
            <v>3.6.1.3.1</v>
          </cell>
        </row>
        <row r="21">
          <cell r="A21" t="str">
            <v>201.19</v>
          </cell>
          <cell r="B21" t="str">
            <v>3.6.1.3</v>
          </cell>
        </row>
        <row r="22">
          <cell r="A22" t="str">
            <v>201.2</v>
          </cell>
          <cell r="B22" t="str">
            <v>3.6.1.3.11</v>
          </cell>
        </row>
        <row r="23">
          <cell r="A23" t="str">
            <v>201.20</v>
          </cell>
          <cell r="B23" t="str">
            <v>3.6.1.3</v>
          </cell>
        </row>
        <row r="24">
          <cell r="A24" t="str">
            <v>201.21</v>
          </cell>
          <cell r="B24" t="str">
            <v>3.6.1.3</v>
          </cell>
        </row>
        <row r="25">
          <cell r="A25" t="str">
            <v>201.22</v>
          </cell>
          <cell r="B25" t="str">
            <v>3.6.1.3.13</v>
          </cell>
        </row>
        <row r="26">
          <cell r="A26" t="str">
            <v>201.2P</v>
          </cell>
          <cell r="B26" t="str">
            <v>3.6.1.3.11</v>
          </cell>
        </row>
        <row r="27">
          <cell r="A27" t="str">
            <v>201.2P</v>
          </cell>
          <cell r="B27" t="str">
            <v>3.6.1.3.11</v>
          </cell>
        </row>
        <row r="28">
          <cell r="A28" t="str">
            <v>201.2P1</v>
          </cell>
          <cell r="B28" t="str">
            <v>3.6.1.3.13</v>
          </cell>
        </row>
        <row r="29">
          <cell r="A29" t="str">
            <v>201.2P2</v>
          </cell>
          <cell r="B29" t="str">
            <v>3.6.1.3.11</v>
          </cell>
        </row>
        <row r="30">
          <cell r="A30" t="str">
            <v>201.3</v>
          </cell>
          <cell r="B30" t="str">
            <v>3.6.1.3.15</v>
          </cell>
        </row>
        <row r="31">
          <cell r="A31" t="str">
            <v>201.3</v>
          </cell>
          <cell r="B31" t="str">
            <v>3.6.1.3.33</v>
          </cell>
        </row>
        <row r="32">
          <cell r="A32" t="str">
            <v>201.3P</v>
          </cell>
          <cell r="B32" t="str">
            <v>3.6.1.3.15</v>
          </cell>
        </row>
        <row r="33">
          <cell r="A33" t="str">
            <v>201.4</v>
          </cell>
          <cell r="B33" t="str">
            <v>3.6.1.3.14</v>
          </cell>
        </row>
        <row r="34">
          <cell r="A34" t="str">
            <v>201.5</v>
          </cell>
          <cell r="B34" t="str">
            <v>3.3.1.1</v>
          </cell>
        </row>
        <row r="35">
          <cell r="A35" t="str">
            <v>201.6</v>
          </cell>
          <cell r="B35" t="str">
            <v>3.6.1.3.11</v>
          </cell>
        </row>
        <row r="36">
          <cell r="A36" t="str">
            <v>201.6P</v>
          </cell>
          <cell r="B36" t="str">
            <v>3.6.1.3</v>
          </cell>
        </row>
        <row r="37">
          <cell r="A37" t="str">
            <v>201.7</v>
          </cell>
          <cell r="B37" t="str">
            <v xml:space="preserve">3.6.1.3.13  </v>
          </cell>
        </row>
        <row r="38">
          <cell r="A38" t="str">
            <v>201.7.2</v>
          </cell>
          <cell r="B38" t="str">
            <v>3.6.1.3.12</v>
          </cell>
        </row>
        <row r="39">
          <cell r="A39" t="str">
            <v>201.7.2P</v>
          </cell>
          <cell r="B39" t="str">
            <v>3.6.1.3.11</v>
          </cell>
        </row>
        <row r="40">
          <cell r="A40" t="str">
            <v>201.7.3</v>
          </cell>
          <cell r="B40" t="str">
            <v>3.6.1.3.14</v>
          </cell>
        </row>
        <row r="41">
          <cell r="A41" t="str">
            <v>201.7.3P</v>
          </cell>
          <cell r="B41" t="str">
            <v>3.6.1.3.11</v>
          </cell>
        </row>
        <row r="42">
          <cell r="A42" t="str">
            <v>201.7.4</v>
          </cell>
          <cell r="B42" t="str">
            <v>3.2.1.3.5</v>
          </cell>
        </row>
        <row r="43">
          <cell r="A43" t="str">
            <v>201.7.4P</v>
          </cell>
          <cell r="B43" t="str">
            <v>3.6.1.3.11</v>
          </cell>
        </row>
        <row r="44">
          <cell r="A44" t="str">
            <v>201.8</v>
          </cell>
          <cell r="B44" t="str">
            <v>3.6.1.3.15</v>
          </cell>
        </row>
        <row r="45">
          <cell r="A45" t="str">
            <v>201.8P</v>
          </cell>
          <cell r="B45" t="str">
            <v>3.6.1.3</v>
          </cell>
        </row>
        <row r="46">
          <cell r="A46" t="str">
            <v>201.9</v>
          </cell>
          <cell r="B46" t="str">
            <v>3.6.1.3.33</v>
          </cell>
        </row>
        <row r="47">
          <cell r="A47" t="str">
            <v>210.1</v>
          </cell>
          <cell r="B47" t="str">
            <v>3.6.2.1.1 </v>
          </cell>
        </row>
        <row r="48">
          <cell r="A48" t="str">
            <v>210.1.1</v>
          </cell>
          <cell r="B48" t="str">
            <v xml:space="preserve">3.6.2.1.1 </v>
          </cell>
        </row>
        <row r="49">
          <cell r="A49" t="str">
            <v>210.1.1</v>
          </cell>
          <cell r="B49" t="str">
            <v xml:space="preserve">3.6.2.1.1 </v>
          </cell>
        </row>
        <row r="50">
          <cell r="A50" t="str">
            <v>210.1.1 Y 210.1.2</v>
          </cell>
          <cell r="B50" t="str">
            <v>3.6.1.3.11</v>
          </cell>
        </row>
        <row r="51">
          <cell r="A51" t="str">
            <v>210.1.2</v>
          </cell>
          <cell r="B51" t="str">
            <v>3.6.2.1.3 </v>
          </cell>
        </row>
        <row r="52">
          <cell r="A52" t="str">
            <v>210.2</v>
          </cell>
          <cell r="B52" t="str">
            <v>3.6.2.1.3</v>
          </cell>
        </row>
        <row r="53">
          <cell r="A53" t="str">
            <v>210.2 OTRA</v>
          </cell>
          <cell r="B53" t="str">
            <v>3.6.1.3.11</v>
          </cell>
        </row>
        <row r="54">
          <cell r="A54" t="str">
            <v>210.2 OTRA</v>
          </cell>
          <cell r="B54" t="str">
            <v>3.6.2.1.3 </v>
          </cell>
        </row>
        <row r="55">
          <cell r="A55" t="str">
            <v>210.2.1</v>
          </cell>
          <cell r="B55" t="str">
            <v>3.6.2.1.3</v>
          </cell>
        </row>
        <row r="56">
          <cell r="A56" t="str">
            <v>210.2.1 Y 210.2.3</v>
          </cell>
          <cell r="B56" t="str">
            <v>3.6.2.1.3</v>
          </cell>
        </row>
        <row r="57">
          <cell r="A57" t="str">
            <v>210.2.2</v>
          </cell>
          <cell r="B57" t="str">
            <v>3.6.2.1.5</v>
          </cell>
        </row>
        <row r="58">
          <cell r="A58" t="str">
            <v>210.2.2 Y 210.2.4</v>
          </cell>
          <cell r="B58" t="str">
            <v>3.6.2.1.5</v>
          </cell>
        </row>
        <row r="59">
          <cell r="A59" t="str">
            <v>210.2.3</v>
          </cell>
          <cell r="B59" t="str">
            <v>3.6.2.1.5</v>
          </cell>
        </row>
        <row r="60">
          <cell r="A60" t="str">
            <v>210.2.4</v>
          </cell>
          <cell r="B60" t="str">
            <v>3.6.2.1.5</v>
          </cell>
        </row>
        <row r="61">
          <cell r="A61" t="str">
            <v>210.3</v>
          </cell>
          <cell r="B61" t="str">
            <v>3.6.2.1.5</v>
          </cell>
        </row>
        <row r="62">
          <cell r="A62" t="str">
            <v>211.1</v>
          </cell>
          <cell r="B62" t="str">
            <v xml:space="preserve">3.6.2.2.1  </v>
          </cell>
        </row>
        <row r="63">
          <cell r="A63" t="str">
            <v>211.1P</v>
          </cell>
          <cell r="B63" t="str">
            <v>3.6.2.2</v>
          </cell>
        </row>
        <row r="64">
          <cell r="A64" t="str">
            <v>211.1P1</v>
          </cell>
          <cell r="B64" t="str">
            <v>3.6.1.3</v>
          </cell>
        </row>
        <row r="65">
          <cell r="A65" t="str">
            <v>220.1</v>
          </cell>
          <cell r="B65" t="str">
            <v>3.6.2.3.1</v>
          </cell>
        </row>
        <row r="66">
          <cell r="A66" t="str">
            <v>221.1</v>
          </cell>
          <cell r="B66" t="str">
            <v>3.6.2.4.2</v>
          </cell>
        </row>
        <row r="67">
          <cell r="A67" t="str">
            <v>221.2</v>
          </cell>
          <cell r="B67" t="str">
            <v>3.6.2.4.1</v>
          </cell>
        </row>
        <row r="68">
          <cell r="A68" t="str">
            <v>225.1P</v>
          </cell>
          <cell r="B68" t="str">
            <v>3.2.8.1.1 </v>
          </cell>
        </row>
        <row r="69">
          <cell r="A69" t="str">
            <v>225.2P</v>
          </cell>
          <cell r="B69" t="str">
            <v> 3.2.8.1.2 </v>
          </cell>
        </row>
        <row r="70">
          <cell r="A70" t="str">
            <v>225P</v>
          </cell>
          <cell r="B70" t="str">
            <v>3.2.8.1.1 </v>
          </cell>
        </row>
        <row r="71">
          <cell r="A71" t="str">
            <v>230.1</v>
          </cell>
          <cell r="B71" t="str">
            <v>3.6.2.5.1</v>
          </cell>
        </row>
        <row r="72">
          <cell r="A72" t="str">
            <v>230.2</v>
          </cell>
          <cell r="B72" t="str">
            <v>3.6.2.5.2</v>
          </cell>
        </row>
        <row r="73">
          <cell r="A73" t="str">
            <v>231.1</v>
          </cell>
          <cell r="B73" t="str">
            <v>3.6.8.2 </v>
          </cell>
        </row>
        <row r="74">
          <cell r="A74" t="str">
            <v>232.1</v>
          </cell>
          <cell r="B74" t="str">
            <v>3.6.8.2 </v>
          </cell>
        </row>
        <row r="75">
          <cell r="A75" t="str">
            <v>234.1</v>
          </cell>
          <cell r="B75" t="str">
            <v>3.6.8.2 </v>
          </cell>
        </row>
        <row r="76">
          <cell r="A76" t="str">
            <v>310.1</v>
          </cell>
          <cell r="B76" t="str">
            <v>3.6.3.1.1</v>
          </cell>
        </row>
        <row r="77">
          <cell r="A77" t="str">
            <v>311.1</v>
          </cell>
          <cell r="B77" t="str">
            <v>3.6.3.2.1</v>
          </cell>
        </row>
        <row r="78">
          <cell r="A78" t="str">
            <v>311.1P1</v>
          </cell>
          <cell r="B78" t="str">
            <v>3.6.3.2</v>
          </cell>
        </row>
        <row r="79">
          <cell r="A79" t="str">
            <v>311.1P2</v>
          </cell>
          <cell r="B79" t="str">
            <v>3.6.3.2</v>
          </cell>
        </row>
        <row r="80">
          <cell r="A80" t="str">
            <v>311.1P3</v>
          </cell>
          <cell r="B80" t="str">
            <v>3.6.3.2</v>
          </cell>
        </row>
        <row r="81">
          <cell r="A81" t="str">
            <v>311P1</v>
          </cell>
          <cell r="B81" t="str">
            <v>3.6.3.2</v>
          </cell>
        </row>
        <row r="82">
          <cell r="A82" t="str">
            <v>311P2</v>
          </cell>
          <cell r="B82" t="str">
            <v>3.6.3.2</v>
          </cell>
        </row>
        <row r="83">
          <cell r="A83" t="str">
            <v>311P3</v>
          </cell>
          <cell r="B83" t="str">
            <v>3.6.3.2</v>
          </cell>
        </row>
        <row r="84">
          <cell r="A84" t="str">
            <v>312.1</v>
          </cell>
          <cell r="B84" t="str">
            <v>3.6.3.2</v>
          </cell>
        </row>
        <row r="85">
          <cell r="A85" t="str">
            <v>312.2</v>
          </cell>
          <cell r="B85" t="str">
            <v>3.6.3.2</v>
          </cell>
        </row>
        <row r="86">
          <cell r="A86" t="str">
            <v>312.3</v>
          </cell>
          <cell r="B86" t="str">
            <v>3.6.3.2</v>
          </cell>
        </row>
        <row r="87">
          <cell r="A87" t="str">
            <v>312.4</v>
          </cell>
          <cell r="B87" t="str">
            <v>3.6.3.3</v>
          </cell>
        </row>
        <row r="88">
          <cell r="A88" t="str">
            <v>320.1</v>
          </cell>
          <cell r="B88" t="str">
            <v xml:space="preserve"> 3.6.3.4.2</v>
          </cell>
        </row>
        <row r="89">
          <cell r="A89" t="str">
            <v>320.2</v>
          </cell>
          <cell r="B89" t="str">
            <v>3.6.3.4.4</v>
          </cell>
        </row>
        <row r="90">
          <cell r="A90" t="str">
            <v>320.3</v>
          </cell>
          <cell r="B90" t="str">
            <v> 3.6.3.4.4</v>
          </cell>
        </row>
        <row r="91">
          <cell r="A91" t="str">
            <v>320.4</v>
          </cell>
          <cell r="B91" t="str">
            <v>3.6.3.4.7</v>
          </cell>
        </row>
        <row r="92">
          <cell r="A92" t="str">
            <v>330.1</v>
          </cell>
          <cell r="B92" t="str">
            <v>3.6.3.6.2</v>
          </cell>
        </row>
        <row r="93">
          <cell r="A93" t="str">
            <v>330.2</v>
          </cell>
          <cell r="B93" t="str">
            <v>3.6.3.6.3</v>
          </cell>
        </row>
        <row r="94">
          <cell r="A94" t="str">
            <v>340.1</v>
          </cell>
          <cell r="B94" t="str">
            <v>3.6.3.7.1</v>
          </cell>
        </row>
        <row r="95">
          <cell r="A95" t="str">
            <v>340.2</v>
          </cell>
          <cell r="B95" t="str">
            <v>3.6.3.7.3</v>
          </cell>
        </row>
        <row r="96">
          <cell r="A96" t="str">
            <v>340.3</v>
          </cell>
          <cell r="B96" t="str">
            <v>3.6.3.7.5</v>
          </cell>
        </row>
        <row r="97">
          <cell r="A97" t="str">
            <v>340P</v>
          </cell>
          <cell r="B97" t="str">
            <v>3.6.3.7</v>
          </cell>
        </row>
        <row r="98">
          <cell r="A98" t="str">
            <v>341.1</v>
          </cell>
          <cell r="B98" t="str">
            <v>3.6.3.7</v>
          </cell>
        </row>
        <row r="99">
          <cell r="A99" t="str">
            <v>341.1P</v>
          </cell>
          <cell r="B99" t="str">
            <v> 3.6.3.7.17</v>
          </cell>
        </row>
        <row r="100">
          <cell r="A100" t="str">
            <v>341.2</v>
          </cell>
          <cell r="B100" t="str">
            <v>3.6.4.1.8</v>
          </cell>
        </row>
        <row r="101">
          <cell r="A101" t="str">
            <v>342.1</v>
          </cell>
          <cell r="B101" t="str">
            <v>3.6.4.1</v>
          </cell>
        </row>
        <row r="102">
          <cell r="A102" t="str">
            <v>342P</v>
          </cell>
          <cell r="B102" t="str">
            <v>3.6.3.7.16 </v>
          </cell>
        </row>
        <row r="103">
          <cell r="A103" t="str">
            <v>410.1</v>
          </cell>
          <cell r="B103" t="str">
            <v>3.6.4.1.1</v>
          </cell>
        </row>
        <row r="104">
          <cell r="A104" t="str">
            <v>410.2</v>
          </cell>
          <cell r="B104" t="str">
            <v>3.6.4.1.2</v>
          </cell>
        </row>
        <row r="105">
          <cell r="A105" t="str">
            <v>411.1</v>
          </cell>
          <cell r="B105" t="str">
            <v>3.6.4.2.1</v>
          </cell>
        </row>
        <row r="106">
          <cell r="A106" t="str">
            <v>411.2</v>
          </cell>
          <cell r="B106" t="str">
            <v>3.6.4.2.2</v>
          </cell>
        </row>
        <row r="107">
          <cell r="A107" t="str">
            <v>411.3</v>
          </cell>
          <cell r="B107" t="str">
            <v>3.6.4.2.3</v>
          </cell>
        </row>
        <row r="108">
          <cell r="A108" t="str">
            <v>413.1</v>
          </cell>
          <cell r="B108" t="str">
            <v>3.6.2.1</v>
          </cell>
        </row>
        <row r="109">
          <cell r="A109" t="str">
            <v>414.1</v>
          </cell>
          <cell r="B109" t="str">
            <v>3.6.4.1.3</v>
          </cell>
        </row>
        <row r="110">
          <cell r="A110" t="str">
            <v>414.2</v>
          </cell>
          <cell r="B110" t="str">
            <v>3.6.4.1.4</v>
          </cell>
        </row>
        <row r="111">
          <cell r="A111" t="str">
            <v>414.3</v>
          </cell>
          <cell r="B111" t="str">
            <v>3.6.4.1.5</v>
          </cell>
        </row>
        <row r="112">
          <cell r="A112" t="str">
            <v>414.4</v>
          </cell>
          <cell r="B112" t="str">
            <v>3.6.4.1.6</v>
          </cell>
        </row>
        <row r="113">
          <cell r="A113" t="str">
            <v>414.5</v>
          </cell>
          <cell r="B113" t="str">
            <v>3.6.4.1</v>
          </cell>
        </row>
        <row r="114">
          <cell r="A114" t="str">
            <v>415.1</v>
          </cell>
          <cell r="B114" t="str">
            <v>3.6.4.2.5</v>
          </cell>
        </row>
        <row r="115">
          <cell r="A115" t="str">
            <v>416.2</v>
          </cell>
          <cell r="B115" t="str">
            <v>3.6.4</v>
          </cell>
        </row>
        <row r="116">
          <cell r="A116" t="str">
            <v>420.1</v>
          </cell>
          <cell r="B116" t="str">
            <v xml:space="preserve">3.6.4.3.1 </v>
          </cell>
        </row>
        <row r="117">
          <cell r="A117" t="str">
            <v>420.2</v>
          </cell>
          <cell r="B117" t="str">
            <v>3.6.4.3.2</v>
          </cell>
        </row>
        <row r="118">
          <cell r="A118" t="str">
            <v>421.1</v>
          </cell>
          <cell r="B118" t="str">
            <v>3.6.4.4.2</v>
          </cell>
        </row>
        <row r="119">
          <cell r="A119" t="str">
            <v>421.2</v>
          </cell>
          <cell r="B119" t="str">
            <v>3.6.4.4.3</v>
          </cell>
        </row>
        <row r="120">
          <cell r="A120" t="str">
            <v>421.3</v>
          </cell>
          <cell r="B120" t="str">
            <v>3.6.4.4.4</v>
          </cell>
        </row>
        <row r="121">
          <cell r="A121" t="str">
            <v>421.4</v>
          </cell>
          <cell r="B121" t="str">
            <v>3.6.4.4.5</v>
          </cell>
        </row>
        <row r="122">
          <cell r="A122" t="str">
            <v>430.1</v>
          </cell>
          <cell r="B122" t="str">
            <v>3.6.4.5.1</v>
          </cell>
        </row>
        <row r="123">
          <cell r="A123" t="str">
            <v>430.2</v>
          </cell>
          <cell r="B123" t="str">
            <v>3.6.4.5.2</v>
          </cell>
        </row>
        <row r="124">
          <cell r="A124" t="str">
            <v>431.1</v>
          </cell>
          <cell r="B124" t="str">
            <v>3.6.4.6.1</v>
          </cell>
        </row>
        <row r="125">
          <cell r="A125" t="str">
            <v>431.2</v>
          </cell>
          <cell r="B125" t="str">
            <v>3.6.4.6.2</v>
          </cell>
        </row>
        <row r="126">
          <cell r="A126" t="str">
            <v>432.1</v>
          </cell>
          <cell r="B126" t="str">
            <v>3.6.4.7.1</v>
          </cell>
        </row>
        <row r="127">
          <cell r="A127" t="str">
            <v>432.2</v>
          </cell>
          <cell r="B127" t="str">
            <v>3.6.4.7.1</v>
          </cell>
        </row>
        <row r="128">
          <cell r="A128" t="str">
            <v>433.1</v>
          </cell>
          <cell r="B128" t="str">
            <v>3.6.4.8.1</v>
          </cell>
        </row>
        <row r="129">
          <cell r="A129" t="str">
            <v>433.2</v>
          </cell>
          <cell r="B129" t="str">
            <v>3.6.4.8.2</v>
          </cell>
        </row>
        <row r="130">
          <cell r="A130" t="str">
            <v>433.3</v>
          </cell>
          <cell r="B130" t="str">
            <v>3.6.4.8.3</v>
          </cell>
        </row>
        <row r="131">
          <cell r="A131" t="str">
            <v>433.4</v>
          </cell>
          <cell r="B131" t="str">
            <v>3.6.4.8.4</v>
          </cell>
        </row>
        <row r="132">
          <cell r="A132" t="str">
            <v>433.5</v>
          </cell>
          <cell r="B132" t="str">
            <v>3.6.4.8.5</v>
          </cell>
        </row>
        <row r="133">
          <cell r="A133" t="str">
            <v>433.6</v>
          </cell>
          <cell r="B133" t="str">
            <v>3.6.4.8.6</v>
          </cell>
        </row>
        <row r="134">
          <cell r="A134" t="str">
            <v>433.7</v>
          </cell>
          <cell r="B134" t="str">
            <v>3.6.4.8.7</v>
          </cell>
        </row>
        <row r="135">
          <cell r="A135" t="str">
            <v>433.8</v>
          </cell>
          <cell r="B135" t="str">
            <v>3.6.4.8.8</v>
          </cell>
        </row>
        <row r="136">
          <cell r="A136" t="str">
            <v>440.1</v>
          </cell>
          <cell r="B136" t="str">
            <v>3.6.4.9.1</v>
          </cell>
        </row>
        <row r="137">
          <cell r="A137" t="str">
            <v>440.1P</v>
          </cell>
          <cell r="B137" t="str">
            <v>3.6.4.9</v>
          </cell>
        </row>
        <row r="138">
          <cell r="A138" t="str">
            <v>440.2</v>
          </cell>
          <cell r="B138" t="str">
            <v>3.6.4.9.2</v>
          </cell>
        </row>
        <row r="139">
          <cell r="A139" t="str">
            <v>440.2P</v>
          </cell>
          <cell r="B139" t="str">
            <v>3.6.4.9</v>
          </cell>
        </row>
        <row r="140">
          <cell r="A140" t="str">
            <v>440.3</v>
          </cell>
          <cell r="B140" t="str">
            <v>3.6.4.9.3</v>
          </cell>
        </row>
        <row r="141">
          <cell r="A141" t="str">
            <v>440.3P</v>
          </cell>
          <cell r="B141" t="str">
            <v>3.6.4.9</v>
          </cell>
        </row>
        <row r="142">
          <cell r="A142" t="str">
            <v>440.4</v>
          </cell>
          <cell r="B142" t="str">
            <v>3.6.4.9.4</v>
          </cell>
        </row>
        <row r="143">
          <cell r="A143" t="str">
            <v>441.1</v>
          </cell>
          <cell r="B143" t="str">
            <v>3.6.4.10.1</v>
          </cell>
        </row>
        <row r="144">
          <cell r="A144" t="str">
            <v>441.1P</v>
          </cell>
          <cell r="B144" t="str">
            <v>3.6.4.10</v>
          </cell>
        </row>
        <row r="145">
          <cell r="A145" t="str">
            <v>441.2</v>
          </cell>
          <cell r="B145" t="str">
            <v>3.6.4.10.2</v>
          </cell>
        </row>
        <row r="146">
          <cell r="A146" t="str">
            <v>441.2P</v>
          </cell>
          <cell r="B146" t="str">
            <v>3.6.4.10</v>
          </cell>
        </row>
        <row r="147">
          <cell r="A147" t="str">
            <v>441.3</v>
          </cell>
          <cell r="B147" t="str">
            <v>3.6.4.10.3</v>
          </cell>
        </row>
        <row r="148">
          <cell r="A148" t="str">
            <v>441.3P</v>
          </cell>
          <cell r="B148" t="str">
            <v>3.6.4.10</v>
          </cell>
        </row>
        <row r="149">
          <cell r="A149" t="str">
            <v>441.4</v>
          </cell>
          <cell r="B149" t="str">
            <v>3.6.4.10.4</v>
          </cell>
        </row>
        <row r="150">
          <cell r="A150" t="str">
            <v>450.1</v>
          </cell>
          <cell r="B150" t="str">
            <v>3.6.4.11.2</v>
          </cell>
        </row>
        <row r="151">
          <cell r="A151" t="str">
            <v>450.1.1</v>
          </cell>
          <cell r="B151" t="str">
            <v>3.6.4.11</v>
          </cell>
        </row>
        <row r="152">
          <cell r="A152" t="str">
            <v>450.1.1P</v>
          </cell>
          <cell r="B152" t="str">
            <v>3.6.4</v>
          </cell>
        </row>
        <row r="153">
          <cell r="A153" t="str">
            <v>450.1.2</v>
          </cell>
          <cell r="B153" t="str">
            <v>3.6.4.11</v>
          </cell>
        </row>
        <row r="154">
          <cell r="A154" t="str">
            <v>450.1.2P</v>
          </cell>
          <cell r="B154" t="str">
            <v>3.6.4</v>
          </cell>
        </row>
        <row r="155">
          <cell r="A155" t="str">
            <v>450.1P</v>
          </cell>
          <cell r="B155" t="str">
            <v>3.6.4.11</v>
          </cell>
        </row>
        <row r="156">
          <cell r="A156" t="str">
            <v>450.2</v>
          </cell>
          <cell r="B156" t="str">
            <v>3.6.4.11.3</v>
          </cell>
        </row>
        <row r="157">
          <cell r="A157" t="str">
            <v>450.2P</v>
          </cell>
          <cell r="B157" t="str">
            <v>3.6.4.11</v>
          </cell>
        </row>
        <row r="158">
          <cell r="A158" t="str">
            <v>450.3</v>
          </cell>
          <cell r="B158" t="str">
            <v>3.6.4.11.4</v>
          </cell>
        </row>
        <row r="159">
          <cell r="A159" t="str">
            <v>450.3P</v>
          </cell>
          <cell r="B159" t="str">
            <v>3.6.4.11</v>
          </cell>
        </row>
        <row r="160">
          <cell r="A160" t="str">
            <v>450.4</v>
          </cell>
          <cell r="B160" t="str">
            <v>3.6.4</v>
          </cell>
        </row>
        <row r="161">
          <cell r="A161" t="str">
            <v>450.4P</v>
          </cell>
          <cell r="B161" t="str">
            <v>3.6.4</v>
          </cell>
        </row>
        <row r="162">
          <cell r="A162" t="str">
            <v>450.5</v>
          </cell>
          <cell r="B162" t="str">
            <v>3.6.4</v>
          </cell>
        </row>
        <row r="163">
          <cell r="A163" t="str">
            <v>450.6</v>
          </cell>
          <cell r="B163" t="str">
            <v>3.6.4</v>
          </cell>
        </row>
        <row r="164">
          <cell r="A164" t="str">
            <v>450.7</v>
          </cell>
          <cell r="B164" t="str">
            <v>3.6.4</v>
          </cell>
        </row>
        <row r="165">
          <cell r="A165" t="str">
            <v>450.8</v>
          </cell>
          <cell r="B165" t="str">
            <v>3.6.4</v>
          </cell>
        </row>
        <row r="166">
          <cell r="A166" t="str">
            <v>450.9</v>
          </cell>
          <cell r="B166" t="str">
            <v>3.6.4.11.5</v>
          </cell>
        </row>
        <row r="167">
          <cell r="A167" t="str">
            <v>450.9P</v>
          </cell>
          <cell r="B167" t="str">
            <v>3.6.4.11.5</v>
          </cell>
        </row>
        <row r="168">
          <cell r="A168" t="str">
            <v>451.1</v>
          </cell>
          <cell r="B168" t="str">
            <v>3.6.4.12.1</v>
          </cell>
        </row>
        <row r="169">
          <cell r="A169" t="str">
            <v>451.1P</v>
          </cell>
          <cell r="B169" t="str">
            <v>3.6.4.12</v>
          </cell>
        </row>
        <row r="170">
          <cell r="A170" t="str">
            <v>451.2</v>
          </cell>
          <cell r="B170" t="str">
            <v>3.6.4.12.2</v>
          </cell>
        </row>
        <row r="171">
          <cell r="A171" t="str">
            <v>451.2P</v>
          </cell>
          <cell r="B171" t="str">
            <v>3.6.4.12</v>
          </cell>
        </row>
        <row r="172">
          <cell r="A172" t="str">
            <v>451.3</v>
          </cell>
          <cell r="B172" t="str">
            <v>3.6.4.12.3</v>
          </cell>
        </row>
        <row r="173">
          <cell r="A173" t="str">
            <v>451.3P</v>
          </cell>
          <cell r="B173" t="str">
            <v>3.6.4.12</v>
          </cell>
        </row>
        <row r="174">
          <cell r="A174" t="str">
            <v>451.4</v>
          </cell>
          <cell r="B174" t="str">
            <v>3.6.4.12</v>
          </cell>
        </row>
        <row r="175">
          <cell r="A175" t="str">
            <v>452.1</v>
          </cell>
          <cell r="B175" t="str">
            <v>3.6.4.13.1</v>
          </cell>
        </row>
        <row r="176">
          <cell r="A176" t="str">
            <v>452.1P</v>
          </cell>
          <cell r="B176" t="str">
            <v>3.6.4.13.1 </v>
          </cell>
        </row>
        <row r="177">
          <cell r="A177" t="str">
            <v>452.2</v>
          </cell>
          <cell r="B177" t="str">
            <v>3.6.4.13.2</v>
          </cell>
        </row>
        <row r="178">
          <cell r="A178" t="str">
            <v>452.2P</v>
          </cell>
          <cell r="B178" t="str">
            <v>3.6.4.13.2</v>
          </cell>
        </row>
        <row r="179">
          <cell r="A179" t="str">
            <v>452.3</v>
          </cell>
          <cell r="B179" t="str">
            <v>3.6.4.13.7</v>
          </cell>
        </row>
        <row r="180">
          <cell r="A180" t="str">
            <v>452.3P</v>
          </cell>
          <cell r="B180" t="str">
            <v>3.6.4.13.7</v>
          </cell>
        </row>
        <row r="181">
          <cell r="A181" t="str">
            <v>452.4</v>
          </cell>
          <cell r="B181" t="str">
            <v>3.6.4.13.8</v>
          </cell>
        </row>
        <row r="182">
          <cell r="A182" t="str">
            <v>452.4P</v>
          </cell>
          <cell r="B182" t="str">
            <v>3.6.4.13.8 </v>
          </cell>
        </row>
        <row r="183">
          <cell r="A183" t="str">
            <v>453.1</v>
          </cell>
          <cell r="B183" t="str">
            <v>3.6.4.13.7</v>
          </cell>
        </row>
        <row r="184">
          <cell r="A184" t="str">
            <v>460.1</v>
          </cell>
          <cell r="B184" t="str">
            <v>3.6.4.15.2</v>
          </cell>
        </row>
        <row r="185">
          <cell r="A185" t="str">
            <v>460.2</v>
          </cell>
          <cell r="B185" t="str">
            <v>3.6.4.15.2</v>
          </cell>
        </row>
        <row r="186">
          <cell r="A186" t="str">
            <v>460P</v>
          </cell>
          <cell r="B186" t="str">
            <v>3.6.4.15</v>
          </cell>
        </row>
        <row r="187">
          <cell r="A187" t="str">
            <v>461.1</v>
          </cell>
          <cell r="B187" t="str">
            <v>3.6.4.16.1</v>
          </cell>
        </row>
        <row r="188">
          <cell r="A188" t="str">
            <v>461.2</v>
          </cell>
          <cell r="B188" t="str">
            <v>3.6.4.16.2</v>
          </cell>
        </row>
        <row r="189">
          <cell r="A189" t="str">
            <v>462.1</v>
          </cell>
          <cell r="B189" t="str">
            <v>3.6.4.17.1 </v>
          </cell>
        </row>
        <row r="190">
          <cell r="A190" t="str">
            <v>462.1.1</v>
          </cell>
          <cell r="B190" t="str">
            <v>3.6.4.17.3</v>
          </cell>
        </row>
        <row r="191">
          <cell r="A191" t="str">
            <v>462.1.2</v>
          </cell>
          <cell r="B191" t="str">
            <v>3.6.4.17.4</v>
          </cell>
        </row>
        <row r="192">
          <cell r="A192" t="str">
            <v>462.1.3</v>
          </cell>
          <cell r="B192" t="str">
            <v>3.6.4.17</v>
          </cell>
        </row>
        <row r="193">
          <cell r="A193" t="str">
            <v>462.1.4</v>
          </cell>
          <cell r="B193" t="str">
            <v> 3.6.4.17.4 </v>
          </cell>
        </row>
        <row r="194">
          <cell r="A194" t="str">
            <v>462.1P</v>
          </cell>
          <cell r="B194" t="str">
            <v>3.6.4.17</v>
          </cell>
        </row>
        <row r="195">
          <cell r="A195" t="str">
            <v>462.2</v>
          </cell>
          <cell r="B195" t="str">
            <v>3.6.4.17</v>
          </cell>
        </row>
        <row r="196">
          <cell r="A196" t="str">
            <v>462.2P</v>
          </cell>
          <cell r="B196" t="str">
            <v>3.6.4.17</v>
          </cell>
        </row>
        <row r="197">
          <cell r="A197" t="str">
            <v>462.3</v>
          </cell>
          <cell r="B197" t="str">
            <v> 3.6.4.17.3 </v>
          </cell>
        </row>
        <row r="198">
          <cell r="A198" t="str">
            <v>462.3P</v>
          </cell>
          <cell r="B198" t="str">
            <v>3.6.4.17</v>
          </cell>
        </row>
        <row r="199">
          <cell r="A199" t="str">
            <v>462.4</v>
          </cell>
          <cell r="B199" t="str">
            <v> 3.6.4.17.4 </v>
          </cell>
        </row>
        <row r="200">
          <cell r="A200" t="str">
            <v>462.4P</v>
          </cell>
          <cell r="B200" t="str">
            <v>3.6.4.17</v>
          </cell>
        </row>
        <row r="201">
          <cell r="A201" t="str">
            <v>462.5</v>
          </cell>
          <cell r="B201" t="str">
            <v>3.6.4.17</v>
          </cell>
        </row>
        <row r="202">
          <cell r="A202" t="str">
            <v>464.1</v>
          </cell>
          <cell r="B202" t="str">
            <v>3.6.8</v>
          </cell>
        </row>
        <row r="203">
          <cell r="A203" t="str">
            <v>464.1P</v>
          </cell>
          <cell r="B203" t="str">
            <v> 3.6.8.4.6 </v>
          </cell>
        </row>
        <row r="204">
          <cell r="A204" t="str">
            <v>464.2</v>
          </cell>
          <cell r="B204" t="str">
            <v>3.6.4.8 </v>
          </cell>
        </row>
        <row r="205">
          <cell r="A205" t="str">
            <v>464.2</v>
          </cell>
          <cell r="B205" t="str">
            <v> 3.6.8.4</v>
          </cell>
        </row>
        <row r="206">
          <cell r="A206" t="str">
            <v>464.3</v>
          </cell>
          <cell r="B206" t="str">
            <v>3.6.4.2</v>
          </cell>
        </row>
        <row r="207">
          <cell r="A207" t="str">
            <v>464.4</v>
          </cell>
          <cell r="B207" t="str">
            <v> 3.6.4.2.5 </v>
          </cell>
        </row>
        <row r="208">
          <cell r="A208" t="str">
            <v>465.1</v>
          </cell>
          <cell r="B208" t="str">
            <v>3.6.2.1</v>
          </cell>
        </row>
        <row r="209">
          <cell r="A209" t="str">
            <v>466.1</v>
          </cell>
          <cell r="B209" t="str">
            <v>3.6.4.7</v>
          </cell>
        </row>
        <row r="210">
          <cell r="A210" t="str">
            <v>466.2</v>
          </cell>
          <cell r="B210" t="str">
            <v>3.6.4.7</v>
          </cell>
        </row>
        <row r="211">
          <cell r="A211" t="str">
            <v>470.2 P</v>
          </cell>
          <cell r="B211" t="str">
            <v>3.6.4</v>
          </cell>
        </row>
        <row r="212">
          <cell r="A212" t="str">
            <v>500.1</v>
          </cell>
          <cell r="B212" t="str">
            <v>3.6.5.1</v>
          </cell>
        </row>
        <row r="213">
          <cell r="A213" t="str">
            <v>500.1P</v>
          </cell>
          <cell r="B213" t="str">
            <v>3.6.5.1</v>
          </cell>
        </row>
        <row r="214">
          <cell r="A214" t="str">
            <v>501.1</v>
          </cell>
          <cell r="B214" t="str">
            <v>1.35.1.1.3</v>
          </cell>
        </row>
        <row r="215">
          <cell r="A215" t="str">
            <v>510.1</v>
          </cell>
          <cell r="B215" t="str">
            <v>3.6.5.2.10</v>
          </cell>
        </row>
        <row r="216">
          <cell r="A216" t="str">
            <v>510.1P1</v>
          </cell>
          <cell r="B216" t="str">
            <v>3.6.5.2</v>
          </cell>
        </row>
        <row r="217">
          <cell r="A217" t="str">
            <v>510.1P2</v>
          </cell>
          <cell r="B217" t="str">
            <v>3.6.5.2.2</v>
          </cell>
        </row>
        <row r="218">
          <cell r="A218" t="str">
            <v>510.1P3</v>
          </cell>
          <cell r="B218" t="str">
            <v>3.6.5.2</v>
          </cell>
        </row>
        <row r="219">
          <cell r="A219" t="str">
            <v>510.2</v>
          </cell>
          <cell r="B219" t="str">
            <v>3.6.5.2</v>
          </cell>
        </row>
        <row r="220">
          <cell r="A220" t="str">
            <v>510.3</v>
          </cell>
          <cell r="B220" t="str">
            <v>3.6.5.2</v>
          </cell>
        </row>
        <row r="221">
          <cell r="A221" t="str">
            <v>510.4</v>
          </cell>
          <cell r="B221" t="str">
            <v>3.6.5.2</v>
          </cell>
        </row>
        <row r="222">
          <cell r="A222" t="str">
            <v>510P1</v>
          </cell>
          <cell r="B222" t="str">
            <v>3.6.5.2</v>
          </cell>
        </row>
        <row r="223">
          <cell r="A223" t="str">
            <v>510P2</v>
          </cell>
          <cell r="B223" t="str">
            <v>3.6.5.2.2</v>
          </cell>
        </row>
        <row r="224">
          <cell r="A224" t="str">
            <v>510P3</v>
          </cell>
          <cell r="B224" t="str">
            <v>3.6.5.2</v>
          </cell>
        </row>
        <row r="225">
          <cell r="A225" t="str">
            <v>600.1</v>
          </cell>
          <cell r="B225" t="str">
            <v>3.6.6.1.9</v>
          </cell>
        </row>
        <row r="226">
          <cell r="A226" t="str">
            <v>600.2</v>
          </cell>
          <cell r="B226" t="str">
            <v>3.6.6.1.9</v>
          </cell>
        </row>
        <row r="227">
          <cell r="A227" t="str">
            <v>600.2P</v>
          </cell>
          <cell r="B227" t="str">
            <v>3.6.6.1</v>
          </cell>
        </row>
        <row r="228">
          <cell r="A228" t="str">
            <v>600.3</v>
          </cell>
          <cell r="B228" t="str">
            <v>3.6.6.1.9</v>
          </cell>
        </row>
        <row r="229">
          <cell r="A229" t="str">
            <v>600.4</v>
          </cell>
          <cell r="B229" t="str">
            <v xml:space="preserve">3.6.6.1.10  </v>
          </cell>
        </row>
        <row r="230">
          <cell r="A230" t="str">
            <v>600.4P</v>
          </cell>
          <cell r="B230" t="str">
            <v>3.6.6.1</v>
          </cell>
        </row>
        <row r="231">
          <cell r="A231" t="str">
            <v>600.5</v>
          </cell>
          <cell r="B231" t="str">
            <v>3.6.6.1.11</v>
          </cell>
        </row>
        <row r="232">
          <cell r="A232" t="str">
            <v>600.5P</v>
          </cell>
          <cell r="B232" t="str">
            <v>3.6.6.1</v>
          </cell>
        </row>
        <row r="233">
          <cell r="A233" t="str">
            <v>610.1</v>
          </cell>
          <cell r="B233" t="str">
            <v xml:space="preserve">3.6.6.2.1   </v>
          </cell>
        </row>
        <row r="234">
          <cell r="A234" t="str">
            <v>610.1P</v>
          </cell>
          <cell r="B234" t="str">
            <v>3.6.2.4.2</v>
          </cell>
        </row>
        <row r="235">
          <cell r="A235" t="str">
            <v>610.2</v>
          </cell>
          <cell r="B235" t="str">
            <v>3.6.6.2.4</v>
          </cell>
        </row>
        <row r="236">
          <cell r="A236" t="str">
            <v>620.1</v>
          </cell>
          <cell r="B236" t="str">
            <v>3.6.6.3.1</v>
          </cell>
        </row>
        <row r="237">
          <cell r="A237" t="str">
            <v>620.2</v>
          </cell>
          <cell r="B237" t="str">
            <v>3.6.6.3.2</v>
          </cell>
        </row>
        <row r="238">
          <cell r="A238" t="str">
            <v>620.3</v>
          </cell>
          <cell r="B238" t="str">
            <v>3.6.6.4.6</v>
          </cell>
        </row>
        <row r="239">
          <cell r="A239" t="str">
            <v>620.4</v>
          </cell>
          <cell r="B239" t="str">
            <v>3.6.6.4</v>
          </cell>
        </row>
        <row r="240">
          <cell r="A240" t="str">
            <v>620P</v>
          </cell>
          <cell r="B240" t="str">
            <v>3.6.6.4</v>
          </cell>
        </row>
        <row r="241">
          <cell r="A241" t="str">
            <v>621.1</v>
          </cell>
          <cell r="B241" t="str">
            <v>3.6.6.4.1</v>
          </cell>
        </row>
        <row r="242">
          <cell r="A242" t="str">
            <v>621.1 P</v>
          </cell>
          <cell r="B242" t="str">
            <v>3.6.6.4</v>
          </cell>
        </row>
        <row r="243">
          <cell r="A243" t="str">
            <v>621.1P</v>
          </cell>
          <cell r="B243" t="str">
            <v>3.6.6.4</v>
          </cell>
        </row>
        <row r="244">
          <cell r="A244" t="str">
            <v>621.1P2</v>
          </cell>
          <cell r="B244" t="str">
            <v>3.6.6.4</v>
          </cell>
        </row>
        <row r="245">
          <cell r="A245" t="str">
            <v>621.1P3</v>
          </cell>
          <cell r="B245" t="str">
            <v>3.6.6.4</v>
          </cell>
        </row>
        <row r="246">
          <cell r="A246" t="str">
            <v>621.1P4</v>
          </cell>
          <cell r="B246" t="str">
            <v>3.6.6.4</v>
          </cell>
        </row>
        <row r="247">
          <cell r="A247" t="str">
            <v>621.1P5</v>
          </cell>
          <cell r="B247" t="str">
            <v>3.6.6.4</v>
          </cell>
        </row>
        <row r="248">
          <cell r="A248" t="str">
            <v>621.1P6</v>
          </cell>
          <cell r="B248" t="str">
            <v>3.6.6.4</v>
          </cell>
        </row>
        <row r="249">
          <cell r="A249" t="str">
            <v>621.1P7</v>
          </cell>
          <cell r="B249" t="str">
            <v>3.6.6.4</v>
          </cell>
        </row>
        <row r="250">
          <cell r="A250" t="str">
            <v>621.2</v>
          </cell>
          <cell r="B250" t="str">
            <v>3.6.6.4.2</v>
          </cell>
        </row>
        <row r="251">
          <cell r="A251" t="str">
            <v>621.3</v>
          </cell>
          <cell r="B251" t="str">
            <v>3.6.6.4.3</v>
          </cell>
        </row>
        <row r="252">
          <cell r="A252" t="str">
            <v>621.4</v>
          </cell>
          <cell r="B252" t="str">
            <v xml:space="preserve"> 3.6.6.4.4</v>
          </cell>
        </row>
        <row r="253">
          <cell r="A253" t="str">
            <v>621.5</v>
          </cell>
          <cell r="B253" t="str">
            <v>3.6.6.5.5</v>
          </cell>
        </row>
        <row r="254">
          <cell r="A254" t="str">
            <v>621.5P</v>
          </cell>
          <cell r="B254" t="str">
            <v>3.6.6.4.5</v>
          </cell>
        </row>
        <row r="255">
          <cell r="A255" t="str">
            <v>621.6</v>
          </cell>
          <cell r="B255" t="str">
            <v xml:space="preserve"> 3.6.6.4.6 </v>
          </cell>
        </row>
        <row r="256">
          <cell r="A256" t="str">
            <v>621.7</v>
          </cell>
          <cell r="B256" t="str">
            <v>3.6.6.4</v>
          </cell>
        </row>
        <row r="257">
          <cell r="A257" t="str">
            <v>622.1</v>
          </cell>
          <cell r="B257" t="str">
            <v>3.6.6.5.1</v>
          </cell>
        </row>
        <row r="258">
          <cell r="A258" t="str">
            <v>622.2</v>
          </cell>
          <cell r="B258" t="str">
            <v>3.6.6.5.3</v>
          </cell>
        </row>
        <row r="259">
          <cell r="A259" t="str">
            <v>622.3</v>
          </cell>
          <cell r="B259" t="str">
            <v>3.6.6.5.2</v>
          </cell>
        </row>
        <row r="260">
          <cell r="A260" t="str">
            <v>622.4</v>
          </cell>
          <cell r="B260" t="str">
            <v>3.6.6.5.4 </v>
          </cell>
        </row>
        <row r="261">
          <cell r="A261" t="str">
            <v>622.5</v>
          </cell>
          <cell r="B261" t="str">
            <v>3.6.6.5.5</v>
          </cell>
        </row>
        <row r="262">
          <cell r="A262" t="str">
            <v>623.1</v>
          </cell>
          <cell r="B262" t="str">
            <v>3.6.6.8</v>
          </cell>
        </row>
        <row r="263">
          <cell r="A263" t="str">
            <v>623.2</v>
          </cell>
          <cell r="B263" t="str">
            <v>3.6.6.8</v>
          </cell>
        </row>
        <row r="264">
          <cell r="A264" t="str">
            <v>630.1</v>
          </cell>
          <cell r="B264" t="str">
            <v>3.6.6.6.8</v>
          </cell>
        </row>
        <row r="265">
          <cell r="A265" t="str">
            <v>630.1.5P</v>
          </cell>
          <cell r="B265" t="str">
            <v>3.3.6.10</v>
          </cell>
        </row>
        <row r="266">
          <cell r="A266" t="str">
            <v>630.2</v>
          </cell>
          <cell r="B266" t="str">
            <v>3.6.6.6.17</v>
          </cell>
        </row>
        <row r="267">
          <cell r="A267" t="str">
            <v>630.2P</v>
          </cell>
          <cell r="B267" t="str">
            <v> 3.3.6.10.2 </v>
          </cell>
        </row>
        <row r="268">
          <cell r="A268" t="str">
            <v>630.3</v>
          </cell>
          <cell r="B268" t="str">
            <v xml:space="preserve"> 3.6.6.6.26</v>
          </cell>
        </row>
        <row r="269">
          <cell r="A269" t="str">
            <v>630.4</v>
          </cell>
          <cell r="B269" t="str">
            <v xml:space="preserve">3.6.6.6.35 </v>
          </cell>
        </row>
        <row r="270">
          <cell r="A270" t="str">
            <v>630.4 P</v>
          </cell>
          <cell r="B270" t="str">
            <v>3.3.5.3.6</v>
          </cell>
        </row>
        <row r="271">
          <cell r="A271" t="str">
            <v>630.4 P</v>
          </cell>
          <cell r="B271" t="str">
            <v>3.6.6.6</v>
          </cell>
        </row>
        <row r="272">
          <cell r="A272" t="str">
            <v>630.4.1 P</v>
          </cell>
          <cell r="B272" t="str">
            <v>3.3.5.3.6</v>
          </cell>
        </row>
        <row r="273">
          <cell r="A273" t="str">
            <v>630.4.2 P</v>
          </cell>
          <cell r="B273" t="str">
            <v>3.6.6.21.2</v>
          </cell>
        </row>
        <row r="274">
          <cell r="A274" t="str">
            <v>630.5</v>
          </cell>
          <cell r="B274" t="str">
            <v>3.6.6.6.44</v>
          </cell>
        </row>
        <row r="275">
          <cell r="A275" t="str">
            <v>630.6</v>
          </cell>
          <cell r="B275" t="str">
            <v>3.6.6.6.46</v>
          </cell>
        </row>
        <row r="276">
          <cell r="A276" t="str">
            <v>630.7</v>
          </cell>
          <cell r="B276" t="str">
            <v>3.6.6.6.47</v>
          </cell>
        </row>
        <row r="277">
          <cell r="A277" t="str">
            <v>630.7 P</v>
          </cell>
          <cell r="B277" t="str">
            <v>3.6.6.6</v>
          </cell>
        </row>
        <row r="278">
          <cell r="A278" t="str">
            <v>6302P</v>
          </cell>
          <cell r="B278" t="str">
            <v>3.3.5.2</v>
          </cell>
        </row>
        <row r="279">
          <cell r="A279" t="str">
            <v>630P</v>
          </cell>
          <cell r="B279" t="str">
            <v>3.3.5.3.6</v>
          </cell>
        </row>
        <row r="280">
          <cell r="A280" t="str">
            <v>631.1</v>
          </cell>
          <cell r="B280" t="str">
            <v>3.6.6.21.2</v>
          </cell>
        </row>
        <row r="281">
          <cell r="A281" t="str">
            <v>631P</v>
          </cell>
          <cell r="B281" t="str">
            <v>3.6.6.21.2</v>
          </cell>
        </row>
        <row r="282">
          <cell r="A282" t="str">
            <v>631P</v>
          </cell>
          <cell r="B282" t="str">
            <v>3.6.6.21.2</v>
          </cell>
        </row>
        <row r="283">
          <cell r="A283" t="str">
            <v>632.1</v>
          </cell>
          <cell r="B283" t="str">
            <v>3.6.6.7.1</v>
          </cell>
        </row>
        <row r="284">
          <cell r="A284" t="str">
            <v>632.2</v>
          </cell>
          <cell r="B284" t="str">
            <v>3.6.6.7.2</v>
          </cell>
        </row>
        <row r="285">
          <cell r="A285" t="str">
            <v>632.2</v>
          </cell>
          <cell r="B285" t="str">
            <v>3.6.6.7</v>
          </cell>
        </row>
        <row r="286">
          <cell r="A286" t="str">
            <v>632.3</v>
          </cell>
          <cell r="B286" t="str">
            <v>3.6.6.7</v>
          </cell>
        </row>
        <row r="287">
          <cell r="A287" t="str">
            <v>632.4</v>
          </cell>
          <cell r="B287" t="str">
            <v>3.6.6.7</v>
          </cell>
        </row>
        <row r="288">
          <cell r="A288" t="str">
            <v>632P</v>
          </cell>
          <cell r="B288" t="str">
            <v>3.6.6.11</v>
          </cell>
        </row>
        <row r="289">
          <cell r="A289" t="str">
            <v>633.1</v>
          </cell>
          <cell r="B289" t="str">
            <v>3.6.6.7.2</v>
          </cell>
        </row>
        <row r="290">
          <cell r="A290" t="str">
            <v>633.3P</v>
          </cell>
          <cell r="B290" t="str">
            <v> 3.3.6.10.3 </v>
          </cell>
        </row>
        <row r="291">
          <cell r="A291" t="str">
            <v>640.1</v>
          </cell>
          <cell r="B291" t="str">
            <v>3.6.6.8.1 </v>
          </cell>
        </row>
        <row r="292">
          <cell r="A292" t="str">
            <v>640.1P</v>
          </cell>
          <cell r="B292" t="str">
            <v> 3.6.6.11</v>
          </cell>
        </row>
        <row r="293">
          <cell r="A293" t="str">
            <v>640.1P1</v>
          </cell>
          <cell r="B293" t="str">
            <v> 3.6.6.11.5</v>
          </cell>
        </row>
        <row r="294">
          <cell r="A294" t="str">
            <v>640.1P2</v>
          </cell>
          <cell r="B294" t="str">
            <v>3.6.6.11.3</v>
          </cell>
        </row>
        <row r="295">
          <cell r="A295" t="str">
            <v>640.2</v>
          </cell>
          <cell r="B295" t="str">
            <v> 3.6.6.8.2 </v>
          </cell>
        </row>
        <row r="296">
          <cell r="A296" t="str">
            <v>640.2</v>
          </cell>
          <cell r="B296" t="str">
            <v>3.6.6.11</v>
          </cell>
        </row>
        <row r="297">
          <cell r="A297" t="str">
            <v>640.3</v>
          </cell>
          <cell r="B297" t="str">
            <v> 3.6.6.8.3 </v>
          </cell>
        </row>
        <row r="298">
          <cell r="A298" t="str">
            <v>641.1</v>
          </cell>
          <cell r="B298" t="str">
            <v>3.6.6.9.1</v>
          </cell>
        </row>
        <row r="299">
          <cell r="A299" t="str">
            <v>641.1P</v>
          </cell>
          <cell r="B299" t="str">
            <v>3.6.6.9</v>
          </cell>
        </row>
        <row r="300">
          <cell r="A300" t="str">
            <v>641.2</v>
          </cell>
          <cell r="B300" t="str">
            <v>3.6.6.9</v>
          </cell>
        </row>
        <row r="301">
          <cell r="A301" t="str">
            <v>641P</v>
          </cell>
          <cell r="B301" t="str">
            <v>3.6.6.9</v>
          </cell>
        </row>
        <row r="302">
          <cell r="A302" t="str">
            <v>642.1</v>
          </cell>
          <cell r="B302" t="str">
            <v>3.6.6.10.1</v>
          </cell>
        </row>
        <row r="303">
          <cell r="A303" t="str">
            <v>642.2</v>
          </cell>
          <cell r="B303" t="str">
            <v>3.6.6.10.2</v>
          </cell>
        </row>
        <row r="304">
          <cell r="A304" t="str">
            <v>642P1</v>
          </cell>
          <cell r="B304" t="str">
            <v>3.6.6.10</v>
          </cell>
        </row>
        <row r="305">
          <cell r="A305" t="str">
            <v>642P2</v>
          </cell>
          <cell r="B305" t="str">
            <v>3.6.6.10</v>
          </cell>
        </row>
        <row r="306">
          <cell r="A306" t="str">
            <v>642P3</v>
          </cell>
          <cell r="B306" t="str">
            <v>3.6.6.10</v>
          </cell>
        </row>
        <row r="307">
          <cell r="A307" t="str">
            <v>650.1</v>
          </cell>
          <cell r="B307" t="str">
            <v>3.6.6.11.1</v>
          </cell>
        </row>
        <row r="308">
          <cell r="A308" t="str">
            <v>650.2</v>
          </cell>
          <cell r="B308" t="str">
            <v>3.6.6.11.2</v>
          </cell>
        </row>
        <row r="309">
          <cell r="A309" t="str">
            <v>650.3</v>
          </cell>
          <cell r="B309" t="str">
            <v>3.6.6.11.7</v>
          </cell>
        </row>
        <row r="310">
          <cell r="A310" t="str">
            <v>650.3 OTRO</v>
          </cell>
          <cell r="B310" t="str">
            <v>3.6.6.11.7</v>
          </cell>
        </row>
        <row r="311">
          <cell r="A311" t="str">
            <v>650.3P</v>
          </cell>
          <cell r="B311" t="str">
            <v>3.6.6.11</v>
          </cell>
        </row>
        <row r="312">
          <cell r="A312" t="str">
            <v>650.4</v>
          </cell>
          <cell r="B312" t="str">
            <v>3.6.6.11.6</v>
          </cell>
        </row>
        <row r="313">
          <cell r="A313" t="str">
            <v>650.5P</v>
          </cell>
          <cell r="B313" t="str">
            <v>3.6.9 </v>
          </cell>
        </row>
        <row r="314">
          <cell r="A314" t="str">
            <v>651.1P</v>
          </cell>
          <cell r="B314" t="str">
            <v>3.6.7.5</v>
          </cell>
        </row>
        <row r="315">
          <cell r="A315" t="str">
            <v>651.2P</v>
          </cell>
          <cell r="B315" t="str">
            <v>3.6.7.5.1</v>
          </cell>
        </row>
        <row r="316">
          <cell r="A316" t="str">
            <v>660.1</v>
          </cell>
          <cell r="B316" t="str">
            <v>3.6.6.12.9 </v>
          </cell>
        </row>
        <row r="317">
          <cell r="A317" t="str">
            <v>660.1</v>
          </cell>
          <cell r="B317" t="str">
            <v>3.6.6.12.7</v>
          </cell>
        </row>
        <row r="318">
          <cell r="A318" t="str">
            <v>660.2</v>
          </cell>
          <cell r="B318" t="str">
            <v>3.6.6.12.8</v>
          </cell>
        </row>
        <row r="319">
          <cell r="A319" t="str">
            <v>660.3</v>
          </cell>
          <cell r="B319" t="str">
            <v>3.6.6.12.9</v>
          </cell>
        </row>
        <row r="320">
          <cell r="A320" t="str">
            <v>661 OTRO</v>
          </cell>
          <cell r="B320" t="str">
            <v>3.6.6.13</v>
          </cell>
        </row>
        <row r="321">
          <cell r="A321" t="str">
            <v>661.1</v>
          </cell>
          <cell r="B321" t="str">
            <v>3.6.6.13.4</v>
          </cell>
        </row>
        <row r="322">
          <cell r="A322" t="str">
            <v>661.1.1</v>
          </cell>
          <cell r="B322" t="str">
            <v>3.6.6.13</v>
          </cell>
        </row>
        <row r="323">
          <cell r="A323" t="str">
            <v>661.1.2</v>
          </cell>
          <cell r="B323" t="str">
            <v>3.6.6.13</v>
          </cell>
        </row>
        <row r="324">
          <cell r="A324" t="str">
            <v>661.1P</v>
          </cell>
          <cell r="B324" t="str">
            <v>3.6.6.13</v>
          </cell>
        </row>
        <row r="325">
          <cell r="A325" t="str">
            <v>661.2</v>
          </cell>
          <cell r="B325" t="str">
            <v>3.6.6.13.20</v>
          </cell>
        </row>
        <row r="326">
          <cell r="A326" t="str">
            <v>661.3</v>
          </cell>
          <cell r="B326" t="str">
            <v> 3.6.6.13.4 </v>
          </cell>
        </row>
        <row r="327">
          <cell r="A327" t="str">
            <v>662.1</v>
          </cell>
          <cell r="B327" t="str">
            <v>3.3.14.19.1</v>
          </cell>
        </row>
        <row r="328">
          <cell r="A328" t="str">
            <v>662.2</v>
          </cell>
          <cell r="B328" t="str">
            <v>3.6.6.14</v>
          </cell>
        </row>
        <row r="329">
          <cell r="A329" t="str">
            <v>670.1</v>
          </cell>
          <cell r="B329" t="str">
            <v>3.6.6.15.2</v>
          </cell>
        </row>
        <row r="330">
          <cell r="A330" t="str">
            <v>670.1P</v>
          </cell>
          <cell r="B330" t="str">
            <v>3.6.6.15.2</v>
          </cell>
        </row>
        <row r="331">
          <cell r="A331" t="str">
            <v>670.2</v>
          </cell>
          <cell r="B331" t="str">
            <v>3.6.6.15.2</v>
          </cell>
        </row>
        <row r="332">
          <cell r="A332" t="str">
            <v>671.1</v>
          </cell>
          <cell r="B332" t="str">
            <v>3.6.6.16.1</v>
          </cell>
        </row>
        <row r="333">
          <cell r="A333" t="str">
            <v>671.2</v>
          </cell>
          <cell r="B333" t="str">
            <v> 3.6.6.16.8</v>
          </cell>
        </row>
        <row r="334">
          <cell r="A334" t="str">
            <v>672.1</v>
          </cell>
          <cell r="B334" t="str">
            <v>3.6.6.19.2</v>
          </cell>
        </row>
        <row r="335">
          <cell r="A335" t="str">
            <v>672.2</v>
          </cell>
          <cell r="B335" t="str">
            <v>3.6.6.19</v>
          </cell>
        </row>
        <row r="336">
          <cell r="A336" t="str">
            <v>673.1</v>
          </cell>
          <cell r="B336" t="str">
            <v>3.6.6.19.2</v>
          </cell>
        </row>
        <row r="337">
          <cell r="A337" t="str">
            <v>673.2</v>
          </cell>
          <cell r="B337" t="str">
            <v>3.6.8.1.2</v>
          </cell>
        </row>
        <row r="338">
          <cell r="A338" t="str">
            <v>673.2P</v>
          </cell>
          <cell r="B338" t="str">
            <v>3.6.8.1</v>
          </cell>
        </row>
        <row r="339">
          <cell r="A339" t="str">
            <v>673.3</v>
          </cell>
          <cell r="B339" t="str">
            <v>3.6.8.1.2</v>
          </cell>
        </row>
        <row r="340">
          <cell r="A340" t="str">
            <v>673.4P</v>
          </cell>
          <cell r="B340" t="str">
            <v>3.6.8.3.6</v>
          </cell>
        </row>
        <row r="341">
          <cell r="A341" t="str">
            <v>674.1</v>
          </cell>
          <cell r="B341" t="str">
            <v>3.6.6.20.1</v>
          </cell>
        </row>
        <row r="342">
          <cell r="A342" t="str">
            <v>674.1P</v>
          </cell>
          <cell r="B342" t="str">
            <v>3.6.6.20.1</v>
          </cell>
        </row>
        <row r="343">
          <cell r="A343" t="str">
            <v>674.2</v>
          </cell>
          <cell r="B343" t="str">
            <v>3.6.6.20.2</v>
          </cell>
        </row>
        <row r="344">
          <cell r="A344" t="str">
            <v>674P</v>
          </cell>
          <cell r="B344" t="str">
            <v> 3.6.6.14</v>
          </cell>
        </row>
        <row r="345">
          <cell r="A345" t="str">
            <v>675.1</v>
          </cell>
          <cell r="B345" t="str">
            <v> 3.6.8.2.6 </v>
          </cell>
        </row>
        <row r="346">
          <cell r="A346" t="str">
            <v>675.2</v>
          </cell>
          <cell r="B346" t="str">
            <v>3.6.4.2</v>
          </cell>
        </row>
        <row r="347">
          <cell r="A347" t="str">
            <v>675.3</v>
          </cell>
          <cell r="B347" t="str">
            <v>3.6.4.1.2</v>
          </cell>
        </row>
        <row r="348">
          <cell r="A348" t="str">
            <v>676.1</v>
          </cell>
          <cell r="B348" t="str">
            <v> 3.6.8.2.2 </v>
          </cell>
        </row>
        <row r="349">
          <cell r="A349" t="str">
            <v>680.1</v>
          </cell>
          <cell r="B349" t="str">
            <v>3.6.6.20.1</v>
          </cell>
        </row>
        <row r="350">
          <cell r="A350" t="str">
            <v>680.1P</v>
          </cell>
          <cell r="B350" t="str">
            <v>3.6.6.20.1 </v>
          </cell>
        </row>
        <row r="351">
          <cell r="A351" t="str">
            <v>680.2</v>
          </cell>
          <cell r="B351" t="str">
            <v>3.6.6.20.2</v>
          </cell>
        </row>
        <row r="352">
          <cell r="A352" t="str">
            <v>680.3</v>
          </cell>
          <cell r="B352" t="str">
            <v>3.6.6.20.3</v>
          </cell>
        </row>
        <row r="353">
          <cell r="A353" t="str">
            <v>680P</v>
          </cell>
          <cell r="B353" t="str">
            <v>3.3.11.3</v>
          </cell>
        </row>
        <row r="354">
          <cell r="A354" t="str">
            <v>681.1</v>
          </cell>
          <cell r="B354" t="str">
            <v xml:space="preserve">3.6.6.21.1  </v>
          </cell>
        </row>
        <row r="355">
          <cell r="A355" t="str">
            <v>681.1P</v>
          </cell>
          <cell r="B355" t="str">
            <v>3.6.6.21</v>
          </cell>
        </row>
        <row r="356">
          <cell r="A356" t="str">
            <v>681.2</v>
          </cell>
          <cell r="B356" t="str">
            <v>3.6.6.20.2</v>
          </cell>
        </row>
        <row r="357">
          <cell r="A357" t="str">
            <v>681.2P</v>
          </cell>
          <cell r="B357" t="str">
            <v>3.6.6.21</v>
          </cell>
        </row>
        <row r="358">
          <cell r="A358" t="str">
            <v>682.1</v>
          </cell>
          <cell r="B358" t="str">
            <v>3.2.7.5.3</v>
          </cell>
        </row>
        <row r="359">
          <cell r="A359" t="str">
            <v>682.1</v>
          </cell>
          <cell r="B359" t="str">
            <v>3.2.7.5.3</v>
          </cell>
        </row>
        <row r="360">
          <cell r="A360" t="str">
            <v>682P</v>
          </cell>
          <cell r="B360" t="str">
            <v>3.2.7.5</v>
          </cell>
        </row>
        <row r="361">
          <cell r="A361" t="str">
            <v>682P</v>
          </cell>
          <cell r="B361" t="str">
            <v>3,6,6,22,1</v>
          </cell>
        </row>
        <row r="362">
          <cell r="A362" t="str">
            <v>683P</v>
          </cell>
          <cell r="B362" t="str">
            <v> 3.6.6.14</v>
          </cell>
        </row>
        <row r="363">
          <cell r="A363" t="str">
            <v>690.1</v>
          </cell>
          <cell r="B363" t="str">
            <v>3.6.7.1.1</v>
          </cell>
        </row>
        <row r="364">
          <cell r="A364" t="str">
            <v>700.1</v>
          </cell>
          <cell r="B364" t="str">
            <v>3.6.7.1.1</v>
          </cell>
        </row>
        <row r="365">
          <cell r="A365" t="str">
            <v>700.2</v>
          </cell>
          <cell r="B365" t="str">
            <v>3.6.7.1.6</v>
          </cell>
        </row>
        <row r="366">
          <cell r="A366" t="str">
            <v>700.3</v>
          </cell>
          <cell r="B366" t="str">
            <v> 3.6.7.1.2</v>
          </cell>
        </row>
        <row r="367">
          <cell r="A367" t="str">
            <v>700.4</v>
          </cell>
          <cell r="B367" t="str">
            <v>3.6.7.1.6</v>
          </cell>
        </row>
        <row r="368">
          <cell r="A368" t="str">
            <v>700.5P</v>
          </cell>
          <cell r="B368" t="str">
            <v>3.6.7.1.6</v>
          </cell>
        </row>
        <row r="369">
          <cell r="A369" t="str">
            <v>700.6P</v>
          </cell>
          <cell r="B369" t="str">
            <v>3.6.7.1</v>
          </cell>
        </row>
        <row r="370">
          <cell r="A370" t="str">
            <v>700P</v>
          </cell>
          <cell r="B370" t="str">
            <v>3.6.7</v>
          </cell>
        </row>
        <row r="371">
          <cell r="A371" t="str">
            <v>701.1</v>
          </cell>
          <cell r="B371" t="str">
            <v>3.6.7.2.1</v>
          </cell>
        </row>
        <row r="372">
          <cell r="A372" t="str">
            <v>701.2P</v>
          </cell>
          <cell r="B372" t="str">
            <v>3.6.7.6</v>
          </cell>
        </row>
        <row r="373">
          <cell r="A373" t="str">
            <v>701P</v>
          </cell>
          <cell r="B373" t="str">
            <v>3.6.7.2</v>
          </cell>
        </row>
        <row r="374">
          <cell r="A374" t="str">
            <v>710.1</v>
          </cell>
          <cell r="B374" t="str">
            <v>3.6.7.3.13</v>
          </cell>
        </row>
        <row r="375">
          <cell r="A375" t="str">
            <v>710.1.1</v>
          </cell>
          <cell r="B375" t="str">
            <v>3.6.7.3.39</v>
          </cell>
        </row>
        <row r="376">
          <cell r="A376" t="str">
            <v>710.1.2</v>
          </cell>
          <cell r="B376" t="str">
            <v>3.6.7.3</v>
          </cell>
        </row>
        <row r="377">
          <cell r="A377" t="str">
            <v>710.1.3</v>
          </cell>
          <cell r="B377" t="str">
            <v>3.6.7.3</v>
          </cell>
        </row>
        <row r="378">
          <cell r="A378" t="str">
            <v>710.1.4</v>
          </cell>
          <cell r="B378" t="str">
            <v>3.6.7.3</v>
          </cell>
        </row>
        <row r="379">
          <cell r="A379" t="str">
            <v>710.1.5</v>
          </cell>
          <cell r="B379" t="str">
            <v>3.6.7.3</v>
          </cell>
        </row>
        <row r="380">
          <cell r="A380" t="str">
            <v>710.2</v>
          </cell>
          <cell r="B380" t="str">
            <v>3.6.7.3</v>
          </cell>
        </row>
        <row r="381">
          <cell r="A381" t="str">
            <v>710.2.1</v>
          </cell>
          <cell r="B381" t="str">
            <v>3.6.7.3</v>
          </cell>
        </row>
        <row r="382">
          <cell r="A382" t="str">
            <v>710.3</v>
          </cell>
          <cell r="B382" t="str">
            <v>3.6.7.3</v>
          </cell>
        </row>
        <row r="383">
          <cell r="A383" t="str">
            <v>710.4</v>
          </cell>
          <cell r="B383" t="str">
            <v>3.6.7.3</v>
          </cell>
        </row>
        <row r="384">
          <cell r="A384" t="str">
            <v>710.5</v>
          </cell>
          <cell r="B384" t="str">
            <v>3.6.7.3</v>
          </cell>
        </row>
        <row r="385">
          <cell r="A385" t="str">
            <v>720.1</v>
          </cell>
          <cell r="B385" t="str">
            <v>3.6.7.4.1</v>
          </cell>
        </row>
        <row r="386">
          <cell r="A386" t="str">
            <v>730.1</v>
          </cell>
          <cell r="B386" t="str">
            <v>3.6.7.5.1</v>
          </cell>
        </row>
        <row r="387">
          <cell r="A387" t="str">
            <v>730.2</v>
          </cell>
          <cell r="B387" t="str">
            <v>3.6.7.5.2</v>
          </cell>
        </row>
        <row r="388">
          <cell r="A388" t="str">
            <v>730.2</v>
          </cell>
          <cell r="B388" t="str">
            <v>3.6.7.5.2</v>
          </cell>
        </row>
        <row r="389">
          <cell r="A389" t="str">
            <v>730.3</v>
          </cell>
          <cell r="B389" t="str">
            <v>3.6.7.5.3</v>
          </cell>
        </row>
        <row r="390">
          <cell r="A390" t="str">
            <v>731.1</v>
          </cell>
          <cell r="B390" t="str">
            <v>3.6.6.21</v>
          </cell>
        </row>
        <row r="391">
          <cell r="A391" t="str">
            <v>740.1</v>
          </cell>
          <cell r="B391" t="str">
            <v>3.6.7.6.1</v>
          </cell>
        </row>
        <row r="392">
          <cell r="A392" t="str">
            <v>741.1</v>
          </cell>
          <cell r="B392" t="str">
            <v>3.6.7</v>
          </cell>
        </row>
        <row r="393">
          <cell r="A393" t="str">
            <v>741.1P1</v>
          </cell>
          <cell r="B393" t="str">
            <v>3.6.7</v>
          </cell>
        </row>
        <row r="394">
          <cell r="A394" t="str">
            <v>741.1P2</v>
          </cell>
          <cell r="B394" t="str">
            <v>3.6.7</v>
          </cell>
        </row>
        <row r="395">
          <cell r="A395" t="str">
            <v>741.1P3</v>
          </cell>
          <cell r="B395" t="str">
            <v>3.6.7</v>
          </cell>
        </row>
        <row r="396">
          <cell r="A396" t="str">
            <v>800.1</v>
          </cell>
          <cell r="B396" t="str">
            <v>3.6.9.1.4</v>
          </cell>
        </row>
        <row r="397">
          <cell r="A397" t="str">
            <v>800.2</v>
          </cell>
          <cell r="B397" t="str">
            <v>3.6.9.1.10</v>
          </cell>
        </row>
        <row r="398">
          <cell r="A398" t="str">
            <v>800.3</v>
          </cell>
          <cell r="B398" t="str">
            <v>3.6.9.1.6</v>
          </cell>
        </row>
        <row r="399">
          <cell r="A399" t="str">
            <v>800.4</v>
          </cell>
          <cell r="B399" t="str">
            <v>3.6.9.1.13</v>
          </cell>
        </row>
        <row r="400">
          <cell r="A400" t="str">
            <v>800P</v>
          </cell>
          <cell r="B400" t="str">
            <v>3.6.9.1.30</v>
          </cell>
        </row>
        <row r="401">
          <cell r="A401" t="str">
            <v>801.1</v>
          </cell>
          <cell r="B401" t="str">
            <v>3.6.1.2</v>
          </cell>
        </row>
        <row r="402">
          <cell r="A402" t="str">
            <v>801.2</v>
          </cell>
          <cell r="B402" t="str">
            <v>3.6.9.4.12</v>
          </cell>
        </row>
        <row r="403">
          <cell r="A403" t="str">
            <v>801.3</v>
          </cell>
          <cell r="B403" t="str">
            <v>3.6.9.4.12</v>
          </cell>
        </row>
        <row r="404">
          <cell r="A404" t="str">
            <v>801.4</v>
          </cell>
          <cell r="B404" t="str">
            <v>3.6.9.4.12</v>
          </cell>
        </row>
        <row r="405">
          <cell r="A405" t="str">
            <v>801.5</v>
          </cell>
          <cell r="B405" t="str">
            <v>3.6.9.4.8</v>
          </cell>
        </row>
        <row r="406">
          <cell r="A406" t="str">
            <v>801.6</v>
          </cell>
          <cell r="B406" t="str">
            <v>3.6.9.4.10</v>
          </cell>
        </row>
        <row r="407">
          <cell r="A407" t="str">
            <v>801.7</v>
          </cell>
          <cell r="B407" t="str">
            <v>3.6.9.4</v>
          </cell>
        </row>
        <row r="408">
          <cell r="A408" t="str">
            <v>810.1</v>
          </cell>
          <cell r="B408" t="str">
            <v>3.6.9.2.1</v>
          </cell>
        </row>
        <row r="409">
          <cell r="A409" t="str">
            <v>810.1P</v>
          </cell>
          <cell r="B409" t="str">
            <v> 3.6.9.2</v>
          </cell>
        </row>
        <row r="410">
          <cell r="A410" t="str">
            <v>810.2</v>
          </cell>
          <cell r="B410" t="str">
            <v>3.6.9.2.2</v>
          </cell>
        </row>
        <row r="411">
          <cell r="A411" t="str">
            <v>810.3</v>
          </cell>
          <cell r="B411" t="str">
            <v>3.2.9.1.1</v>
          </cell>
        </row>
        <row r="412">
          <cell r="A412" t="str">
            <v>811.1</v>
          </cell>
          <cell r="B412" t="str">
            <v>3.2.10.1</v>
          </cell>
        </row>
        <row r="413">
          <cell r="A413" t="str">
            <v>811.1P1</v>
          </cell>
          <cell r="B413" t="str">
            <v>3.2.10.1</v>
          </cell>
        </row>
        <row r="414">
          <cell r="A414" t="str">
            <v>811.1P10</v>
          </cell>
          <cell r="B414" t="str">
            <v>3.2.10.1</v>
          </cell>
        </row>
        <row r="415">
          <cell r="A415" t="str">
            <v>811.1P11</v>
          </cell>
          <cell r="B415" t="str">
            <v>3.2.10.1</v>
          </cell>
        </row>
        <row r="416">
          <cell r="A416" t="str">
            <v>811.1P12</v>
          </cell>
          <cell r="B416" t="str">
            <v>3.2.10.1</v>
          </cell>
        </row>
        <row r="417">
          <cell r="A417" t="str">
            <v>811.1P13</v>
          </cell>
          <cell r="B417" t="str">
            <v>3.2.10.1</v>
          </cell>
        </row>
        <row r="418">
          <cell r="A418" t="str">
            <v>811.1P14</v>
          </cell>
          <cell r="B418" t="str">
            <v>3.2.10.1</v>
          </cell>
        </row>
        <row r="419">
          <cell r="A419" t="str">
            <v>811.1P2</v>
          </cell>
          <cell r="B419" t="str">
            <v>3.2.10.1</v>
          </cell>
        </row>
        <row r="420">
          <cell r="A420" t="str">
            <v>811.1P3</v>
          </cell>
          <cell r="B420" t="str">
            <v>3.2.10.1</v>
          </cell>
        </row>
        <row r="421">
          <cell r="A421" t="str">
            <v>811.1P4</v>
          </cell>
          <cell r="B421" t="str">
            <v>3.2.10.1</v>
          </cell>
        </row>
        <row r="422">
          <cell r="A422" t="str">
            <v>811.1P5</v>
          </cell>
          <cell r="B422" t="str">
            <v>3.2.10.1</v>
          </cell>
        </row>
        <row r="423">
          <cell r="A423" t="str">
            <v>811.1P6</v>
          </cell>
          <cell r="B423" t="str">
            <v>3.2.10.1</v>
          </cell>
        </row>
        <row r="424">
          <cell r="A424" t="str">
            <v>811.1P7</v>
          </cell>
          <cell r="B424" t="str">
            <v>3.2.10.1</v>
          </cell>
        </row>
        <row r="425">
          <cell r="A425" t="str">
            <v>811.1P8</v>
          </cell>
          <cell r="B425" t="str">
            <v>3.2.10.1</v>
          </cell>
        </row>
        <row r="426">
          <cell r="A426" t="str">
            <v>811.1P9</v>
          </cell>
          <cell r="B426" t="str">
            <v>3.2.10.1</v>
          </cell>
        </row>
        <row r="427">
          <cell r="A427" t="str">
            <v>812.1</v>
          </cell>
          <cell r="B427" t="str">
            <v> 3.3.6.10.3 </v>
          </cell>
        </row>
        <row r="428">
          <cell r="A428" t="str">
            <v>815P</v>
          </cell>
          <cell r="B428" t="str">
            <v>3.2.10.3</v>
          </cell>
        </row>
        <row r="429">
          <cell r="A429" t="str">
            <v>820P1</v>
          </cell>
          <cell r="B429" t="str">
            <v>3,6,8,2,2</v>
          </cell>
        </row>
        <row r="430">
          <cell r="A430" t="str">
            <v>900.1</v>
          </cell>
          <cell r="B430" t="str">
            <v xml:space="preserve">3.6.9.3.1   </v>
          </cell>
        </row>
        <row r="431">
          <cell r="A431" t="str">
            <v>900.2</v>
          </cell>
          <cell r="B431" t="str">
            <v xml:space="preserve">3.6.9.3.1   </v>
          </cell>
        </row>
        <row r="432">
          <cell r="A432" t="str">
            <v>900.3</v>
          </cell>
          <cell r="B432" t="str">
            <v xml:space="preserve">3.6.9.3.1   </v>
          </cell>
        </row>
        <row r="433">
          <cell r="A433" t="str">
            <v>900.3P</v>
          </cell>
          <cell r="B433" t="str">
            <v xml:space="preserve">3.6.9.3.1   </v>
          </cell>
        </row>
        <row r="434">
          <cell r="A434" t="str">
            <v>900.4P</v>
          </cell>
          <cell r="B434" t="str">
            <v xml:space="preserve">3.6.9.3.1   </v>
          </cell>
        </row>
        <row r="435">
          <cell r="A435" t="str">
            <v>trinchos de madera</v>
          </cell>
          <cell r="B435" t="str">
            <v>3.2.7.5.1</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Pluvial"/>
      <sheetName val="Sanitario"/>
      <sheetName val="perfil"/>
      <sheetName val="cimentación"/>
      <sheetName val="cant obra-datos"/>
      <sheetName val="cant obra-tramos"/>
      <sheetName val="cant obra-Total"/>
      <sheetName val="cant tuberia Total"/>
      <sheetName val="Formulas PVC"/>
      <sheetName val="ADVERTENCIA"/>
    </sheetNames>
    <sheetDataSet>
      <sheetData sheetId="0" refreshError="1"/>
      <sheetData sheetId="1" refreshError="1"/>
      <sheetData sheetId="2" refreshError="1">
        <row r="8">
          <cell r="AC8">
            <v>0</v>
          </cell>
        </row>
      </sheetData>
      <sheetData sheetId="3" refreshError="1">
        <row r="10">
          <cell r="AG10" t="str">
            <v>h</v>
          </cell>
        </row>
        <row r="11">
          <cell r="AG11" t="b">
            <v>0</v>
          </cell>
        </row>
        <row r="12">
          <cell r="AG12" t="b">
            <v>0</v>
          </cell>
        </row>
        <row r="13">
          <cell r="AG13" t="b">
            <v>0</v>
          </cell>
        </row>
        <row r="14">
          <cell r="AG14" t="b">
            <v>0</v>
          </cell>
        </row>
        <row r="15">
          <cell r="AG15" t="b">
            <v>0</v>
          </cell>
        </row>
        <row r="16">
          <cell r="AG16" t="b">
            <v>0</v>
          </cell>
        </row>
        <row r="17">
          <cell r="AG17" t="b">
            <v>0</v>
          </cell>
        </row>
        <row r="18">
          <cell r="AG18" t="b">
            <v>0</v>
          </cell>
        </row>
        <row r="19">
          <cell r="AG19" t="b">
            <v>0</v>
          </cell>
        </row>
        <row r="20">
          <cell r="AG20" t="b">
            <v>0</v>
          </cell>
        </row>
        <row r="21">
          <cell r="AG21" t="b">
            <v>0</v>
          </cell>
        </row>
        <row r="22">
          <cell r="AG22" t="b">
            <v>0</v>
          </cell>
        </row>
        <row r="23">
          <cell r="AG23" t="b">
            <v>0</v>
          </cell>
        </row>
        <row r="24">
          <cell r="AG24" t="b">
            <v>0</v>
          </cell>
        </row>
        <row r="25">
          <cell r="AG25" t="b">
            <v>0</v>
          </cell>
        </row>
        <row r="26">
          <cell r="AG26" t="b">
            <v>0</v>
          </cell>
        </row>
        <row r="27">
          <cell r="AG27" t="b">
            <v>0</v>
          </cell>
        </row>
        <row r="28">
          <cell r="AG28" t="b">
            <v>0</v>
          </cell>
        </row>
        <row r="29">
          <cell r="AG29" t="b">
            <v>0</v>
          </cell>
        </row>
        <row r="30">
          <cell r="AG30" t="b">
            <v>0</v>
          </cell>
        </row>
        <row r="31">
          <cell r="AG31" t="b">
            <v>0</v>
          </cell>
        </row>
        <row r="32">
          <cell r="AG32" t="b">
            <v>0</v>
          </cell>
        </row>
        <row r="33">
          <cell r="AG33" t="b">
            <v>0</v>
          </cell>
        </row>
        <row r="34">
          <cell r="AG34" t="b">
            <v>0</v>
          </cell>
        </row>
        <row r="35">
          <cell r="AG35" t="b">
            <v>0</v>
          </cell>
        </row>
        <row r="36">
          <cell r="AG36" t="b">
            <v>0</v>
          </cell>
        </row>
        <row r="37">
          <cell r="AG37" t="b">
            <v>0</v>
          </cell>
        </row>
        <row r="38">
          <cell r="AG38" t="b">
            <v>0</v>
          </cell>
        </row>
        <row r="39">
          <cell r="AG39" t="b">
            <v>0</v>
          </cell>
        </row>
        <row r="40">
          <cell r="AG40" t="b">
            <v>0</v>
          </cell>
        </row>
        <row r="41">
          <cell r="AG41" t="b">
            <v>0</v>
          </cell>
        </row>
        <row r="42">
          <cell r="AG42" t="b">
            <v>0</v>
          </cell>
        </row>
        <row r="43">
          <cell r="AG43" t="b">
            <v>0</v>
          </cell>
        </row>
        <row r="44">
          <cell r="AG44" t="b">
            <v>0</v>
          </cell>
        </row>
        <row r="45">
          <cell r="AG45" t="b">
            <v>0</v>
          </cell>
        </row>
        <row r="46">
          <cell r="AG46" t="b">
            <v>0</v>
          </cell>
        </row>
        <row r="47">
          <cell r="AG47" t="b">
            <v>0</v>
          </cell>
        </row>
        <row r="48">
          <cell r="AG48" t="b">
            <v>0</v>
          </cell>
        </row>
        <row r="49">
          <cell r="AG49" t="b">
            <v>0</v>
          </cell>
        </row>
        <row r="50">
          <cell r="AG50" t="b">
            <v>0</v>
          </cell>
        </row>
        <row r="51">
          <cell r="AG51" t="b">
            <v>0</v>
          </cell>
        </row>
        <row r="52">
          <cell r="AG52" t="b">
            <v>0</v>
          </cell>
        </row>
        <row r="53">
          <cell r="AG53" t="b">
            <v>0</v>
          </cell>
        </row>
        <row r="54">
          <cell r="AG54" t="b">
            <v>0</v>
          </cell>
        </row>
        <row r="55">
          <cell r="AG55" t="b">
            <v>0</v>
          </cell>
        </row>
        <row r="56">
          <cell r="AG56" t="b">
            <v>0</v>
          </cell>
        </row>
        <row r="57">
          <cell r="AG57" t="b">
            <v>0</v>
          </cell>
        </row>
        <row r="58">
          <cell r="AG58" t="b">
            <v>0</v>
          </cell>
        </row>
        <row r="59">
          <cell r="AG59" t="b">
            <v>0</v>
          </cell>
        </row>
        <row r="60">
          <cell r="AG60" t="b">
            <v>0</v>
          </cell>
        </row>
        <row r="61">
          <cell r="AG61" t="b">
            <v>0</v>
          </cell>
        </row>
        <row r="62">
          <cell r="AG62" t="b">
            <v>0</v>
          </cell>
        </row>
        <row r="63">
          <cell r="AG63" t="b">
            <v>0</v>
          </cell>
        </row>
        <row r="64">
          <cell r="AG64" t="b">
            <v>0</v>
          </cell>
        </row>
        <row r="65">
          <cell r="AG65" t="b">
            <v>0</v>
          </cell>
        </row>
        <row r="66">
          <cell r="AG66" t="b">
            <v>0</v>
          </cell>
        </row>
        <row r="67">
          <cell r="AG67" t="b">
            <v>0</v>
          </cell>
        </row>
        <row r="68">
          <cell r="AG68" t="b">
            <v>0</v>
          </cell>
        </row>
        <row r="69">
          <cell r="AG69" t="b">
            <v>0</v>
          </cell>
        </row>
        <row r="70">
          <cell r="AG70" t="b">
            <v>0</v>
          </cell>
        </row>
        <row r="71">
          <cell r="AG71" t="b">
            <v>0</v>
          </cell>
        </row>
        <row r="72">
          <cell r="AG72" t="b">
            <v>0</v>
          </cell>
        </row>
        <row r="73">
          <cell r="AG73" t="b">
            <v>0</v>
          </cell>
        </row>
        <row r="74">
          <cell r="AG74" t="b">
            <v>0</v>
          </cell>
        </row>
        <row r="75">
          <cell r="AG75" t="b">
            <v>0</v>
          </cell>
        </row>
        <row r="76">
          <cell r="AG76" t="b">
            <v>0</v>
          </cell>
        </row>
        <row r="77">
          <cell r="AG77" t="b">
            <v>0</v>
          </cell>
        </row>
        <row r="78">
          <cell r="AG78" t="b">
            <v>0</v>
          </cell>
        </row>
        <row r="79">
          <cell r="AG79" t="b">
            <v>0</v>
          </cell>
        </row>
        <row r="80">
          <cell r="AG80" t="b">
            <v>0</v>
          </cell>
        </row>
        <row r="81">
          <cell r="AG81" t="b">
            <v>0</v>
          </cell>
        </row>
        <row r="82">
          <cell r="AG82" t="b">
            <v>0</v>
          </cell>
        </row>
        <row r="83">
          <cell r="AG83" t="b">
            <v>0</v>
          </cell>
        </row>
        <row r="84">
          <cell r="AG84" t="b">
            <v>0</v>
          </cell>
        </row>
        <row r="85">
          <cell r="AG85" t="b">
            <v>0</v>
          </cell>
        </row>
        <row r="86">
          <cell r="AG86" t="b">
            <v>0</v>
          </cell>
        </row>
        <row r="87">
          <cell r="AG87" t="b">
            <v>0</v>
          </cell>
        </row>
        <row r="88">
          <cell r="AG88" t="b">
            <v>0</v>
          </cell>
        </row>
        <row r="89">
          <cell r="AG89" t="b">
            <v>0</v>
          </cell>
        </row>
        <row r="90">
          <cell r="AG90" t="b">
            <v>0</v>
          </cell>
        </row>
        <row r="91">
          <cell r="AG91" t="b">
            <v>0</v>
          </cell>
        </row>
        <row r="92">
          <cell r="AG92" t="b">
            <v>0</v>
          </cell>
        </row>
        <row r="93">
          <cell r="AG93" t="b">
            <v>0</v>
          </cell>
        </row>
        <row r="94">
          <cell r="AG94" t="b">
            <v>0</v>
          </cell>
        </row>
        <row r="95">
          <cell r="AG95" t="b">
            <v>0</v>
          </cell>
        </row>
        <row r="96">
          <cell r="AG96" t="b">
            <v>0</v>
          </cell>
        </row>
        <row r="97">
          <cell r="AG97" t="b">
            <v>0</v>
          </cell>
        </row>
        <row r="98">
          <cell r="AG98" t="b">
            <v>0</v>
          </cell>
        </row>
        <row r="99">
          <cell r="AG99" t="b">
            <v>0</v>
          </cell>
        </row>
        <row r="100">
          <cell r="AG100" t="b">
            <v>0</v>
          </cell>
        </row>
        <row r="101">
          <cell r="AG101" t="b">
            <v>0</v>
          </cell>
        </row>
        <row r="102">
          <cell r="AG102" t="b">
            <v>0</v>
          </cell>
        </row>
        <row r="103">
          <cell r="AG103" t="b">
            <v>0</v>
          </cell>
        </row>
        <row r="104">
          <cell r="AG104" t="b">
            <v>0</v>
          </cell>
        </row>
        <row r="105">
          <cell r="AG105" t="b">
            <v>0</v>
          </cell>
        </row>
        <row r="106">
          <cell r="AG106" t="b">
            <v>0</v>
          </cell>
        </row>
        <row r="107">
          <cell r="AG107" t="b">
            <v>0</v>
          </cell>
        </row>
        <row r="108">
          <cell r="AG108" t="b">
            <v>0</v>
          </cell>
        </row>
        <row r="109">
          <cell r="AG109" t="b">
            <v>0</v>
          </cell>
        </row>
        <row r="110">
          <cell r="AG110" t="b">
            <v>0</v>
          </cell>
        </row>
        <row r="111">
          <cell r="AG111" t="b">
            <v>0</v>
          </cell>
        </row>
      </sheetData>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DATA I"/>
      <sheetName val="LIQ"/>
      <sheetName val="PREACTA"/>
      <sheetName val="SEÑAL 1"/>
      <sheetName val="General"/>
      <sheetName val="Calc"/>
      <sheetName val="Pavement Data"/>
      <sheetName val="AEA_944"/>
      <sheetName val="DUB_823"/>
      <sheetName val="ESTADO FINANCIERO"/>
      <sheetName val="BASE DATOS"/>
      <sheetName val="PES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T"/>
      <sheetName val="PERFIL_BORDE"/>
      <sheetName val="Hoja2"/>
      <sheetName val="Hoja3"/>
      <sheetName val="Hoja1"/>
    </sheetNames>
    <sheetDataSet>
      <sheetData sheetId="0">
        <row r="7">
          <cell r="C7">
            <v>0</v>
          </cell>
          <cell r="D7">
            <v>3.5680000000000001</v>
          </cell>
          <cell r="G7">
            <v>0</v>
          </cell>
          <cell r="H7">
            <v>-4.0540000000000003</v>
          </cell>
        </row>
        <row r="8">
          <cell r="C8">
            <v>2.0350000000000001</v>
          </cell>
          <cell r="D8">
            <v>3.802</v>
          </cell>
          <cell r="G8">
            <v>5.0659999999999998</v>
          </cell>
          <cell r="H8">
            <v>-3.899</v>
          </cell>
        </row>
        <row r="9">
          <cell r="C9">
            <v>3.9</v>
          </cell>
          <cell r="D9">
            <v>3.37</v>
          </cell>
          <cell r="G9">
            <v>10.167999999999999</v>
          </cell>
          <cell r="H9">
            <v>-4.242</v>
          </cell>
        </row>
        <row r="10">
          <cell r="C10">
            <v>4.9930000000000003</v>
          </cell>
          <cell r="D10">
            <v>4.1920000000000002</v>
          </cell>
          <cell r="G10">
            <v>13.282999999999999</v>
          </cell>
          <cell r="H10">
            <v>-4.1440000000000001</v>
          </cell>
        </row>
        <row r="11">
          <cell r="C11">
            <v>5.6660000000000004</v>
          </cell>
          <cell r="D11">
            <v>3.2690000000000001</v>
          </cell>
          <cell r="G11">
            <v>14.019</v>
          </cell>
          <cell r="H11">
            <v>-3.8279999999999998</v>
          </cell>
        </row>
        <row r="12">
          <cell r="C12">
            <v>8.9420000000000002</v>
          </cell>
          <cell r="D12">
            <v>3.2570000000000001</v>
          </cell>
          <cell r="G12">
            <v>17.884</v>
          </cell>
          <cell r="H12">
            <v>-3.911</v>
          </cell>
        </row>
        <row r="13">
          <cell r="C13">
            <v>10.955</v>
          </cell>
          <cell r="D13">
            <v>4.83</v>
          </cell>
          <cell r="G13">
            <v>19.751000000000001</v>
          </cell>
          <cell r="H13">
            <v>-4.1379999999999999</v>
          </cell>
        </row>
        <row r="14">
          <cell r="C14">
            <v>11.234999999999999</v>
          </cell>
          <cell r="D14">
            <v>3.2650000000000001</v>
          </cell>
          <cell r="G14">
            <v>22.628</v>
          </cell>
          <cell r="H14">
            <v>-3.83</v>
          </cell>
        </row>
        <row r="15">
          <cell r="C15">
            <v>14.218</v>
          </cell>
          <cell r="D15">
            <v>3.3330000000000002</v>
          </cell>
          <cell r="G15">
            <v>25.687000000000001</v>
          </cell>
          <cell r="H15">
            <v>-3.7989999999999999</v>
          </cell>
        </row>
        <row r="16">
          <cell r="C16">
            <v>14.893000000000001</v>
          </cell>
          <cell r="D16">
            <v>4.9580000000000002</v>
          </cell>
          <cell r="G16">
            <v>31.495999999999999</v>
          </cell>
          <cell r="H16">
            <v>-3.774</v>
          </cell>
        </row>
        <row r="17">
          <cell r="C17">
            <v>15.831</v>
          </cell>
          <cell r="D17">
            <v>3.3940000000000001</v>
          </cell>
          <cell r="G17">
            <v>38.909999999999997</v>
          </cell>
          <cell r="H17">
            <v>-3.5830000000000002</v>
          </cell>
        </row>
        <row r="18">
          <cell r="C18">
            <v>18.920000000000002</v>
          </cell>
          <cell r="D18">
            <v>3.4980000000000002</v>
          </cell>
          <cell r="G18">
            <v>40.685000000000002</v>
          </cell>
          <cell r="H18">
            <v>-3.5720000000000001</v>
          </cell>
        </row>
        <row r="19">
          <cell r="C19">
            <v>19.977</v>
          </cell>
          <cell r="D19">
            <v>4.827</v>
          </cell>
          <cell r="G19">
            <v>44.287999999999997</v>
          </cell>
          <cell r="H19">
            <v>-3.488</v>
          </cell>
        </row>
        <row r="20">
          <cell r="C20">
            <v>21.440999999999999</v>
          </cell>
          <cell r="D20">
            <v>3.5049999999999999</v>
          </cell>
          <cell r="G20">
            <v>47.893000000000001</v>
          </cell>
          <cell r="H20">
            <v>-3.532</v>
          </cell>
        </row>
        <row r="21">
          <cell r="C21">
            <v>23.661000000000001</v>
          </cell>
          <cell r="D21">
            <v>3.5150000000000001</v>
          </cell>
          <cell r="G21">
            <v>52.031999999999996</v>
          </cell>
          <cell r="H21">
            <v>-3.5049999999999999</v>
          </cell>
        </row>
        <row r="22">
          <cell r="C22">
            <v>26.562999999999999</v>
          </cell>
          <cell r="D22">
            <v>3.573</v>
          </cell>
          <cell r="G22">
            <v>56.424999999999997</v>
          </cell>
          <cell r="H22">
            <v>-3.5419999999999998</v>
          </cell>
        </row>
        <row r="23">
          <cell r="C23">
            <v>29.581</v>
          </cell>
          <cell r="D23">
            <v>3.6819999999999999</v>
          </cell>
          <cell r="G23">
            <v>58.994</v>
          </cell>
          <cell r="H23">
            <v>-3.42</v>
          </cell>
        </row>
        <row r="24">
          <cell r="C24">
            <v>32.929000000000002</v>
          </cell>
          <cell r="D24">
            <v>3.6869999999999998</v>
          </cell>
          <cell r="G24">
            <v>63.061999999999998</v>
          </cell>
          <cell r="H24">
            <v>-3.4569999999999999</v>
          </cell>
        </row>
        <row r="25">
          <cell r="C25">
            <v>34.896999999999998</v>
          </cell>
          <cell r="D25">
            <v>3.7240000000000002</v>
          </cell>
          <cell r="G25">
            <v>67.566000000000003</v>
          </cell>
          <cell r="H25">
            <v>-3.5150000000000001</v>
          </cell>
        </row>
        <row r="26">
          <cell r="C26">
            <v>37.186</v>
          </cell>
          <cell r="D26">
            <v>3.82</v>
          </cell>
          <cell r="G26">
            <v>71.977000000000004</v>
          </cell>
          <cell r="H26">
            <v>-3.5630000000000002</v>
          </cell>
        </row>
        <row r="27">
          <cell r="C27">
            <v>40.131</v>
          </cell>
          <cell r="D27">
            <v>3.9180000000000001</v>
          </cell>
          <cell r="G27">
            <v>76.602000000000004</v>
          </cell>
          <cell r="H27">
            <v>-3.5139999999999998</v>
          </cell>
        </row>
        <row r="28">
          <cell r="C28">
            <v>43.402000000000001</v>
          </cell>
          <cell r="D28">
            <v>4.0819999999999999</v>
          </cell>
          <cell r="G28">
            <v>81.968999999999994</v>
          </cell>
          <cell r="H28">
            <v>-3.5579999999999998</v>
          </cell>
        </row>
        <row r="29">
          <cell r="C29">
            <v>45.713999999999999</v>
          </cell>
          <cell r="D29">
            <v>4.2130000000000001</v>
          </cell>
          <cell r="G29">
            <v>85.998000000000005</v>
          </cell>
          <cell r="H29">
            <v>-3.8159999999999998</v>
          </cell>
        </row>
        <row r="30">
          <cell r="C30">
            <v>47.588000000000001</v>
          </cell>
          <cell r="D30">
            <v>4.3460000000000001</v>
          </cell>
          <cell r="G30">
            <v>89.358999999999995</v>
          </cell>
          <cell r="H30">
            <v>-3.9430000000000001</v>
          </cell>
        </row>
        <row r="31">
          <cell r="C31">
            <v>49.546999999999997</v>
          </cell>
          <cell r="D31">
            <v>4.4530000000000003</v>
          </cell>
          <cell r="G31">
            <v>96.394999999999996</v>
          </cell>
          <cell r="H31">
            <v>-4.024</v>
          </cell>
        </row>
        <row r="32">
          <cell r="C32">
            <v>51.136000000000003</v>
          </cell>
          <cell r="D32">
            <v>4.5609999999999999</v>
          </cell>
          <cell r="G32">
            <v>105.40300000000001</v>
          </cell>
          <cell r="H32">
            <v>-4.1280000000000001</v>
          </cell>
        </row>
        <row r="33">
          <cell r="C33">
            <v>53.284999999999997</v>
          </cell>
          <cell r="D33">
            <v>4.5460000000000003</v>
          </cell>
          <cell r="G33">
            <v>115.105</v>
          </cell>
          <cell r="H33">
            <v>-4.165</v>
          </cell>
        </row>
        <row r="34">
          <cell r="C34">
            <v>55.720999999999997</v>
          </cell>
          <cell r="D34">
            <v>4.5129999999999999</v>
          </cell>
          <cell r="G34">
            <v>142.81700000000001</v>
          </cell>
          <cell r="H34">
            <v>-4.3479999999999999</v>
          </cell>
        </row>
        <row r="35">
          <cell r="C35">
            <v>58.542999999999999</v>
          </cell>
          <cell r="D35">
            <v>4.4039999999999999</v>
          </cell>
          <cell r="G35">
            <v>163.518</v>
          </cell>
          <cell r="H35">
            <v>-4.58</v>
          </cell>
        </row>
        <row r="36">
          <cell r="C36">
            <v>61.591000000000001</v>
          </cell>
          <cell r="D36">
            <v>4.3639999999999999</v>
          </cell>
          <cell r="G36">
            <v>184.358</v>
          </cell>
          <cell r="H36">
            <v>-4.6239999999999997</v>
          </cell>
        </row>
        <row r="37">
          <cell r="C37">
            <v>63.725000000000001</v>
          </cell>
          <cell r="D37">
            <v>4.3970000000000002</v>
          </cell>
          <cell r="G37">
            <v>200.45699999999999</v>
          </cell>
          <cell r="H37">
            <v>-4.694</v>
          </cell>
        </row>
        <row r="38">
          <cell r="C38">
            <v>65.914000000000001</v>
          </cell>
          <cell r="D38">
            <v>4.3220000000000001</v>
          </cell>
          <cell r="G38">
            <v>209.18199999999999</v>
          </cell>
          <cell r="H38">
            <v>-4.6959999999999997</v>
          </cell>
        </row>
        <row r="39">
          <cell r="C39">
            <v>69.326999999999998</v>
          </cell>
          <cell r="D39">
            <v>4.32</v>
          </cell>
          <cell r="G39">
            <v>226.86099999999999</v>
          </cell>
          <cell r="H39">
            <v>-4.968</v>
          </cell>
        </row>
        <row r="40">
          <cell r="C40">
            <v>71.997</v>
          </cell>
          <cell r="D40">
            <v>4.3540000000000001</v>
          </cell>
          <cell r="G40">
            <v>246.971</v>
          </cell>
          <cell r="H40">
            <v>-5.3040000000000003</v>
          </cell>
        </row>
        <row r="41">
          <cell r="C41">
            <v>75.317999999999998</v>
          </cell>
          <cell r="D41">
            <v>4.3259999999999996</v>
          </cell>
          <cell r="G41">
            <v>264.61200000000002</v>
          </cell>
          <cell r="H41">
            <v>-6.5270000000000001</v>
          </cell>
        </row>
        <row r="42">
          <cell r="C42">
            <v>77.215000000000003</v>
          </cell>
          <cell r="D42">
            <v>4.327</v>
          </cell>
          <cell r="G42">
            <v>272.44200000000001</v>
          </cell>
          <cell r="H42">
            <v>-7.3940000000000001</v>
          </cell>
        </row>
        <row r="43">
          <cell r="C43">
            <v>79.972999999999999</v>
          </cell>
          <cell r="D43">
            <v>4.274</v>
          </cell>
          <cell r="G43">
            <v>279.83600000000001</v>
          </cell>
          <cell r="H43">
            <v>-8.5169999999999995</v>
          </cell>
        </row>
        <row r="44">
          <cell r="C44">
            <v>82.649000000000001</v>
          </cell>
          <cell r="D44">
            <v>4.1970000000000001</v>
          </cell>
          <cell r="G44">
            <v>284.81400000000002</v>
          </cell>
          <cell r="H44">
            <v>-9.0250000000000004</v>
          </cell>
        </row>
        <row r="45">
          <cell r="C45">
            <v>85.924999999999997</v>
          </cell>
          <cell r="D45">
            <v>4.1219999999999999</v>
          </cell>
          <cell r="G45">
            <v>290.435</v>
          </cell>
          <cell r="H45">
            <v>-9.69</v>
          </cell>
        </row>
        <row r="46">
          <cell r="C46">
            <v>92.917000000000002</v>
          </cell>
          <cell r="D46">
            <v>4.0019999999999998</v>
          </cell>
          <cell r="G46">
            <v>295.93400000000003</v>
          </cell>
          <cell r="H46">
            <v>-10.284000000000001</v>
          </cell>
        </row>
        <row r="47">
          <cell r="C47">
            <v>97.772999999999996</v>
          </cell>
          <cell r="D47">
            <v>3.9049999999999998</v>
          </cell>
          <cell r="G47">
            <v>301.73399999999998</v>
          </cell>
          <cell r="H47">
            <v>-10.955</v>
          </cell>
        </row>
        <row r="48">
          <cell r="C48">
            <v>101.3</v>
          </cell>
          <cell r="D48">
            <v>3.8260000000000001</v>
          </cell>
          <cell r="G48">
            <v>306.79700000000003</v>
          </cell>
          <cell r="H48">
            <v>-11.257</v>
          </cell>
        </row>
        <row r="49">
          <cell r="C49">
            <v>107.078</v>
          </cell>
          <cell r="D49">
            <v>3.7669999999999999</v>
          </cell>
          <cell r="G49">
            <v>312.18400000000003</v>
          </cell>
          <cell r="H49">
            <v>-11.516</v>
          </cell>
        </row>
        <row r="50">
          <cell r="C50">
            <v>118.61799999999999</v>
          </cell>
          <cell r="D50">
            <v>3.8380000000000001</v>
          </cell>
          <cell r="G50">
            <v>318.15600000000001</v>
          </cell>
          <cell r="H50">
            <v>-11.577999999999999</v>
          </cell>
        </row>
        <row r="51">
          <cell r="C51">
            <v>130.12200000000001</v>
          </cell>
          <cell r="D51">
            <v>3.8980000000000001</v>
          </cell>
          <cell r="G51">
            <v>323.33499999999998</v>
          </cell>
          <cell r="H51">
            <v>-11.773999999999999</v>
          </cell>
        </row>
        <row r="52">
          <cell r="C52">
            <v>140.32499999999999</v>
          </cell>
          <cell r="D52">
            <v>3.6539999999999999</v>
          </cell>
          <cell r="G52">
            <v>327.40699999999998</v>
          </cell>
          <cell r="H52">
            <v>-11.781000000000001</v>
          </cell>
        </row>
        <row r="53">
          <cell r="C53">
            <v>155.898</v>
          </cell>
          <cell r="D53">
            <v>3.6309999999999998</v>
          </cell>
          <cell r="G53">
            <v>329.62400000000002</v>
          </cell>
          <cell r="H53">
            <v>-11.663</v>
          </cell>
        </row>
        <row r="54">
          <cell r="C54">
            <v>168.559</v>
          </cell>
          <cell r="D54">
            <v>3.42</v>
          </cell>
          <cell r="G54">
            <v>333.33499999999998</v>
          </cell>
          <cell r="H54">
            <v>-11.445</v>
          </cell>
        </row>
        <row r="55">
          <cell r="C55">
            <v>178.67400000000001</v>
          </cell>
          <cell r="D55">
            <v>3.2890000000000001</v>
          </cell>
          <cell r="G55">
            <v>338.56200000000001</v>
          </cell>
          <cell r="H55">
            <v>-11.332000000000001</v>
          </cell>
        </row>
        <row r="56">
          <cell r="C56">
            <v>193.40299999999999</v>
          </cell>
          <cell r="D56">
            <v>3.129</v>
          </cell>
          <cell r="G56">
            <v>345.50299999999999</v>
          </cell>
          <cell r="H56">
            <v>-10.734</v>
          </cell>
        </row>
        <row r="57">
          <cell r="C57">
            <v>205.45</v>
          </cell>
          <cell r="D57">
            <v>2.93</v>
          </cell>
          <cell r="G57">
            <v>348.30399999999997</v>
          </cell>
          <cell r="H57">
            <v>-10.593999999999999</v>
          </cell>
        </row>
        <row r="58">
          <cell r="C58">
            <v>215.57599999999999</v>
          </cell>
          <cell r="D58">
            <v>2.802</v>
          </cell>
          <cell r="G58">
            <v>352.30700000000002</v>
          </cell>
          <cell r="H58">
            <v>-10.291</v>
          </cell>
        </row>
        <row r="59">
          <cell r="C59">
            <v>231.28800000000001</v>
          </cell>
          <cell r="D59">
            <v>2.5579999999999998</v>
          </cell>
          <cell r="G59">
            <v>356.37900000000002</v>
          </cell>
          <cell r="H59">
            <v>-9.8989999999999991</v>
          </cell>
        </row>
        <row r="60">
          <cell r="C60">
            <v>245.708</v>
          </cell>
          <cell r="D60">
            <v>2.2160000000000002</v>
          </cell>
          <cell r="G60">
            <v>359.93700000000001</v>
          </cell>
          <cell r="H60">
            <v>-9.3870000000000005</v>
          </cell>
        </row>
        <row r="61">
          <cell r="C61">
            <v>259.39699999999999</v>
          </cell>
          <cell r="D61">
            <v>1.5129999999999999</v>
          </cell>
          <cell r="G61">
            <v>362.423</v>
          </cell>
          <cell r="H61">
            <v>-9.0890000000000004</v>
          </cell>
        </row>
        <row r="62">
          <cell r="C62">
            <v>272.22399999999999</v>
          </cell>
          <cell r="D62">
            <v>5.6000000000000001E-2</v>
          </cell>
          <cell r="G62">
            <v>366.76299999999998</v>
          </cell>
          <cell r="H62">
            <v>-8.3420000000000005</v>
          </cell>
        </row>
        <row r="63">
          <cell r="C63">
            <v>273.80900000000003</v>
          </cell>
          <cell r="D63">
            <v>-0.17699999999999999</v>
          </cell>
          <cell r="G63">
            <v>376.52100000000002</v>
          </cell>
          <cell r="H63">
            <v>-6.8650000000000002</v>
          </cell>
        </row>
        <row r="64">
          <cell r="C64">
            <v>276.12299999999999</v>
          </cell>
          <cell r="D64">
            <v>-0.42399999999999999</v>
          </cell>
          <cell r="G64">
            <v>384.60500000000002</v>
          </cell>
          <cell r="H64">
            <v>-6.1109999999999998</v>
          </cell>
        </row>
        <row r="65">
          <cell r="C65">
            <v>279.20400000000001</v>
          </cell>
          <cell r="D65">
            <v>-0.747</v>
          </cell>
          <cell r="G65">
            <v>399.86200000000002</v>
          </cell>
          <cell r="H65">
            <v>-4.6219999999999999</v>
          </cell>
        </row>
        <row r="66">
          <cell r="C66">
            <v>282.67399999999998</v>
          </cell>
          <cell r="D66">
            <v>-1.167</v>
          </cell>
          <cell r="G66">
            <v>413.59300000000002</v>
          </cell>
          <cell r="H66">
            <v>-4.0270000000000001</v>
          </cell>
        </row>
        <row r="67">
          <cell r="C67">
            <v>284.44200000000001</v>
          </cell>
          <cell r="D67">
            <v>-1.2869999999999999</v>
          </cell>
          <cell r="G67">
            <v>429.63200000000001</v>
          </cell>
          <cell r="H67">
            <v>-3.9529999999999998</v>
          </cell>
        </row>
        <row r="68">
          <cell r="C68">
            <v>288.279</v>
          </cell>
          <cell r="D68">
            <v>-1.7110000000000001</v>
          </cell>
          <cell r="G68">
            <v>450.93099999999998</v>
          </cell>
          <cell r="H68">
            <v>-3.569</v>
          </cell>
        </row>
        <row r="69">
          <cell r="C69">
            <v>292.29899999999998</v>
          </cell>
          <cell r="D69">
            <v>-2.0270000000000001</v>
          </cell>
          <cell r="G69">
            <v>468.79599999999999</v>
          </cell>
          <cell r="H69">
            <v>-3.3180000000000001</v>
          </cell>
        </row>
        <row r="70">
          <cell r="C70">
            <v>297.589</v>
          </cell>
          <cell r="D70">
            <v>-2.6080000000000001</v>
          </cell>
          <cell r="G70">
            <v>485.48700000000002</v>
          </cell>
          <cell r="H70">
            <v>-2.6669999999999998</v>
          </cell>
        </row>
        <row r="71">
          <cell r="C71">
            <v>303.637</v>
          </cell>
          <cell r="D71">
            <v>-3.1309999999999998</v>
          </cell>
          <cell r="G71">
            <v>498.91399999999999</v>
          </cell>
          <cell r="H71">
            <v>-2.089</v>
          </cell>
        </row>
        <row r="72">
          <cell r="C72">
            <v>308.24</v>
          </cell>
          <cell r="D72">
            <v>-3.6680000000000001</v>
          </cell>
          <cell r="G72">
            <v>514.21600000000001</v>
          </cell>
          <cell r="H72">
            <v>-1.1559999999999999</v>
          </cell>
        </row>
        <row r="73">
          <cell r="C73">
            <v>309.68099999999998</v>
          </cell>
          <cell r="D73">
            <v>-3.847</v>
          </cell>
          <cell r="G73">
            <v>528.53099999999995</v>
          </cell>
          <cell r="H73">
            <v>0.47499999999999998</v>
          </cell>
        </row>
        <row r="74">
          <cell r="C74">
            <v>312.48099999999999</v>
          </cell>
          <cell r="D74">
            <v>-4.0670000000000002</v>
          </cell>
          <cell r="G74">
            <v>532.39300000000003</v>
          </cell>
          <cell r="H74">
            <v>0.96099999999999997</v>
          </cell>
        </row>
        <row r="75">
          <cell r="C75">
            <v>315.49099999999999</v>
          </cell>
          <cell r="D75">
            <v>-4.3120000000000003</v>
          </cell>
          <cell r="G75">
            <v>536.13199999999995</v>
          </cell>
          <cell r="H75">
            <v>1.3220000000000001</v>
          </cell>
        </row>
        <row r="76">
          <cell r="C76">
            <v>317.24099999999999</v>
          </cell>
          <cell r="D76">
            <v>-4.3949999999999996</v>
          </cell>
          <cell r="G76">
            <v>537.99900000000002</v>
          </cell>
          <cell r="H76">
            <v>1.4750000000000001</v>
          </cell>
        </row>
        <row r="77">
          <cell r="C77">
            <v>318.64299999999997</v>
          </cell>
          <cell r="D77">
            <v>-4.4550000000000001</v>
          </cell>
          <cell r="G77">
            <v>541.54999999999995</v>
          </cell>
          <cell r="H77">
            <v>1.665</v>
          </cell>
        </row>
        <row r="78">
          <cell r="C78">
            <v>320.70600000000002</v>
          </cell>
          <cell r="D78">
            <v>-4.4710000000000001</v>
          </cell>
          <cell r="G78">
            <v>546.37199999999996</v>
          </cell>
          <cell r="H78">
            <v>1.744</v>
          </cell>
        </row>
        <row r="79">
          <cell r="C79">
            <v>323.19099999999997</v>
          </cell>
          <cell r="D79">
            <v>-4.3879999999999999</v>
          </cell>
          <cell r="G79">
            <v>552.78</v>
          </cell>
          <cell r="H79">
            <v>1.897</v>
          </cell>
        </row>
        <row r="80">
          <cell r="C80">
            <v>326.98</v>
          </cell>
          <cell r="D80">
            <v>-4.3979999999999997</v>
          </cell>
          <cell r="G80">
            <v>557.98299999999995</v>
          </cell>
          <cell r="H80">
            <v>1.9630000000000001</v>
          </cell>
        </row>
        <row r="81">
          <cell r="C81">
            <v>329.399</v>
          </cell>
          <cell r="D81">
            <v>-4.3239999999999998</v>
          </cell>
          <cell r="G81">
            <v>562.17999999999995</v>
          </cell>
          <cell r="H81">
            <v>1.841</v>
          </cell>
        </row>
        <row r="82">
          <cell r="C82">
            <v>331.38900000000001</v>
          </cell>
          <cell r="D82">
            <v>-4.2130000000000001</v>
          </cell>
          <cell r="G82">
            <v>566.18299999999999</v>
          </cell>
          <cell r="H82">
            <v>1.835</v>
          </cell>
        </row>
        <row r="83">
          <cell r="C83">
            <v>334.57</v>
          </cell>
          <cell r="D83">
            <v>-4.13</v>
          </cell>
          <cell r="G83">
            <v>571.68299999999999</v>
          </cell>
          <cell r="H83">
            <v>1.5640000000000001</v>
          </cell>
        </row>
        <row r="84">
          <cell r="C84">
            <v>338.07600000000002</v>
          </cell>
          <cell r="D84">
            <v>-3.9089999999999998</v>
          </cell>
          <cell r="G84">
            <v>574.50400000000002</v>
          </cell>
          <cell r="H84">
            <v>1.3109999999999999</v>
          </cell>
        </row>
        <row r="85">
          <cell r="C85">
            <v>346.16800000000001</v>
          </cell>
          <cell r="D85">
            <v>-3.25</v>
          </cell>
          <cell r="G85">
            <v>581.52300000000002</v>
          </cell>
          <cell r="H85">
            <v>0.63700000000000001</v>
          </cell>
        </row>
        <row r="86">
          <cell r="C86">
            <v>348.33699999999999</v>
          </cell>
          <cell r="D86">
            <v>-3.2010000000000001</v>
          </cell>
          <cell r="G86">
            <v>591.33299999999997</v>
          </cell>
          <cell r="H86">
            <v>-0.439</v>
          </cell>
        </row>
        <row r="87">
          <cell r="C87">
            <v>350.59</v>
          </cell>
          <cell r="D87">
            <v>-2.992</v>
          </cell>
          <cell r="G87">
            <v>596.07500000000005</v>
          </cell>
          <cell r="H87">
            <v>-1.0069999999999999</v>
          </cell>
        </row>
        <row r="88">
          <cell r="C88">
            <v>353.35</v>
          </cell>
          <cell r="D88">
            <v>-2.8450000000000002</v>
          </cell>
          <cell r="G88">
            <v>599.52700000000004</v>
          </cell>
          <cell r="H88">
            <v>-1.5269999999999999</v>
          </cell>
        </row>
        <row r="89">
          <cell r="C89">
            <v>355.935</v>
          </cell>
          <cell r="D89">
            <v>-2.6720000000000002</v>
          </cell>
          <cell r="G89">
            <v>607.53700000000003</v>
          </cell>
          <cell r="H89">
            <v>-2.7879999999999998</v>
          </cell>
        </row>
        <row r="90">
          <cell r="C90">
            <v>359.27699999999999</v>
          </cell>
          <cell r="D90">
            <v>-2.1859999999999999</v>
          </cell>
          <cell r="G90">
            <v>611.202</v>
          </cell>
          <cell r="H90">
            <v>-3.5840000000000001</v>
          </cell>
        </row>
        <row r="91">
          <cell r="C91">
            <v>364.78500000000003</v>
          </cell>
          <cell r="D91">
            <v>-1.3720000000000001</v>
          </cell>
          <cell r="G91">
            <v>616.96100000000001</v>
          </cell>
          <cell r="H91">
            <v>-4.7949999999999999</v>
          </cell>
        </row>
        <row r="92">
          <cell r="C92">
            <v>367.358</v>
          </cell>
          <cell r="D92">
            <v>-0.97799999999999998</v>
          </cell>
          <cell r="G92">
            <v>621.29999999999995</v>
          </cell>
          <cell r="H92">
            <v>-5.6559999999999997</v>
          </cell>
        </row>
        <row r="93">
          <cell r="C93">
            <v>369.63799999999998</v>
          </cell>
          <cell r="D93">
            <v>-0.60099999999999998</v>
          </cell>
          <cell r="G93">
            <v>625.726</v>
          </cell>
          <cell r="H93">
            <v>-6.5439999999999996</v>
          </cell>
        </row>
        <row r="94">
          <cell r="C94">
            <v>373.04</v>
          </cell>
          <cell r="D94">
            <v>2.5999999999999999E-2</v>
          </cell>
          <cell r="G94">
            <v>642.51499999999999</v>
          </cell>
          <cell r="H94">
            <v>-9.6649999999999991</v>
          </cell>
        </row>
        <row r="95">
          <cell r="C95">
            <v>376.94900000000001</v>
          </cell>
          <cell r="D95">
            <v>0.56000000000000005</v>
          </cell>
          <cell r="G95">
            <v>662.6</v>
          </cell>
          <cell r="H95">
            <v>-13.103</v>
          </cell>
        </row>
        <row r="96">
          <cell r="C96">
            <v>385.65300000000002</v>
          </cell>
          <cell r="D96">
            <v>1.66</v>
          </cell>
          <cell r="G96">
            <v>672.91300000000001</v>
          </cell>
          <cell r="H96">
            <v>-14.772</v>
          </cell>
        </row>
        <row r="97">
          <cell r="C97">
            <v>395.19099999999997</v>
          </cell>
          <cell r="D97">
            <v>2.444</v>
          </cell>
          <cell r="G97">
            <v>680.83699999999999</v>
          </cell>
          <cell r="H97">
            <v>-15.92</v>
          </cell>
        </row>
        <row r="98">
          <cell r="C98">
            <v>406.23500000000001</v>
          </cell>
          <cell r="D98">
            <v>3.0880000000000001</v>
          </cell>
          <cell r="G98">
            <v>686.56</v>
          </cell>
          <cell r="H98">
            <v>-16.420000000000002</v>
          </cell>
        </row>
        <row r="99">
          <cell r="C99">
            <v>418.98</v>
          </cell>
          <cell r="D99">
            <v>3.504</v>
          </cell>
          <cell r="G99">
            <v>690.673</v>
          </cell>
          <cell r="H99">
            <v>-16.77</v>
          </cell>
        </row>
        <row r="100">
          <cell r="C100">
            <v>430.63</v>
          </cell>
          <cell r="D100">
            <v>3.5529999999999999</v>
          </cell>
          <cell r="G100">
            <v>695.83799999999997</v>
          </cell>
          <cell r="H100">
            <v>-17.033000000000001</v>
          </cell>
        </row>
        <row r="101">
          <cell r="C101">
            <v>444.38499999999999</v>
          </cell>
          <cell r="D101">
            <v>3.7650000000000001</v>
          </cell>
          <cell r="G101">
            <v>698.47</v>
          </cell>
          <cell r="H101">
            <v>-17.152999999999999</v>
          </cell>
        </row>
        <row r="102">
          <cell r="C102">
            <v>459.27</v>
          </cell>
          <cell r="D102">
            <v>4.1619999999999999</v>
          </cell>
          <cell r="G102">
            <v>706.96699999999998</v>
          </cell>
          <cell r="H102">
            <v>-17.157</v>
          </cell>
        </row>
        <row r="103">
          <cell r="C103">
            <v>467.43599999999998</v>
          </cell>
          <cell r="D103">
            <v>4.2140000000000004</v>
          </cell>
          <cell r="G103">
            <v>714.20600000000002</v>
          </cell>
          <cell r="H103">
            <v>-16.891999999999999</v>
          </cell>
        </row>
        <row r="104">
          <cell r="C104">
            <v>476.47500000000002</v>
          </cell>
          <cell r="D104">
            <v>4.2530000000000001</v>
          </cell>
          <cell r="G104">
            <v>718.02099999999996</v>
          </cell>
          <cell r="H104">
            <v>-16.704000000000001</v>
          </cell>
        </row>
        <row r="105">
          <cell r="C105">
            <v>484.91300000000001</v>
          </cell>
          <cell r="D105">
            <v>4.3949999999999996</v>
          </cell>
          <cell r="G105">
            <v>723.59799999999996</v>
          </cell>
          <cell r="H105">
            <v>-16.361000000000001</v>
          </cell>
        </row>
        <row r="106">
          <cell r="C106">
            <v>491.70800000000003</v>
          </cell>
          <cell r="D106">
            <v>4.7060000000000004</v>
          </cell>
          <cell r="G106">
            <v>728.60599999999999</v>
          </cell>
          <cell r="H106">
            <v>-15.9</v>
          </cell>
        </row>
        <row r="107">
          <cell r="C107">
            <v>498.30900000000003</v>
          </cell>
          <cell r="D107">
            <v>5.0039999999999996</v>
          </cell>
          <cell r="G107">
            <v>732.92200000000003</v>
          </cell>
          <cell r="H107">
            <v>-15.417999999999999</v>
          </cell>
        </row>
        <row r="108">
          <cell r="C108">
            <v>504.37</v>
          </cell>
          <cell r="D108">
            <v>5.2050000000000001</v>
          </cell>
          <cell r="G108">
            <v>736.72699999999998</v>
          </cell>
          <cell r="H108">
            <v>-14.901999999999999</v>
          </cell>
        </row>
        <row r="109">
          <cell r="C109">
            <v>510.49799999999999</v>
          </cell>
          <cell r="D109">
            <v>5.5389999999999997</v>
          </cell>
          <cell r="G109">
            <v>742.69200000000001</v>
          </cell>
          <cell r="H109">
            <v>-14.099</v>
          </cell>
        </row>
        <row r="110">
          <cell r="C110">
            <v>514.88</v>
          </cell>
          <cell r="D110">
            <v>5.9480000000000004</v>
          </cell>
          <cell r="G110">
            <v>748.40800000000002</v>
          </cell>
          <cell r="H110">
            <v>-13.301</v>
          </cell>
        </row>
        <row r="111">
          <cell r="C111">
            <v>521.50199999999995</v>
          </cell>
          <cell r="D111">
            <v>6.6749999999999998</v>
          </cell>
          <cell r="G111">
            <v>752.89400000000001</v>
          </cell>
          <cell r="H111">
            <v>-12.615</v>
          </cell>
        </row>
        <row r="112">
          <cell r="C112">
            <v>527.42899999999997</v>
          </cell>
          <cell r="D112">
            <v>7.5010000000000003</v>
          </cell>
          <cell r="G112">
            <v>759.60799999999995</v>
          </cell>
          <cell r="H112">
            <v>-11.541</v>
          </cell>
        </row>
        <row r="113">
          <cell r="C113">
            <v>528.55399999999997</v>
          </cell>
          <cell r="D113">
            <v>7.657</v>
          </cell>
          <cell r="G113">
            <v>765.05</v>
          </cell>
          <cell r="H113">
            <v>-10.629</v>
          </cell>
        </row>
        <row r="114">
          <cell r="C114">
            <v>531.23</v>
          </cell>
          <cell r="D114">
            <v>7.9710000000000001</v>
          </cell>
          <cell r="G114">
            <v>769.476</v>
          </cell>
          <cell r="H114">
            <v>-9.718</v>
          </cell>
        </row>
        <row r="115">
          <cell r="C115">
            <v>533.67100000000005</v>
          </cell>
          <cell r="D115">
            <v>8.3510000000000009</v>
          </cell>
          <cell r="G115">
            <v>771.66899999999998</v>
          </cell>
          <cell r="H115">
            <v>-9.3360000000000003</v>
          </cell>
        </row>
        <row r="116">
          <cell r="C116">
            <v>535.4</v>
          </cell>
          <cell r="D116">
            <v>8.5820000000000007</v>
          </cell>
          <cell r="G116">
            <v>777.36300000000006</v>
          </cell>
          <cell r="H116">
            <v>-7.992</v>
          </cell>
        </row>
        <row r="117">
          <cell r="C117">
            <v>537.39099999999996</v>
          </cell>
          <cell r="D117">
            <v>8.7010000000000005</v>
          </cell>
          <cell r="G117">
            <v>780.41300000000001</v>
          </cell>
          <cell r="H117">
            <v>-7.2750000000000004</v>
          </cell>
        </row>
        <row r="118">
          <cell r="C118">
            <v>538.80100000000004</v>
          </cell>
          <cell r="D118">
            <v>8.8140000000000001</v>
          </cell>
          <cell r="G118">
            <v>797.66499999999996</v>
          </cell>
          <cell r="H118">
            <v>-3.6749999999999998</v>
          </cell>
        </row>
        <row r="119">
          <cell r="C119">
            <v>540.46500000000003</v>
          </cell>
          <cell r="D119">
            <v>8.9469999999999992</v>
          </cell>
          <cell r="G119">
            <v>818.31399999999996</v>
          </cell>
          <cell r="H119">
            <v>-1.032</v>
          </cell>
        </row>
        <row r="120">
          <cell r="C120">
            <v>541.88499999999999</v>
          </cell>
          <cell r="D120">
            <v>9.0559999999999992</v>
          </cell>
          <cell r="G120">
            <v>839.28499999999997</v>
          </cell>
          <cell r="H120">
            <v>0.25600000000000001</v>
          </cell>
        </row>
        <row r="121">
          <cell r="C121">
            <v>543.34199999999998</v>
          </cell>
          <cell r="D121">
            <v>9.1170000000000009</v>
          </cell>
          <cell r="G121">
            <v>854.84400000000005</v>
          </cell>
          <cell r="H121">
            <v>0.36399999999999999</v>
          </cell>
        </row>
        <row r="122">
          <cell r="C122">
            <v>544.29999999999995</v>
          </cell>
          <cell r="D122">
            <v>9.1679999999999993</v>
          </cell>
          <cell r="G122">
            <v>876.30600000000004</v>
          </cell>
          <cell r="H122">
            <v>-0.873</v>
          </cell>
        </row>
        <row r="123">
          <cell r="C123">
            <v>546.30600000000004</v>
          </cell>
          <cell r="D123">
            <v>9.18</v>
          </cell>
          <cell r="G123">
            <v>891.274</v>
          </cell>
          <cell r="H123">
            <v>-2.4569999999999999</v>
          </cell>
        </row>
        <row r="124">
          <cell r="C124">
            <v>549.02200000000005</v>
          </cell>
          <cell r="D124">
            <v>9.16</v>
          </cell>
          <cell r="G124">
            <v>898.78399999999999</v>
          </cell>
          <cell r="H124">
            <v>-3.45</v>
          </cell>
        </row>
        <row r="125">
          <cell r="C125">
            <v>550.49800000000005</v>
          </cell>
          <cell r="D125">
            <v>9.1370000000000005</v>
          </cell>
          <cell r="G125">
            <v>904.74900000000002</v>
          </cell>
          <cell r="H125">
            <v>-4.5259999999999998</v>
          </cell>
        </row>
        <row r="126">
          <cell r="C126">
            <v>552.43200000000002</v>
          </cell>
          <cell r="D126">
            <v>9.1839999999999993</v>
          </cell>
          <cell r="G126">
            <v>909.45399999999995</v>
          </cell>
          <cell r="H126">
            <v>-5.5110000000000001</v>
          </cell>
        </row>
        <row r="127">
          <cell r="C127">
            <v>554.73699999999997</v>
          </cell>
          <cell r="D127">
            <v>9.26</v>
          </cell>
          <cell r="G127">
            <v>929.72799999999995</v>
          </cell>
          <cell r="H127">
            <v>-10.323</v>
          </cell>
        </row>
        <row r="128">
          <cell r="C128">
            <v>556.53599999999994</v>
          </cell>
          <cell r="D128">
            <v>9.3160000000000007</v>
          </cell>
          <cell r="G128">
            <v>937.971</v>
          </cell>
          <cell r="H128">
            <v>-12.289</v>
          </cell>
        </row>
        <row r="129">
          <cell r="C129">
            <v>557.84299999999996</v>
          </cell>
          <cell r="D129">
            <v>9.3030000000000008</v>
          </cell>
          <cell r="G129">
            <v>945.55100000000004</v>
          </cell>
          <cell r="H129">
            <v>-13.742000000000001</v>
          </cell>
        </row>
        <row r="130">
          <cell r="C130">
            <v>559.38300000000004</v>
          </cell>
          <cell r="D130">
            <v>9.2929999999999993</v>
          </cell>
          <cell r="G130">
            <v>950.30799999999999</v>
          </cell>
          <cell r="H130">
            <v>-14.417999999999999</v>
          </cell>
        </row>
        <row r="131">
          <cell r="C131">
            <v>560.42999999999995</v>
          </cell>
          <cell r="D131">
            <v>9.2840000000000007</v>
          </cell>
          <cell r="G131">
            <v>956.61099999999999</v>
          </cell>
          <cell r="H131">
            <v>-15.055</v>
          </cell>
        </row>
        <row r="132">
          <cell r="C132">
            <v>562.22299999999996</v>
          </cell>
          <cell r="D132">
            <v>9.3070000000000004</v>
          </cell>
          <cell r="G132">
            <v>963.70699999999999</v>
          </cell>
          <cell r="H132">
            <v>-15.567</v>
          </cell>
        </row>
        <row r="133">
          <cell r="C133">
            <v>564.03300000000002</v>
          </cell>
          <cell r="D133">
            <v>9.3170000000000002</v>
          </cell>
          <cell r="G133">
            <v>969.03499999999997</v>
          </cell>
          <cell r="H133">
            <v>-15.688000000000001</v>
          </cell>
        </row>
        <row r="134">
          <cell r="C134">
            <v>565.40599999999995</v>
          </cell>
          <cell r="D134">
            <v>9.2690000000000001</v>
          </cell>
          <cell r="G134">
            <v>974.90200000000004</v>
          </cell>
          <cell r="H134">
            <v>-15.834</v>
          </cell>
        </row>
        <row r="135">
          <cell r="C135">
            <v>567.60199999999998</v>
          </cell>
          <cell r="D135">
            <v>9.1170000000000009</v>
          </cell>
          <cell r="G135">
            <v>981.00099999999998</v>
          </cell>
          <cell r="H135">
            <v>-15.53</v>
          </cell>
        </row>
        <row r="136">
          <cell r="C136">
            <v>569.17700000000002</v>
          </cell>
          <cell r="D136">
            <v>9.0090000000000003</v>
          </cell>
          <cell r="G136">
            <v>986.35299999999995</v>
          </cell>
          <cell r="H136">
            <v>-15.192</v>
          </cell>
        </row>
        <row r="137">
          <cell r="C137">
            <v>571.24599999999998</v>
          </cell>
          <cell r="D137">
            <v>8.8049999999999997</v>
          </cell>
          <cell r="G137">
            <v>991.58399999999995</v>
          </cell>
          <cell r="H137">
            <v>-14.852</v>
          </cell>
        </row>
        <row r="138">
          <cell r="C138">
            <v>573.24699999999996</v>
          </cell>
          <cell r="D138">
            <v>8.6280000000000001</v>
          </cell>
          <cell r="G138">
            <v>994.03599999999994</v>
          </cell>
          <cell r="H138">
            <v>-14.638</v>
          </cell>
        </row>
        <row r="139">
          <cell r="C139">
            <v>575.77200000000005</v>
          </cell>
          <cell r="D139">
            <v>8.4369999999999994</v>
          </cell>
          <cell r="G139">
            <v>999.053</v>
          </cell>
          <cell r="H139">
            <v>-13.773</v>
          </cell>
        </row>
        <row r="140">
          <cell r="C140">
            <v>577.90300000000002</v>
          </cell>
          <cell r="D140">
            <v>8.24</v>
          </cell>
          <cell r="G140">
            <v>1003.869</v>
          </cell>
          <cell r="H140">
            <v>-12.978</v>
          </cell>
        </row>
        <row r="141">
          <cell r="C141">
            <v>580.29200000000003</v>
          </cell>
          <cell r="D141">
            <v>8.1039999999999992</v>
          </cell>
          <cell r="G141">
            <v>1010.158</v>
          </cell>
          <cell r="H141">
            <v>-11.724</v>
          </cell>
        </row>
        <row r="142">
          <cell r="C142">
            <v>582.83699999999999</v>
          </cell>
          <cell r="D142">
            <v>7.8369999999999997</v>
          </cell>
          <cell r="G142">
            <v>1014.616</v>
          </cell>
          <cell r="H142">
            <v>-10.884</v>
          </cell>
        </row>
        <row r="143">
          <cell r="C143">
            <v>585.85599999999999</v>
          </cell>
          <cell r="D143">
            <v>7.4690000000000003</v>
          </cell>
          <cell r="G143">
            <v>1019.894</v>
          </cell>
          <cell r="H143">
            <v>-9.9260000000000002</v>
          </cell>
        </row>
        <row r="144">
          <cell r="C144">
            <v>587.18399999999997</v>
          </cell>
          <cell r="D144">
            <v>7.2350000000000003</v>
          </cell>
          <cell r="G144">
            <v>1028.623</v>
          </cell>
          <cell r="H144">
            <v>-8.5120000000000005</v>
          </cell>
        </row>
        <row r="145">
          <cell r="C145">
            <v>589.17899999999997</v>
          </cell>
          <cell r="D145">
            <v>7.0060000000000002</v>
          </cell>
          <cell r="G145">
            <v>1045.3440000000001</v>
          </cell>
          <cell r="H145">
            <v>-6.7759999999999998</v>
          </cell>
        </row>
        <row r="146">
          <cell r="C146">
            <v>591.452</v>
          </cell>
          <cell r="D146">
            <v>6.8159999999999998</v>
          </cell>
          <cell r="G146">
            <v>1066.1659999999999</v>
          </cell>
          <cell r="H146">
            <v>-5.8460000000000001</v>
          </cell>
        </row>
        <row r="147">
          <cell r="C147">
            <v>594.12400000000002</v>
          </cell>
          <cell r="D147">
            <v>6.3739999999999997</v>
          </cell>
          <cell r="G147">
            <v>1083.2439999999999</v>
          </cell>
          <cell r="H147">
            <v>-5.96</v>
          </cell>
        </row>
        <row r="148">
          <cell r="C148">
            <v>596.13900000000001</v>
          </cell>
          <cell r="D148">
            <v>6.0490000000000004</v>
          </cell>
          <cell r="G148">
            <v>1099.0150000000001</v>
          </cell>
          <cell r="H148">
            <v>-6.1749999999999998</v>
          </cell>
        </row>
        <row r="149">
          <cell r="C149">
            <v>600.23699999999997</v>
          </cell>
          <cell r="D149">
            <v>5.5309999999999997</v>
          </cell>
          <cell r="G149">
            <v>1115.4380000000001</v>
          </cell>
          <cell r="H149">
            <v>-6.3</v>
          </cell>
        </row>
        <row r="150">
          <cell r="C150">
            <v>605.03899999999999</v>
          </cell>
          <cell r="D150">
            <v>4.8339999999999996</v>
          </cell>
          <cell r="G150">
            <v>1132.461</v>
          </cell>
          <cell r="H150">
            <v>-6.7439999999999998</v>
          </cell>
        </row>
        <row r="151">
          <cell r="C151">
            <v>606.80899999999997</v>
          </cell>
          <cell r="D151">
            <v>4.5789999999999997</v>
          </cell>
          <cell r="G151">
            <v>1148.9090000000001</v>
          </cell>
          <cell r="H151">
            <v>-7.0110000000000001</v>
          </cell>
        </row>
        <row r="152">
          <cell r="C152">
            <v>609.53599999999994</v>
          </cell>
          <cell r="D152">
            <v>4.0659999999999998</v>
          </cell>
          <cell r="G152">
            <v>1163.884</v>
          </cell>
          <cell r="H152">
            <v>-7.3890000000000002</v>
          </cell>
        </row>
        <row r="153">
          <cell r="C153">
            <v>612.59</v>
          </cell>
          <cell r="D153">
            <v>3.5219999999999998</v>
          </cell>
          <cell r="G153">
            <v>1179.846</v>
          </cell>
          <cell r="H153">
            <v>-7.2439999999999998</v>
          </cell>
        </row>
        <row r="154">
          <cell r="C154">
            <v>615.46199999999999</v>
          </cell>
          <cell r="D154">
            <v>3.0139999999999998</v>
          </cell>
          <cell r="G154">
            <v>1186.049</v>
          </cell>
          <cell r="H154">
            <v>-7.0270000000000001</v>
          </cell>
        </row>
        <row r="155">
          <cell r="C155">
            <v>617.20899999999995</v>
          </cell>
          <cell r="D155">
            <v>2.7120000000000002</v>
          </cell>
          <cell r="G155">
            <v>1195.4749999999999</v>
          </cell>
          <cell r="H155">
            <v>-6.7039999999999997</v>
          </cell>
        </row>
        <row r="156">
          <cell r="C156">
            <v>618.67600000000004</v>
          </cell>
          <cell r="D156">
            <v>2.427</v>
          </cell>
          <cell r="G156">
            <v>1202.2349999999999</v>
          </cell>
          <cell r="H156">
            <v>-6.4859999999999998</v>
          </cell>
        </row>
        <row r="157">
          <cell r="C157">
            <v>620.87</v>
          </cell>
          <cell r="D157">
            <v>1.992</v>
          </cell>
          <cell r="G157">
            <v>1209.498</v>
          </cell>
          <cell r="H157">
            <v>-6.3250000000000002</v>
          </cell>
        </row>
        <row r="158">
          <cell r="C158">
            <v>624.66</v>
          </cell>
          <cell r="D158">
            <v>1.238</v>
          </cell>
          <cell r="G158">
            <v>1214.4169999999999</v>
          </cell>
          <cell r="H158">
            <v>-6.2050000000000001</v>
          </cell>
        </row>
        <row r="159">
          <cell r="C159">
            <v>633.51199999999994</v>
          </cell>
          <cell r="D159">
            <v>-0.51100000000000001</v>
          </cell>
          <cell r="G159">
            <v>1218.951</v>
          </cell>
          <cell r="H159">
            <v>-6.085</v>
          </cell>
        </row>
        <row r="160">
          <cell r="C160">
            <v>642.43700000000001</v>
          </cell>
          <cell r="D160">
            <v>-2.153</v>
          </cell>
          <cell r="G160">
            <v>1230.9010000000001</v>
          </cell>
          <cell r="H160">
            <v>-5.7969999999999997</v>
          </cell>
        </row>
        <row r="161">
          <cell r="C161">
            <v>650.02</v>
          </cell>
          <cell r="D161">
            <v>-3.3530000000000002</v>
          </cell>
          <cell r="G161">
            <v>1236.979</v>
          </cell>
          <cell r="H161">
            <v>-5.5170000000000003</v>
          </cell>
        </row>
        <row r="162">
          <cell r="C162">
            <v>655.71400000000006</v>
          </cell>
          <cell r="D162">
            <v>-4.3460000000000001</v>
          </cell>
          <cell r="G162">
            <v>1247.325</v>
          </cell>
          <cell r="H162">
            <v>-5.4189999999999996</v>
          </cell>
        </row>
        <row r="163">
          <cell r="C163">
            <v>666.04</v>
          </cell>
          <cell r="D163">
            <v>-6.069</v>
          </cell>
          <cell r="G163">
            <v>1251.836</v>
          </cell>
          <cell r="H163">
            <v>-5.3529999999999998</v>
          </cell>
        </row>
        <row r="164">
          <cell r="C164">
            <v>673.43799999999999</v>
          </cell>
          <cell r="D164">
            <v>-7.2450000000000001</v>
          </cell>
          <cell r="G164">
            <v>1261.126</v>
          </cell>
          <cell r="H164">
            <v>-5.3479999999999999</v>
          </cell>
        </row>
        <row r="165">
          <cell r="C165">
            <v>679.09400000000005</v>
          </cell>
          <cell r="D165">
            <v>-8.1959999999999997</v>
          </cell>
          <cell r="G165">
            <v>1268.808</v>
          </cell>
          <cell r="H165">
            <v>-5.39</v>
          </cell>
        </row>
        <row r="166">
          <cell r="C166">
            <v>683.36199999999997</v>
          </cell>
          <cell r="D166">
            <v>-8.6940000000000008</v>
          </cell>
          <cell r="G166">
            <v>1284.52</v>
          </cell>
          <cell r="H166">
            <v>-5.5510000000000002</v>
          </cell>
        </row>
        <row r="167">
          <cell r="C167">
            <v>690.28099999999995</v>
          </cell>
          <cell r="D167">
            <v>-9.3190000000000008</v>
          </cell>
          <cell r="G167">
            <v>1300.8489999999999</v>
          </cell>
          <cell r="H167">
            <v>-5.5229999999999997</v>
          </cell>
        </row>
        <row r="168">
          <cell r="C168">
            <v>694.803</v>
          </cell>
          <cell r="D168">
            <v>-9.5779999999999994</v>
          </cell>
          <cell r="G168">
            <v>1319.376</v>
          </cell>
          <cell r="H168">
            <v>-5.6429999999999998</v>
          </cell>
        </row>
        <row r="169">
          <cell r="C169">
            <v>697.79499999999996</v>
          </cell>
          <cell r="D169">
            <v>-9.5909999999999993</v>
          </cell>
          <cell r="G169">
            <v>1333.415</v>
          </cell>
          <cell r="H169">
            <v>-5.7489999999999997</v>
          </cell>
        </row>
        <row r="170">
          <cell r="C170">
            <v>703.40899999999999</v>
          </cell>
          <cell r="D170">
            <v>-9.7270000000000003</v>
          </cell>
          <cell r="G170">
            <v>1346.84</v>
          </cell>
          <cell r="H170">
            <v>-5.9020000000000001</v>
          </cell>
        </row>
        <row r="171">
          <cell r="C171">
            <v>705.70799999999997</v>
          </cell>
          <cell r="D171">
            <v>-9.6780000000000008</v>
          </cell>
          <cell r="G171">
            <v>1356.626</v>
          </cell>
          <cell r="H171">
            <v>-5.8860000000000001</v>
          </cell>
        </row>
        <row r="172">
          <cell r="C172">
            <v>709.34500000000003</v>
          </cell>
          <cell r="D172">
            <v>-9.6310000000000002</v>
          </cell>
          <cell r="G172">
            <v>1362.6859999999999</v>
          </cell>
          <cell r="H172">
            <v>-5.9009999999999998</v>
          </cell>
        </row>
        <row r="173">
          <cell r="C173">
            <v>713.27800000000002</v>
          </cell>
          <cell r="D173">
            <v>-9.6029999999999998</v>
          </cell>
          <cell r="G173">
            <v>1372.9259999999999</v>
          </cell>
          <cell r="H173">
            <v>-5.758</v>
          </cell>
        </row>
        <row r="174">
          <cell r="C174">
            <v>715.279</v>
          </cell>
          <cell r="D174">
            <v>-9.5180000000000007</v>
          </cell>
          <cell r="G174">
            <v>1377.367</v>
          </cell>
          <cell r="H174">
            <v>-5.9169999999999998</v>
          </cell>
        </row>
        <row r="175">
          <cell r="C175">
            <v>720.72</v>
          </cell>
          <cell r="D175">
            <v>-9.1189999999999998</v>
          </cell>
          <cell r="G175">
            <v>1400.6780000000001</v>
          </cell>
          <cell r="H175">
            <v>-5.5519999999999996</v>
          </cell>
        </row>
        <row r="176">
          <cell r="C176">
            <v>723.26400000000001</v>
          </cell>
          <cell r="D176">
            <v>-8.9860000000000007</v>
          </cell>
          <cell r="G176">
            <v>1425.7280000000001</v>
          </cell>
          <cell r="H176">
            <v>-5.7210000000000001</v>
          </cell>
        </row>
        <row r="177">
          <cell r="C177">
            <v>727.00599999999997</v>
          </cell>
          <cell r="D177">
            <v>-8.5990000000000002</v>
          </cell>
          <cell r="G177">
            <v>1451.096</v>
          </cell>
          <cell r="H177">
            <v>-5.9130000000000003</v>
          </cell>
        </row>
        <row r="178">
          <cell r="C178">
            <v>729.33299999999997</v>
          </cell>
          <cell r="D178">
            <v>-8.4169999999999998</v>
          </cell>
          <cell r="G178">
            <v>1479.4559999999999</v>
          </cell>
          <cell r="H178">
            <v>-5.7530000000000001</v>
          </cell>
        </row>
        <row r="179">
          <cell r="C179">
            <v>732.74400000000003</v>
          </cell>
          <cell r="D179">
            <v>-7.9720000000000004</v>
          </cell>
          <cell r="G179">
            <v>1506.6880000000001</v>
          </cell>
          <cell r="H179">
            <v>-6.5410000000000004</v>
          </cell>
        </row>
        <row r="180">
          <cell r="C180">
            <v>735.91499999999996</v>
          </cell>
          <cell r="D180">
            <v>-7.5549999999999997</v>
          </cell>
          <cell r="G180">
            <v>1516.405</v>
          </cell>
          <cell r="H180">
            <v>-7.4260000000000002</v>
          </cell>
        </row>
        <row r="181">
          <cell r="C181">
            <v>739.26199999999994</v>
          </cell>
          <cell r="D181">
            <v>-7.0659999999999998</v>
          </cell>
          <cell r="G181">
            <v>1522.3720000000001</v>
          </cell>
          <cell r="H181">
            <v>-8.3070000000000004</v>
          </cell>
        </row>
        <row r="182">
          <cell r="C182">
            <v>741.93700000000001</v>
          </cell>
          <cell r="D182">
            <v>-6.7220000000000004</v>
          </cell>
          <cell r="G182">
            <v>1527.48</v>
          </cell>
          <cell r="H182">
            <v>-8.9830000000000005</v>
          </cell>
        </row>
        <row r="183">
          <cell r="C183">
            <v>745.52200000000005</v>
          </cell>
          <cell r="D183">
            <v>-6.2590000000000003</v>
          </cell>
          <cell r="G183">
            <v>1533.35</v>
          </cell>
          <cell r="H183">
            <v>-9.5860000000000003</v>
          </cell>
        </row>
        <row r="184">
          <cell r="C184">
            <v>752.69500000000005</v>
          </cell>
          <cell r="D184">
            <v>-5.2</v>
          </cell>
          <cell r="G184">
            <v>1539.5329999999999</v>
          </cell>
          <cell r="H184">
            <v>-10.481999999999999</v>
          </cell>
        </row>
        <row r="185">
          <cell r="C185">
            <v>756.81500000000005</v>
          </cell>
          <cell r="D185">
            <v>-4.601</v>
          </cell>
          <cell r="G185">
            <v>1544.7660000000001</v>
          </cell>
          <cell r="H185">
            <v>-11.217000000000001</v>
          </cell>
        </row>
        <row r="186">
          <cell r="C186">
            <v>761.92899999999997</v>
          </cell>
          <cell r="D186">
            <v>-3.6779999999999999</v>
          </cell>
          <cell r="G186">
            <v>1548.3689999999999</v>
          </cell>
          <cell r="H186">
            <v>-11.605</v>
          </cell>
        </row>
        <row r="187">
          <cell r="C187">
            <v>767.23</v>
          </cell>
          <cell r="D187">
            <v>-2.6019999999999999</v>
          </cell>
          <cell r="G187">
            <v>1553.308</v>
          </cell>
          <cell r="H187">
            <v>-12.222</v>
          </cell>
        </row>
        <row r="188">
          <cell r="C188">
            <v>769.476</v>
          </cell>
          <cell r="D188">
            <v>-2.1869999999999998</v>
          </cell>
          <cell r="G188">
            <v>1558.8710000000001</v>
          </cell>
          <cell r="H188">
            <v>-12.906000000000001</v>
          </cell>
        </row>
        <row r="189">
          <cell r="C189">
            <v>776.54600000000005</v>
          </cell>
          <cell r="D189">
            <v>-0.86399999999999999</v>
          </cell>
          <cell r="G189">
            <v>1565.335</v>
          </cell>
          <cell r="H189">
            <v>-13.529</v>
          </cell>
        </row>
        <row r="190">
          <cell r="C190">
            <v>784.59900000000005</v>
          </cell>
          <cell r="D190">
            <v>0.84099999999999997</v>
          </cell>
          <cell r="G190">
            <v>1572.029</v>
          </cell>
          <cell r="H190">
            <v>-14.279</v>
          </cell>
        </row>
        <row r="191">
          <cell r="C191">
            <v>788.81799999999998</v>
          </cell>
          <cell r="D191">
            <v>1.7909999999999999</v>
          </cell>
          <cell r="G191">
            <v>1576.7529999999999</v>
          </cell>
          <cell r="H191">
            <v>-14.714</v>
          </cell>
        </row>
        <row r="192">
          <cell r="C192">
            <v>792.84799999999996</v>
          </cell>
          <cell r="D192">
            <v>2.6749999999999998</v>
          </cell>
          <cell r="G192">
            <v>1579.769</v>
          </cell>
          <cell r="H192">
            <v>-14.948</v>
          </cell>
        </row>
        <row r="193">
          <cell r="C193">
            <v>797.52800000000002</v>
          </cell>
          <cell r="D193">
            <v>3.5920000000000001</v>
          </cell>
          <cell r="G193">
            <v>1582.4829999999999</v>
          </cell>
          <cell r="H193">
            <v>-15.074999999999999</v>
          </cell>
        </row>
        <row r="194">
          <cell r="C194">
            <v>800.43</v>
          </cell>
          <cell r="D194">
            <v>4.093</v>
          </cell>
          <cell r="G194">
            <v>1588.4939999999999</v>
          </cell>
          <cell r="H194">
            <v>-15.391999999999999</v>
          </cell>
        </row>
        <row r="195">
          <cell r="C195">
            <v>805.27800000000002</v>
          </cell>
          <cell r="D195">
            <v>4.76</v>
          </cell>
          <cell r="G195">
            <v>1596.2329999999999</v>
          </cell>
          <cell r="H195">
            <v>-15.677</v>
          </cell>
        </row>
        <row r="196">
          <cell r="C196">
            <v>810.18600000000004</v>
          </cell>
          <cell r="D196">
            <v>5.4119999999999999</v>
          </cell>
          <cell r="G196">
            <v>1598.2750000000001</v>
          </cell>
          <cell r="H196">
            <v>-15.711</v>
          </cell>
        </row>
        <row r="197">
          <cell r="C197">
            <v>814.99699999999996</v>
          </cell>
          <cell r="D197">
            <v>6.0019999999999998</v>
          </cell>
          <cell r="G197">
            <v>1605.7760000000001</v>
          </cell>
          <cell r="H197">
            <v>-15.971</v>
          </cell>
        </row>
        <row r="198">
          <cell r="C198">
            <v>824.86900000000003</v>
          </cell>
          <cell r="D198">
            <v>6.867</v>
          </cell>
          <cell r="G198">
            <v>1611.7529999999999</v>
          </cell>
          <cell r="H198">
            <v>-16.035</v>
          </cell>
        </row>
        <row r="199">
          <cell r="C199">
            <v>834.35799999999995</v>
          </cell>
          <cell r="D199">
            <v>7.4630000000000001</v>
          </cell>
          <cell r="G199">
            <v>1615.6980000000001</v>
          </cell>
          <cell r="H199">
            <v>-16.300999999999998</v>
          </cell>
        </row>
        <row r="200">
          <cell r="C200">
            <v>841.27300000000002</v>
          </cell>
          <cell r="D200">
            <v>7.6379999999999999</v>
          </cell>
          <cell r="G200">
            <v>1618.6410000000001</v>
          </cell>
          <cell r="H200">
            <v>-16.213999999999999</v>
          </cell>
        </row>
        <row r="201">
          <cell r="C201">
            <v>868.81200000000001</v>
          </cell>
          <cell r="D201">
            <v>7.1269999999999998</v>
          </cell>
          <cell r="G201">
            <v>1624.9110000000001</v>
          </cell>
          <cell r="H201">
            <v>-15.871</v>
          </cell>
        </row>
        <row r="202">
          <cell r="C202">
            <v>880.995</v>
          </cell>
          <cell r="D202">
            <v>6.093</v>
          </cell>
          <cell r="G202">
            <v>1631.319</v>
          </cell>
          <cell r="H202">
            <v>-15.606</v>
          </cell>
        </row>
        <row r="203">
          <cell r="C203">
            <v>891.79899999999998</v>
          </cell>
          <cell r="D203">
            <v>4.9189999999999996</v>
          </cell>
          <cell r="G203">
            <v>1639.1010000000001</v>
          </cell>
          <cell r="H203">
            <v>-14.994</v>
          </cell>
        </row>
        <row r="204">
          <cell r="C204">
            <v>900.30799999999999</v>
          </cell>
          <cell r="D204">
            <v>3.6920000000000002</v>
          </cell>
          <cell r="G204">
            <v>1660.37</v>
          </cell>
          <cell r="H204">
            <v>-13.122</v>
          </cell>
        </row>
        <row r="205">
          <cell r="C205">
            <v>907.74699999999996</v>
          </cell>
          <cell r="D205">
            <v>2.3239999999999998</v>
          </cell>
          <cell r="G205">
            <v>1679.819</v>
          </cell>
          <cell r="H205">
            <v>-11.443</v>
          </cell>
        </row>
        <row r="206">
          <cell r="C206">
            <v>914.31299999999999</v>
          </cell>
          <cell r="D206">
            <v>1.052</v>
          </cell>
          <cell r="G206">
            <v>1703.7329999999999</v>
          </cell>
          <cell r="H206">
            <v>-9.3249999999999993</v>
          </cell>
        </row>
        <row r="207">
          <cell r="C207">
            <v>922.36300000000006</v>
          </cell>
          <cell r="D207">
            <v>-0.746</v>
          </cell>
          <cell r="G207">
            <v>1722.1469999999999</v>
          </cell>
          <cell r="H207">
            <v>-7.85</v>
          </cell>
        </row>
        <row r="208">
          <cell r="C208">
            <v>930.923</v>
          </cell>
          <cell r="D208">
            <v>-2.9409999999999998</v>
          </cell>
          <cell r="G208">
            <v>1737.0650000000001</v>
          </cell>
          <cell r="H208">
            <v>-6.77</v>
          </cell>
        </row>
        <row r="209">
          <cell r="C209">
            <v>938.58799999999997</v>
          </cell>
          <cell r="D209">
            <v>-4.7939999999999996</v>
          </cell>
          <cell r="G209">
            <v>1749.5830000000001</v>
          </cell>
          <cell r="H209">
            <v>-6.0590000000000002</v>
          </cell>
        </row>
        <row r="210">
          <cell r="C210">
            <v>939.68</v>
          </cell>
          <cell r="D210">
            <v>-5.0519999999999996</v>
          </cell>
          <cell r="G210">
            <v>1757.991</v>
          </cell>
          <cell r="H210">
            <v>-5.7240000000000002</v>
          </cell>
        </row>
        <row r="211">
          <cell r="C211">
            <v>943.55100000000004</v>
          </cell>
          <cell r="D211">
            <v>-5.774</v>
          </cell>
          <cell r="G211">
            <v>1773.2270000000001</v>
          </cell>
          <cell r="H211">
            <v>-5.42</v>
          </cell>
        </row>
        <row r="212">
          <cell r="C212">
            <v>946.08199999999999</v>
          </cell>
          <cell r="D212">
            <v>-6.218</v>
          </cell>
          <cell r="G212">
            <v>1780.4459999999999</v>
          </cell>
          <cell r="H212">
            <v>-5.5469999999999997</v>
          </cell>
        </row>
        <row r="213">
          <cell r="C213">
            <v>948.67499999999995</v>
          </cell>
          <cell r="D213">
            <v>-6.5449999999999999</v>
          </cell>
          <cell r="G213">
            <v>1799.0609999999999</v>
          </cell>
          <cell r="H213">
            <v>-6.2859999999999996</v>
          </cell>
        </row>
        <row r="214">
          <cell r="C214">
            <v>951.69100000000003</v>
          </cell>
          <cell r="D214">
            <v>-6.9550000000000001</v>
          </cell>
          <cell r="G214">
            <v>1821.913</v>
          </cell>
          <cell r="H214">
            <v>-7.5869999999999997</v>
          </cell>
        </row>
        <row r="215">
          <cell r="C215">
            <v>954.85699999999997</v>
          </cell>
          <cell r="D215">
            <v>-7.2679999999999998</v>
          </cell>
          <cell r="G215">
            <v>1832.8969999999999</v>
          </cell>
          <cell r="H215">
            <v>-8.2070000000000007</v>
          </cell>
        </row>
        <row r="216">
          <cell r="C216">
            <v>957.02700000000004</v>
          </cell>
          <cell r="D216">
            <v>-7.4610000000000003</v>
          </cell>
          <cell r="G216">
            <v>1842.94</v>
          </cell>
          <cell r="H216">
            <v>-8.7710000000000008</v>
          </cell>
        </row>
        <row r="217">
          <cell r="C217">
            <v>961.59799999999996</v>
          </cell>
          <cell r="D217">
            <v>-7.8319999999999999</v>
          </cell>
          <cell r="G217">
            <v>1848.8689999999999</v>
          </cell>
          <cell r="H217">
            <v>-9.1790000000000003</v>
          </cell>
        </row>
        <row r="218">
          <cell r="C218">
            <v>965.59199999999998</v>
          </cell>
          <cell r="D218">
            <v>-8.0869999999999997</v>
          </cell>
          <cell r="G218">
            <v>1869.895</v>
          </cell>
          <cell r="H218">
            <v>-10.558</v>
          </cell>
        </row>
        <row r="219">
          <cell r="C219">
            <v>968.90800000000002</v>
          </cell>
          <cell r="D219">
            <v>-8.2309999999999999</v>
          </cell>
          <cell r="G219">
            <v>1887.7190000000001</v>
          </cell>
          <cell r="H219">
            <v>-11.839</v>
          </cell>
        </row>
        <row r="220">
          <cell r="C220">
            <v>972.44100000000003</v>
          </cell>
          <cell r="D220">
            <v>-8.3070000000000004</v>
          </cell>
          <cell r="G220">
            <v>1907.607</v>
          </cell>
          <cell r="H220">
            <v>-12.308999999999999</v>
          </cell>
        </row>
        <row r="221">
          <cell r="C221">
            <v>975.197</v>
          </cell>
          <cell r="D221">
            <v>-8.282</v>
          </cell>
          <cell r="G221">
            <v>1928.96</v>
          </cell>
          <cell r="H221">
            <v>-12.026</v>
          </cell>
        </row>
        <row r="222">
          <cell r="C222">
            <v>977.13</v>
          </cell>
          <cell r="D222">
            <v>-8.1669999999999998</v>
          </cell>
          <cell r="G222">
            <v>1942.039</v>
          </cell>
          <cell r="H222">
            <v>-10.929</v>
          </cell>
        </row>
        <row r="223">
          <cell r="C223">
            <v>981.37900000000002</v>
          </cell>
          <cell r="D223">
            <v>-7.8810000000000002</v>
          </cell>
          <cell r="G223">
            <v>1964.354</v>
          </cell>
          <cell r="H223">
            <v>-7.274</v>
          </cell>
        </row>
        <row r="224">
          <cell r="C224">
            <v>984.58600000000001</v>
          </cell>
          <cell r="D224">
            <v>-7.8159999999999998</v>
          </cell>
          <cell r="G224">
            <v>1982.393</v>
          </cell>
          <cell r="H224">
            <v>-2.6160000000000001</v>
          </cell>
        </row>
        <row r="225">
          <cell r="C225">
            <v>987.16399999999999</v>
          </cell>
          <cell r="D225">
            <v>-7.5880000000000001</v>
          </cell>
          <cell r="G225">
            <v>1985.269</v>
          </cell>
          <cell r="H225">
            <v>-1.7370000000000001</v>
          </cell>
        </row>
        <row r="226">
          <cell r="C226">
            <v>989.73900000000003</v>
          </cell>
          <cell r="D226">
            <v>-7.3490000000000002</v>
          </cell>
          <cell r="G226">
            <v>1991.1510000000001</v>
          </cell>
          <cell r="H226">
            <v>0.224</v>
          </cell>
        </row>
        <row r="227">
          <cell r="C227">
            <v>992.56200000000001</v>
          </cell>
          <cell r="D227">
            <v>-6.9560000000000004</v>
          </cell>
          <cell r="G227">
            <v>1993.454</v>
          </cell>
          <cell r="H227">
            <v>1.0349999999999999</v>
          </cell>
        </row>
        <row r="228">
          <cell r="C228">
            <v>995.51</v>
          </cell>
          <cell r="D228">
            <v>-6.6230000000000002</v>
          </cell>
          <cell r="G228">
            <v>1996.588</v>
          </cell>
          <cell r="H228">
            <v>1.9339999999999999</v>
          </cell>
        </row>
        <row r="229">
          <cell r="C229">
            <v>999.30499999999995</v>
          </cell>
          <cell r="D229">
            <v>-6.0449999999999999</v>
          </cell>
          <cell r="G229">
            <v>2001.61</v>
          </cell>
          <cell r="H229">
            <v>3.1379999999999999</v>
          </cell>
        </row>
        <row r="230">
          <cell r="C230">
            <v>1003.538</v>
          </cell>
          <cell r="D230">
            <v>-5.3410000000000002</v>
          </cell>
          <cell r="G230">
            <v>2004.925</v>
          </cell>
          <cell r="H230">
            <v>4.0880000000000001</v>
          </cell>
        </row>
        <row r="231">
          <cell r="C231">
            <v>1006.726</v>
          </cell>
          <cell r="D231">
            <v>-4.806</v>
          </cell>
          <cell r="G231">
            <v>2008.508</v>
          </cell>
          <cell r="H231">
            <v>4.9130000000000003</v>
          </cell>
        </row>
        <row r="232">
          <cell r="C232">
            <v>1009.915</v>
          </cell>
          <cell r="D232">
            <v>-4.2869999999999999</v>
          </cell>
          <cell r="G232">
            <v>2012.374</v>
          </cell>
          <cell r="H232">
            <v>5.8079999999999998</v>
          </cell>
        </row>
        <row r="233">
          <cell r="C233">
            <v>1013.388</v>
          </cell>
          <cell r="D233">
            <v>-3.629</v>
          </cell>
          <cell r="G233">
            <v>2016.211</v>
          </cell>
          <cell r="H233">
            <v>6.5940000000000003</v>
          </cell>
        </row>
        <row r="234">
          <cell r="C234">
            <v>1017.231</v>
          </cell>
          <cell r="D234">
            <v>-2.9260000000000002</v>
          </cell>
          <cell r="G234">
            <v>2018.279</v>
          </cell>
          <cell r="H234">
            <v>7.0030000000000001</v>
          </cell>
        </row>
        <row r="235">
          <cell r="C235">
            <v>1021.95</v>
          </cell>
          <cell r="D235">
            <v>-1.992</v>
          </cell>
          <cell r="G235">
            <v>2022.509</v>
          </cell>
          <cell r="H235">
            <v>7.6390000000000002</v>
          </cell>
        </row>
        <row r="236">
          <cell r="C236">
            <v>1025.299</v>
          </cell>
          <cell r="D236">
            <v>-1.474</v>
          </cell>
          <cell r="G236">
            <v>2027.904</v>
          </cell>
          <cell r="H236">
            <v>8.5150000000000006</v>
          </cell>
        </row>
        <row r="237">
          <cell r="C237">
            <v>1031.0530000000001</v>
          </cell>
          <cell r="D237">
            <v>-0.76300000000000001</v>
          </cell>
          <cell r="G237">
            <v>2031.856</v>
          </cell>
          <cell r="H237">
            <v>9.1010000000000009</v>
          </cell>
        </row>
        <row r="238">
          <cell r="C238">
            <v>1038.4359999999999</v>
          </cell>
          <cell r="D238">
            <v>7.8E-2</v>
          </cell>
          <cell r="G238">
            <v>2035.991</v>
          </cell>
          <cell r="H238">
            <v>9.4169999999999998</v>
          </cell>
        </row>
        <row r="239">
          <cell r="C239">
            <v>1040.9159999999999</v>
          </cell>
          <cell r="D239">
            <v>0.27400000000000002</v>
          </cell>
          <cell r="G239">
            <v>2039.7919999999999</v>
          </cell>
          <cell r="H239">
            <v>9.7240000000000002</v>
          </cell>
        </row>
        <row r="240">
          <cell r="C240">
            <v>1048.943</v>
          </cell>
          <cell r="D240">
            <v>0.95099999999999996</v>
          </cell>
          <cell r="G240">
            <v>2042.68</v>
          </cell>
          <cell r="H240">
            <v>9.9410000000000007</v>
          </cell>
        </row>
        <row r="241">
          <cell r="C241">
            <v>1055.7080000000001</v>
          </cell>
          <cell r="D241">
            <v>1.333</v>
          </cell>
          <cell r="G241">
            <v>2046.7149999999999</v>
          </cell>
          <cell r="H241">
            <v>10.113</v>
          </cell>
        </row>
        <row r="242">
          <cell r="C242">
            <v>1060.952</v>
          </cell>
          <cell r="D242">
            <v>1.4870000000000001</v>
          </cell>
          <cell r="G242">
            <v>2050.0059999999999</v>
          </cell>
          <cell r="H242">
            <v>10.212999999999999</v>
          </cell>
        </row>
        <row r="243">
          <cell r="C243">
            <v>1069.1949999999999</v>
          </cell>
          <cell r="D243">
            <v>1.663</v>
          </cell>
          <cell r="G243">
            <v>2052.835</v>
          </cell>
          <cell r="H243">
            <v>10.233000000000001</v>
          </cell>
        </row>
        <row r="244">
          <cell r="C244">
            <v>1077.9690000000001</v>
          </cell>
          <cell r="D244">
            <v>1.5860000000000001</v>
          </cell>
          <cell r="G244">
            <v>2055.4479999999999</v>
          </cell>
          <cell r="H244">
            <v>10.198</v>
          </cell>
        </row>
        <row r="245">
          <cell r="C245">
            <v>1080.991</v>
          </cell>
          <cell r="D245">
            <v>1.57</v>
          </cell>
          <cell r="G245">
            <v>2058.779</v>
          </cell>
          <cell r="H245">
            <v>10.173</v>
          </cell>
        </row>
        <row r="246">
          <cell r="C246">
            <v>1089.578</v>
          </cell>
          <cell r="D246">
            <v>1.4530000000000001</v>
          </cell>
          <cell r="G246">
            <v>2062.3560000000002</v>
          </cell>
          <cell r="H246">
            <v>10.052</v>
          </cell>
        </row>
        <row r="247">
          <cell r="C247">
            <v>1095.7950000000001</v>
          </cell>
          <cell r="D247">
            <v>1.31</v>
          </cell>
          <cell r="G247">
            <v>2070.741</v>
          </cell>
          <cell r="H247">
            <v>9.3190000000000008</v>
          </cell>
        </row>
        <row r="248">
          <cell r="C248">
            <v>1102.02</v>
          </cell>
          <cell r="D248">
            <v>1.179</v>
          </cell>
          <cell r="G248">
            <v>2075.5729999999999</v>
          </cell>
          <cell r="H248">
            <v>8.9440000000000008</v>
          </cell>
        </row>
        <row r="249">
          <cell r="C249">
            <v>1107.4829999999999</v>
          </cell>
          <cell r="D249">
            <v>1.091</v>
          </cell>
          <cell r="G249">
            <v>2079.1869999999999</v>
          </cell>
          <cell r="H249">
            <v>8.2940000000000005</v>
          </cell>
        </row>
        <row r="250">
          <cell r="C250">
            <v>1112.5139999999999</v>
          </cell>
          <cell r="D250">
            <v>0.96099999999999997</v>
          </cell>
          <cell r="G250">
            <v>2083.2080000000001</v>
          </cell>
          <cell r="H250">
            <v>7.7729999999999997</v>
          </cell>
        </row>
        <row r="251">
          <cell r="C251">
            <v>1121.2660000000001</v>
          </cell>
          <cell r="D251">
            <v>0.871</v>
          </cell>
          <cell r="G251">
            <v>2085.9659999999999</v>
          </cell>
          <cell r="H251">
            <v>7.2949999999999999</v>
          </cell>
        </row>
        <row r="252">
          <cell r="C252">
            <v>1130.325</v>
          </cell>
          <cell r="D252">
            <v>0.68100000000000005</v>
          </cell>
          <cell r="G252">
            <v>2091.096</v>
          </cell>
          <cell r="H252">
            <v>6.2430000000000003</v>
          </cell>
        </row>
        <row r="253">
          <cell r="C253">
            <v>1141.4739999999999</v>
          </cell>
          <cell r="D253">
            <v>0.40500000000000003</v>
          </cell>
          <cell r="G253">
            <v>2095.0770000000002</v>
          </cell>
          <cell r="H253">
            <v>5.4020000000000001</v>
          </cell>
        </row>
        <row r="254">
          <cell r="C254">
            <v>1150.672</v>
          </cell>
          <cell r="D254">
            <v>0.27500000000000002</v>
          </cell>
          <cell r="G254">
            <v>2099.3710000000001</v>
          </cell>
          <cell r="H254">
            <v>4.3760000000000003</v>
          </cell>
        </row>
        <row r="255">
          <cell r="C255">
            <v>1159.117</v>
          </cell>
          <cell r="D255">
            <v>0.17899999999999999</v>
          </cell>
          <cell r="G255">
            <v>2102.835</v>
          </cell>
          <cell r="H255">
            <v>3.399</v>
          </cell>
        </row>
        <row r="256">
          <cell r="C256">
            <v>1173.4960000000001</v>
          </cell>
          <cell r="D256">
            <v>0.245</v>
          </cell>
          <cell r="G256">
            <v>2113.9369999999999</v>
          </cell>
          <cell r="H256">
            <v>0.57699999999999996</v>
          </cell>
        </row>
        <row r="257">
          <cell r="C257">
            <v>1183.682</v>
          </cell>
          <cell r="D257">
            <v>0.65300000000000002</v>
          </cell>
          <cell r="G257">
            <v>2126.846</v>
          </cell>
          <cell r="H257">
            <v>-1.7689999999999999</v>
          </cell>
        </row>
        <row r="258">
          <cell r="C258">
            <v>1188.364</v>
          </cell>
          <cell r="D258">
            <v>0.81499999999999995</v>
          </cell>
          <cell r="G258">
            <v>2142.5189999999998</v>
          </cell>
          <cell r="H258">
            <v>-3.6549999999999998</v>
          </cell>
        </row>
        <row r="259">
          <cell r="C259">
            <v>1194.655</v>
          </cell>
          <cell r="D259">
            <v>1.111</v>
          </cell>
          <cell r="G259">
            <v>2152.777</v>
          </cell>
          <cell r="H259">
            <v>-4.6689999999999996</v>
          </cell>
        </row>
        <row r="260">
          <cell r="C260">
            <v>1197.954</v>
          </cell>
          <cell r="D260">
            <v>1.232</v>
          </cell>
          <cell r="G260">
            <v>2165.3470000000002</v>
          </cell>
          <cell r="H260">
            <v>-5.2729999999999997</v>
          </cell>
        </row>
        <row r="261">
          <cell r="C261">
            <v>1201.172</v>
          </cell>
          <cell r="D261">
            <v>1.2569999999999999</v>
          </cell>
          <cell r="G261">
            <v>2175.9690000000001</v>
          </cell>
          <cell r="H261">
            <v>-5.6109999999999998</v>
          </cell>
        </row>
        <row r="262">
          <cell r="C262">
            <v>1204.4359999999999</v>
          </cell>
          <cell r="D262">
            <v>1.3879999999999999</v>
          </cell>
          <cell r="G262">
            <v>2185.181</v>
          </cell>
          <cell r="H262">
            <v>-5.6509999999999998</v>
          </cell>
        </row>
        <row r="263">
          <cell r="C263">
            <v>1207.2270000000001</v>
          </cell>
          <cell r="D263">
            <v>1.4690000000000001</v>
          </cell>
          <cell r="G263">
            <v>2199.7950000000001</v>
          </cell>
          <cell r="H263">
            <v>-5.758</v>
          </cell>
        </row>
        <row r="264">
          <cell r="C264">
            <v>1210.5830000000001</v>
          </cell>
          <cell r="D264">
            <v>1.577</v>
          </cell>
          <cell r="G264">
            <v>2214.319</v>
          </cell>
          <cell r="H264">
            <v>-5.6689999999999996</v>
          </cell>
        </row>
        <row r="265">
          <cell r="C265">
            <v>1214.6279999999999</v>
          </cell>
          <cell r="D265">
            <v>1.716</v>
          </cell>
          <cell r="G265">
            <v>2230.1529999999998</v>
          </cell>
          <cell r="H265">
            <v>-5.7670000000000003</v>
          </cell>
        </row>
        <row r="266">
          <cell r="C266">
            <v>1220.6880000000001</v>
          </cell>
          <cell r="D266">
            <v>2.0249999999999999</v>
          </cell>
          <cell r="G266">
            <v>2241.4479999999999</v>
          </cell>
          <cell r="H266">
            <v>-5.6950000000000003</v>
          </cell>
        </row>
        <row r="267">
          <cell r="C267">
            <v>1223.4829999999999</v>
          </cell>
          <cell r="D267">
            <v>2.1219999999999999</v>
          </cell>
          <cell r="G267">
            <v>2248.4949999999999</v>
          </cell>
          <cell r="H267">
            <v>-5.7409999999999997</v>
          </cell>
        </row>
        <row r="268">
          <cell r="C268">
            <v>1225.4960000000001</v>
          </cell>
          <cell r="D268">
            <v>2.1560000000000001</v>
          </cell>
          <cell r="G268">
            <v>2255.377</v>
          </cell>
          <cell r="H268">
            <v>-5.6849999999999996</v>
          </cell>
        </row>
        <row r="269">
          <cell r="C269">
            <v>1228.8389999999999</v>
          </cell>
          <cell r="D269">
            <v>2.161</v>
          </cell>
          <cell r="G269">
            <v>2259.9110000000001</v>
          </cell>
          <cell r="H269">
            <v>-5.7229999999999999</v>
          </cell>
        </row>
        <row r="270">
          <cell r="C270">
            <v>1232.7</v>
          </cell>
          <cell r="D270">
            <v>2.2269999999999999</v>
          </cell>
          <cell r="G270">
            <v>2265.5059999999999</v>
          </cell>
          <cell r="H270">
            <v>-5.6779999999999999</v>
          </cell>
        </row>
        <row r="271">
          <cell r="C271">
            <v>1234.4559999999999</v>
          </cell>
          <cell r="D271">
            <v>2.1720000000000002</v>
          </cell>
          <cell r="G271">
            <v>2273.0929999999998</v>
          </cell>
          <cell r="H271">
            <v>-5.7119999999999997</v>
          </cell>
        </row>
        <row r="272">
          <cell r="C272">
            <v>1237.79</v>
          </cell>
          <cell r="D272">
            <v>2.2229999999999999</v>
          </cell>
          <cell r="G272">
            <v>2281.203</v>
          </cell>
          <cell r="H272">
            <v>-5.6120000000000001</v>
          </cell>
        </row>
        <row r="273">
          <cell r="C273">
            <v>1241.0989999999999</v>
          </cell>
          <cell r="D273">
            <v>2.1680000000000001</v>
          </cell>
          <cell r="G273">
            <v>2300.8980000000001</v>
          </cell>
          <cell r="H273">
            <v>-5.7549999999999999</v>
          </cell>
        </row>
        <row r="274">
          <cell r="C274">
            <v>1243.325</v>
          </cell>
          <cell r="D274">
            <v>2.25</v>
          </cell>
          <cell r="G274">
            <v>2317.2939999999999</v>
          </cell>
          <cell r="H274">
            <v>-5.61</v>
          </cell>
        </row>
        <row r="275">
          <cell r="C275">
            <v>1245.9190000000001</v>
          </cell>
          <cell r="D275">
            <v>2.1429999999999998</v>
          </cell>
          <cell r="G275">
            <v>2338.7739999999999</v>
          </cell>
          <cell r="H275">
            <v>-5.7060000000000004</v>
          </cell>
        </row>
        <row r="276">
          <cell r="C276">
            <v>1249.0989999999999</v>
          </cell>
          <cell r="D276">
            <v>2.1179999999999999</v>
          </cell>
          <cell r="G276">
            <v>2355.4589999999998</v>
          </cell>
          <cell r="H276">
            <v>-5.7720000000000002</v>
          </cell>
        </row>
        <row r="277">
          <cell r="C277">
            <v>1252.6559999999999</v>
          </cell>
          <cell r="D277">
            <v>2.1469999999999998</v>
          </cell>
          <cell r="G277">
            <v>2369.136</v>
          </cell>
          <cell r="H277">
            <v>-5.8739999999999997</v>
          </cell>
        </row>
        <row r="278">
          <cell r="C278">
            <v>1255.422</v>
          </cell>
          <cell r="D278">
            <v>2.0720000000000001</v>
          </cell>
          <cell r="G278">
            <v>2381.6390000000001</v>
          </cell>
          <cell r="H278">
            <v>-5.9509999999999996</v>
          </cell>
        </row>
        <row r="279">
          <cell r="C279">
            <v>1260.8620000000001</v>
          </cell>
          <cell r="D279">
            <v>1.923</v>
          </cell>
          <cell r="G279">
            <v>2393.29</v>
          </cell>
          <cell r="H279">
            <v>-6.048</v>
          </cell>
        </row>
        <row r="280">
          <cell r="C280">
            <v>1269.712</v>
          </cell>
          <cell r="D280">
            <v>1.7729999999999999</v>
          </cell>
          <cell r="G280">
            <v>2399.114</v>
          </cell>
          <cell r="H280">
            <v>-6.0449999999999999</v>
          </cell>
        </row>
        <row r="281">
          <cell r="C281">
            <v>1275.008</v>
          </cell>
          <cell r="D281">
            <v>1.6819999999999999</v>
          </cell>
          <cell r="G281">
            <v>2410.2449999999999</v>
          </cell>
          <cell r="H281">
            <v>-6.0940000000000003</v>
          </cell>
        </row>
        <row r="282">
          <cell r="C282">
            <v>1281.47</v>
          </cell>
          <cell r="D282">
            <v>1.7050000000000001</v>
          </cell>
          <cell r="G282">
            <v>2416.3049999999998</v>
          </cell>
          <cell r="H282">
            <v>-6.0839999999999996</v>
          </cell>
        </row>
        <row r="283">
          <cell r="C283">
            <v>1284.934</v>
          </cell>
          <cell r="D283">
            <v>1.663</v>
          </cell>
          <cell r="G283">
            <v>2430.527</v>
          </cell>
          <cell r="H283">
            <v>-5.9649999999999999</v>
          </cell>
        </row>
        <row r="284">
          <cell r="C284">
            <v>1295.299</v>
          </cell>
          <cell r="D284">
            <v>1.661</v>
          </cell>
          <cell r="G284">
            <v>2443.1</v>
          </cell>
          <cell r="H284">
            <v>-5.9720000000000004</v>
          </cell>
        </row>
        <row r="285">
          <cell r="C285">
            <v>1301.973</v>
          </cell>
          <cell r="D285">
            <v>1.6519999999999999</v>
          </cell>
          <cell r="G285">
            <v>2461.8339999999998</v>
          </cell>
          <cell r="H285">
            <v>-5.8860000000000001</v>
          </cell>
        </row>
        <row r="286">
          <cell r="C286">
            <v>1310.9760000000001</v>
          </cell>
          <cell r="D286">
            <v>1.7769999999999999</v>
          </cell>
          <cell r="G286">
            <v>2484.8649999999998</v>
          </cell>
          <cell r="H286">
            <v>-5.9370000000000003</v>
          </cell>
        </row>
        <row r="287">
          <cell r="C287">
            <v>1324.1389999999999</v>
          </cell>
          <cell r="D287">
            <v>1.7010000000000001</v>
          </cell>
          <cell r="G287">
            <v>2488.63</v>
          </cell>
          <cell r="H287">
            <v>-5.88</v>
          </cell>
        </row>
        <row r="288">
          <cell r="C288">
            <v>1337</v>
          </cell>
          <cell r="D288">
            <v>1.7509999999999999</v>
          </cell>
          <cell r="G288">
            <v>2501.973</v>
          </cell>
          <cell r="H288">
            <v>-5.9669999999999996</v>
          </cell>
        </row>
        <row r="289">
          <cell r="C289">
            <v>1352.7449999999999</v>
          </cell>
          <cell r="D289">
            <v>1.7430000000000001</v>
          </cell>
          <cell r="G289">
            <v>2516.5430000000001</v>
          </cell>
          <cell r="H289">
            <v>-5.8710000000000004</v>
          </cell>
        </row>
        <row r="290">
          <cell r="C290">
            <v>1365.249</v>
          </cell>
          <cell r="D290">
            <v>1.6839999999999999</v>
          </cell>
          <cell r="G290">
            <v>2532.547</v>
          </cell>
          <cell r="H290">
            <v>-5.81</v>
          </cell>
        </row>
        <row r="291">
          <cell r="C291">
            <v>1376.039</v>
          </cell>
          <cell r="D291">
            <v>1.7090000000000001</v>
          </cell>
          <cell r="G291">
            <v>2549.1489999999999</v>
          </cell>
          <cell r="H291">
            <v>-5.7960000000000003</v>
          </cell>
        </row>
        <row r="292">
          <cell r="C292">
            <v>1387.6110000000001</v>
          </cell>
          <cell r="D292">
            <v>1.671</v>
          </cell>
          <cell r="G292">
            <v>2561.114</v>
          </cell>
          <cell r="H292">
            <v>-5.8029999999999999</v>
          </cell>
        </row>
        <row r="293">
          <cell r="C293">
            <v>1397.241</v>
          </cell>
          <cell r="D293">
            <v>1.716</v>
          </cell>
          <cell r="G293">
            <v>2575.5749999999998</v>
          </cell>
          <cell r="H293">
            <v>-5.8090000000000002</v>
          </cell>
        </row>
        <row r="294">
          <cell r="C294">
            <v>1406.229</v>
          </cell>
          <cell r="D294">
            <v>1.734</v>
          </cell>
          <cell r="G294">
            <v>2587.2759999999998</v>
          </cell>
          <cell r="H294">
            <v>-5.7380000000000004</v>
          </cell>
        </row>
        <row r="295">
          <cell r="C295">
            <v>1414.9770000000001</v>
          </cell>
          <cell r="D295">
            <v>1.7130000000000001</v>
          </cell>
          <cell r="G295">
            <v>2598.194</v>
          </cell>
          <cell r="H295">
            <v>-5.5540000000000003</v>
          </cell>
        </row>
        <row r="296">
          <cell r="C296">
            <v>1424.3689999999999</v>
          </cell>
          <cell r="D296">
            <v>1.6830000000000001</v>
          </cell>
          <cell r="G296">
            <v>2614.23</v>
          </cell>
          <cell r="H296">
            <v>-5.5090000000000003</v>
          </cell>
        </row>
        <row r="297">
          <cell r="C297">
            <v>1432.35</v>
          </cell>
          <cell r="D297">
            <v>1.6739999999999999</v>
          </cell>
          <cell r="G297">
            <v>2617.346</v>
          </cell>
          <cell r="H297">
            <v>-5.4320000000000004</v>
          </cell>
        </row>
        <row r="298">
          <cell r="C298">
            <v>1442.1859999999999</v>
          </cell>
          <cell r="D298">
            <v>1.6539999999999999</v>
          </cell>
          <cell r="G298">
            <v>2621.3139999999999</v>
          </cell>
          <cell r="H298">
            <v>-5.5469999999999997</v>
          </cell>
        </row>
        <row r="299">
          <cell r="C299">
            <v>1456.588</v>
          </cell>
          <cell r="D299">
            <v>1.6519999999999999</v>
          </cell>
          <cell r="G299">
            <v>2625.393</v>
          </cell>
          <cell r="H299">
            <v>-5.5019999999999998</v>
          </cell>
        </row>
        <row r="300">
          <cell r="C300">
            <v>1468.4079999999999</v>
          </cell>
          <cell r="D300">
            <v>1.55</v>
          </cell>
          <cell r="G300">
            <v>2633.6260000000002</v>
          </cell>
          <cell r="H300">
            <v>-5.5449999999999999</v>
          </cell>
        </row>
        <row r="301">
          <cell r="C301">
            <v>1481.29</v>
          </cell>
          <cell r="D301">
            <v>1.5580000000000001</v>
          </cell>
          <cell r="G301">
            <v>2638.9430000000002</v>
          </cell>
          <cell r="H301">
            <v>-5.6769999999999996</v>
          </cell>
        </row>
        <row r="302">
          <cell r="C302">
            <v>1493.1010000000001</v>
          </cell>
          <cell r="D302">
            <v>1.494</v>
          </cell>
          <cell r="G302">
            <v>2644.0010000000002</v>
          </cell>
          <cell r="H302">
            <v>-5.7480000000000002</v>
          </cell>
        </row>
        <row r="303">
          <cell r="C303">
            <v>1501.595</v>
          </cell>
          <cell r="D303">
            <v>1.254</v>
          </cell>
          <cell r="G303">
            <v>2647.6930000000002</v>
          </cell>
          <cell r="H303">
            <v>-5.7359999999999998</v>
          </cell>
        </row>
        <row r="304">
          <cell r="C304">
            <v>1509.19</v>
          </cell>
          <cell r="D304">
            <v>0.98899999999999999</v>
          </cell>
          <cell r="G304">
            <v>2653.393</v>
          </cell>
          <cell r="H304">
            <v>-5.5739999999999998</v>
          </cell>
        </row>
        <row r="305">
          <cell r="C305">
            <v>1514.712</v>
          </cell>
          <cell r="D305">
            <v>0.53800000000000003</v>
          </cell>
          <cell r="G305">
            <v>2659.3969999999999</v>
          </cell>
          <cell r="H305">
            <v>-5.6509999999999998</v>
          </cell>
        </row>
        <row r="306">
          <cell r="C306">
            <v>1522.087</v>
          </cell>
          <cell r="D306">
            <v>-0.187</v>
          </cell>
          <cell r="G306">
            <v>2663.768</v>
          </cell>
          <cell r="H306">
            <v>-5.64</v>
          </cell>
        </row>
        <row r="307">
          <cell r="C307">
            <v>1528.27</v>
          </cell>
          <cell r="D307">
            <v>-0.96699999999999997</v>
          </cell>
          <cell r="G307">
            <v>2671.9459999999999</v>
          </cell>
          <cell r="H307">
            <v>-5.6040000000000001</v>
          </cell>
        </row>
        <row r="308">
          <cell r="C308">
            <v>1534.454</v>
          </cell>
          <cell r="D308">
            <v>-1.8420000000000001</v>
          </cell>
          <cell r="G308">
            <v>2681.8470000000002</v>
          </cell>
          <cell r="H308">
            <v>-5.4980000000000002</v>
          </cell>
        </row>
        <row r="309">
          <cell r="C309">
            <v>1539.4269999999999</v>
          </cell>
          <cell r="D309">
            <v>-2.556</v>
          </cell>
          <cell r="G309">
            <v>2691.74</v>
          </cell>
          <cell r="H309">
            <v>-5.5839999999999996</v>
          </cell>
        </row>
        <row r="310">
          <cell r="C310">
            <v>1544.3579999999999</v>
          </cell>
          <cell r="D310">
            <v>-3.1389999999999998</v>
          </cell>
          <cell r="G310">
            <v>2695.5889999999999</v>
          </cell>
          <cell r="H310">
            <v>-5.5449999999999999</v>
          </cell>
        </row>
        <row r="311">
          <cell r="C311">
            <v>1547.8889999999999</v>
          </cell>
          <cell r="D311">
            <v>-3.5990000000000002</v>
          </cell>
          <cell r="G311">
            <v>2704.89</v>
          </cell>
          <cell r="H311">
            <v>-5.5129999999999999</v>
          </cell>
        </row>
        <row r="312">
          <cell r="C312">
            <v>1550.1569999999999</v>
          </cell>
          <cell r="D312">
            <v>-3.9009999999999998</v>
          </cell>
          <cell r="G312">
            <v>2712.39</v>
          </cell>
          <cell r="H312">
            <v>-5.5730000000000004</v>
          </cell>
        </row>
        <row r="313">
          <cell r="C313">
            <v>1552.424</v>
          </cell>
          <cell r="D313">
            <v>-4.2110000000000003</v>
          </cell>
          <cell r="G313">
            <v>2715.424</v>
          </cell>
          <cell r="H313">
            <v>-5.6029999999999998</v>
          </cell>
        </row>
        <row r="314">
          <cell r="C314">
            <v>1554.9480000000001</v>
          </cell>
          <cell r="D314">
            <v>-4.5449999999999999</v>
          </cell>
          <cell r="G314">
            <v>2719.98</v>
          </cell>
          <cell r="H314">
            <v>-5.6870000000000003</v>
          </cell>
        </row>
        <row r="315">
          <cell r="C315">
            <v>1556.952</v>
          </cell>
          <cell r="D315">
            <v>-4.78</v>
          </cell>
          <cell r="G315">
            <v>2723.116</v>
          </cell>
          <cell r="H315">
            <v>-5.702</v>
          </cell>
        </row>
        <row r="316">
          <cell r="C316">
            <v>1563.4880000000001</v>
          </cell>
          <cell r="D316">
            <v>-5.4089999999999998</v>
          </cell>
          <cell r="G316">
            <v>2727.7420000000002</v>
          </cell>
          <cell r="H316">
            <v>-5.7240000000000002</v>
          </cell>
        </row>
        <row r="317">
          <cell r="C317">
            <v>1566.2460000000001</v>
          </cell>
          <cell r="D317">
            <v>-5.6769999999999996</v>
          </cell>
          <cell r="G317">
            <v>2732.636</v>
          </cell>
          <cell r="H317">
            <v>-5.8040000000000003</v>
          </cell>
        </row>
        <row r="318">
          <cell r="C318">
            <v>1568.29</v>
          </cell>
          <cell r="D318">
            <v>-5.91</v>
          </cell>
          <cell r="G318">
            <v>2737.2130000000002</v>
          </cell>
          <cell r="H318">
            <v>-5.7690000000000001</v>
          </cell>
        </row>
        <row r="319">
          <cell r="C319">
            <v>1571.3630000000001</v>
          </cell>
          <cell r="D319">
            <v>-6.202</v>
          </cell>
          <cell r="G319">
            <v>2739.8649999999998</v>
          </cell>
          <cell r="H319">
            <v>-5.7629999999999999</v>
          </cell>
        </row>
        <row r="320">
          <cell r="C320">
            <v>1573.4870000000001</v>
          </cell>
          <cell r="D320">
            <v>-6.359</v>
          </cell>
          <cell r="G320">
            <v>2750.422</v>
          </cell>
          <cell r="H320">
            <v>-5.7569999999999997</v>
          </cell>
        </row>
        <row r="321">
          <cell r="C321">
            <v>1576.1</v>
          </cell>
          <cell r="D321">
            <v>-6.4859999999999998</v>
          </cell>
          <cell r="G321">
            <v>2767.4450000000002</v>
          </cell>
          <cell r="H321">
            <v>-5.5119999999999996</v>
          </cell>
        </row>
        <row r="322">
          <cell r="C322">
            <v>1580.6980000000001</v>
          </cell>
          <cell r="D322">
            <v>-6.7809999999999997</v>
          </cell>
          <cell r="G322">
            <v>2777.5329999999999</v>
          </cell>
          <cell r="H322">
            <v>-5.6559999999999997</v>
          </cell>
        </row>
        <row r="323">
          <cell r="C323">
            <v>1587.731</v>
          </cell>
          <cell r="D323">
            <v>-7.2089999999999996</v>
          </cell>
          <cell r="G323">
            <v>2795.1509999999998</v>
          </cell>
          <cell r="H323">
            <v>-5.649</v>
          </cell>
        </row>
        <row r="324">
          <cell r="C324">
            <v>1588.4369999999999</v>
          </cell>
          <cell r="D324">
            <v>-7.2489999999999997</v>
          </cell>
          <cell r="G324">
            <v>2800.4340000000002</v>
          </cell>
          <cell r="H324">
            <v>-5.6859999999999999</v>
          </cell>
        </row>
        <row r="325">
          <cell r="C325">
            <v>1591.154</v>
          </cell>
          <cell r="D325">
            <v>-7.4260000000000002</v>
          </cell>
          <cell r="G325">
            <v>2803.2809999999999</v>
          </cell>
          <cell r="H325">
            <v>-5.702</v>
          </cell>
        </row>
        <row r="326">
          <cell r="C326">
            <v>1593.1389999999999</v>
          </cell>
          <cell r="D326">
            <v>-7.5730000000000004</v>
          </cell>
          <cell r="G326">
            <v>2814.4079999999999</v>
          </cell>
          <cell r="H326">
            <v>-5.6909999999999998</v>
          </cell>
        </row>
        <row r="327">
          <cell r="C327">
            <v>1594.9960000000001</v>
          </cell>
          <cell r="D327">
            <v>-7.6689999999999996</v>
          </cell>
          <cell r="G327">
            <v>2829.3409999999999</v>
          </cell>
          <cell r="H327">
            <v>-5.5579999999999998</v>
          </cell>
        </row>
        <row r="328">
          <cell r="C328">
            <v>1596.925</v>
          </cell>
          <cell r="D328">
            <v>-7.6660000000000004</v>
          </cell>
          <cell r="G328">
            <v>2844.0639999999999</v>
          </cell>
          <cell r="H328">
            <v>-5.6260000000000003</v>
          </cell>
        </row>
        <row r="329">
          <cell r="C329">
            <v>1599.74</v>
          </cell>
          <cell r="D329">
            <v>-7.7949999999999999</v>
          </cell>
          <cell r="G329">
            <v>2858.808</v>
          </cell>
          <cell r="H329">
            <v>-5.6369999999999996</v>
          </cell>
        </row>
        <row r="330">
          <cell r="C330">
            <v>1602.403</v>
          </cell>
          <cell r="D330">
            <v>-7.9790000000000001</v>
          </cell>
          <cell r="G330">
            <v>2866.2950000000001</v>
          </cell>
          <cell r="H330">
            <v>-5.5119999999999996</v>
          </cell>
        </row>
        <row r="331">
          <cell r="C331">
            <v>1604.45</v>
          </cell>
          <cell r="D331">
            <v>-8.0229999999999997</v>
          </cell>
          <cell r="G331">
            <v>2876.0079999999998</v>
          </cell>
          <cell r="H331">
            <v>-5.2309999999999999</v>
          </cell>
        </row>
        <row r="332">
          <cell r="C332">
            <v>1606.4670000000001</v>
          </cell>
          <cell r="D332">
            <v>-8.0939999999999994</v>
          </cell>
          <cell r="G332">
            <v>2883.7559999999999</v>
          </cell>
          <cell r="H332">
            <v>-5.3360000000000003</v>
          </cell>
        </row>
        <row r="333">
          <cell r="C333">
            <v>1608.6880000000001</v>
          </cell>
          <cell r="D333">
            <v>-8.0549999999999997</v>
          </cell>
          <cell r="G333">
            <v>2895.835</v>
          </cell>
          <cell r="H333">
            <v>-5.36</v>
          </cell>
        </row>
        <row r="334">
          <cell r="C334">
            <v>1614.903</v>
          </cell>
          <cell r="D334">
            <v>-8.1460000000000008</v>
          </cell>
          <cell r="G334">
            <v>2908.6689999999999</v>
          </cell>
          <cell r="H334">
            <v>-5.51</v>
          </cell>
        </row>
        <row r="335">
          <cell r="C335">
            <v>1622.221</v>
          </cell>
          <cell r="D335">
            <v>-8.1300000000000008</v>
          </cell>
          <cell r="G335">
            <v>2919.8719999999998</v>
          </cell>
          <cell r="H335">
            <v>-5.5190000000000001</v>
          </cell>
        </row>
        <row r="336">
          <cell r="C336">
            <v>1624.0630000000001</v>
          </cell>
          <cell r="D336">
            <v>-8.09</v>
          </cell>
          <cell r="G336">
            <v>2940.0479999999998</v>
          </cell>
          <cell r="H336">
            <v>-5.2750000000000004</v>
          </cell>
        </row>
        <row r="337">
          <cell r="C337">
            <v>1626.797</v>
          </cell>
          <cell r="D337">
            <v>-7.891</v>
          </cell>
          <cell r="G337">
            <v>2946.422</v>
          </cell>
          <cell r="H337">
            <v>-5.2729999999999997</v>
          </cell>
        </row>
        <row r="338">
          <cell r="C338">
            <v>1633.499</v>
          </cell>
          <cell r="D338">
            <v>-7.5140000000000002</v>
          </cell>
          <cell r="G338">
            <v>2955.3440000000001</v>
          </cell>
          <cell r="H338">
            <v>-5.3920000000000003</v>
          </cell>
        </row>
        <row r="339">
          <cell r="C339">
            <v>1639.008</v>
          </cell>
          <cell r="D339">
            <v>-7.0330000000000004</v>
          </cell>
          <cell r="G339">
            <v>2958.8249999999998</v>
          </cell>
          <cell r="H339">
            <v>-5.5049999999999999</v>
          </cell>
        </row>
        <row r="340">
          <cell r="C340">
            <v>1645.029</v>
          </cell>
          <cell r="D340">
            <v>-6.4809999999999999</v>
          </cell>
          <cell r="G340">
            <v>2964.7779999999998</v>
          </cell>
          <cell r="H340">
            <v>-5.5670000000000002</v>
          </cell>
        </row>
        <row r="341">
          <cell r="C341">
            <v>1650.8240000000001</v>
          </cell>
          <cell r="D341">
            <v>-6.0339999999999998</v>
          </cell>
          <cell r="G341">
            <v>2968.5790000000002</v>
          </cell>
          <cell r="H341">
            <v>-5.6070000000000002</v>
          </cell>
        </row>
        <row r="342">
          <cell r="C342">
            <v>1656.692</v>
          </cell>
          <cell r="D342">
            <v>-5.3719999999999999</v>
          </cell>
          <cell r="G342">
            <v>2976.1990000000001</v>
          </cell>
          <cell r="H342">
            <v>-5.5780000000000003</v>
          </cell>
        </row>
        <row r="343">
          <cell r="C343">
            <v>1662.6489999999999</v>
          </cell>
          <cell r="D343">
            <v>-4.8680000000000003</v>
          </cell>
          <cell r="G343">
            <v>2982.6060000000002</v>
          </cell>
          <cell r="H343">
            <v>-5.6349999999999998</v>
          </cell>
        </row>
        <row r="344">
          <cell r="C344">
            <v>1667.8969999999999</v>
          </cell>
          <cell r="D344">
            <v>-4.37</v>
          </cell>
          <cell r="G344">
            <v>2987.982</v>
          </cell>
          <cell r="H344">
            <v>-5.5270000000000001</v>
          </cell>
        </row>
        <row r="345">
          <cell r="C345">
            <v>1674.36</v>
          </cell>
          <cell r="D345">
            <v>-3.798</v>
          </cell>
          <cell r="G345">
            <v>2995.9389999999999</v>
          </cell>
          <cell r="H345">
            <v>-5.4020000000000001</v>
          </cell>
        </row>
        <row r="346">
          <cell r="C346">
            <v>1680.386</v>
          </cell>
          <cell r="D346">
            <v>-3.2639999999999998</v>
          </cell>
          <cell r="G346">
            <v>3002.3069999999998</v>
          </cell>
          <cell r="H346">
            <v>-5.4909999999999997</v>
          </cell>
        </row>
        <row r="347">
          <cell r="C347">
            <v>1685.338</v>
          </cell>
          <cell r="D347">
            <v>-2.7759999999999998</v>
          </cell>
          <cell r="G347">
            <v>3007.6469999999999</v>
          </cell>
          <cell r="H347">
            <v>-5.508</v>
          </cell>
        </row>
        <row r="348">
          <cell r="C348">
            <v>1694.538</v>
          </cell>
          <cell r="D348">
            <v>-2.0139999999999998</v>
          </cell>
          <cell r="G348">
            <v>3011.5459999999998</v>
          </cell>
          <cell r="H348">
            <v>-5.5250000000000004</v>
          </cell>
        </row>
        <row r="349">
          <cell r="C349">
            <v>1703.2840000000001</v>
          </cell>
          <cell r="D349">
            <v>-1.2529999999999999</v>
          </cell>
          <cell r="G349">
            <v>3014.8069999999998</v>
          </cell>
          <cell r="H349">
            <v>-5.5250000000000004</v>
          </cell>
        </row>
        <row r="350">
          <cell r="C350">
            <v>1713.3789999999999</v>
          </cell>
          <cell r="D350">
            <v>-0.41599999999999998</v>
          </cell>
          <cell r="G350">
            <v>3019.2370000000001</v>
          </cell>
          <cell r="H350">
            <v>-5.5170000000000003</v>
          </cell>
        </row>
        <row r="351">
          <cell r="C351">
            <v>1722.0519999999999</v>
          </cell>
          <cell r="D351">
            <v>0.3</v>
          </cell>
          <cell r="G351">
            <v>3022.6759999999999</v>
          </cell>
          <cell r="H351">
            <v>-5.5389999999999997</v>
          </cell>
        </row>
        <row r="352">
          <cell r="C352">
            <v>1730.627</v>
          </cell>
          <cell r="D352">
            <v>1.0569999999999999</v>
          </cell>
          <cell r="G352">
            <v>3026.8919999999998</v>
          </cell>
          <cell r="H352">
            <v>-5.4960000000000004</v>
          </cell>
        </row>
        <row r="353">
          <cell r="C353">
            <v>1739.0239999999999</v>
          </cell>
          <cell r="D353">
            <v>1.522</v>
          </cell>
          <cell r="G353">
            <v>3034.2779999999998</v>
          </cell>
          <cell r="H353">
            <v>-5.52</v>
          </cell>
        </row>
        <row r="354">
          <cell r="C354">
            <v>1744.6130000000001</v>
          </cell>
          <cell r="D354">
            <v>1.873</v>
          </cell>
          <cell r="G354">
            <v>3042.2860000000001</v>
          </cell>
          <cell r="H354">
            <v>-5.4169999999999998</v>
          </cell>
        </row>
        <row r="355">
          <cell r="C355">
            <v>1747.9670000000001</v>
          </cell>
          <cell r="D355">
            <v>2.0089999999999999</v>
          </cell>
          <cell r="G355">
            <v>3053.0740000000001</v>
          </cell>
          <cell r="H355">
            <v>-5.5090000000000003</v>
          </cell>
        </row>
        <row r="356">
          <cell r="C356">
            <v>1751.8320000000001</v>
          </cell>
          <cell r="D356">
            <v>2.1709999999999998</v>
          </cell>
          <cell r="G356">
            <v>3058.0709999999999</v>
          </cell>
          <cell r="H356">
            <v>-5.4450000000000003</v>
          </cell>
        </row>
        <row r="357">
          <cell r="C357">
            <v>1756.768</v>
          </cell>
          <cell r="D357">
            <v>2.3559999999999999</v>
          </cell>
          <cell r="G357">
            <v>3061.703</v>
          </cell>
          <cell r="H357">
            <v>-5.4930000000000003</v>
          </cell>
        </row>
        <row r="358">
          <cell r="C358">
            <v>1758.2370000000001</v>
          </cell>
          <cell r="D358">
            <v>2.3809999999999998</v>
          </cell>
          <cell r="G358">
            <v>3067.6060000000002</v>
          </cell>
          <cell r="H358">
            <v>-5.452</v>
          </cell>
        </row>
        <row r="359">
          <cell r="C359">
            <v>1766.9</v>
          </cell>
          <cell r="D359">
            <v>2.5659999999999998</v>
          </cell>
          <cell r="G359">
            <v>3074.748</v>
          </cell>
          <cell r="H359">
            <v>-5.5359999999999996</v>
          </cell>
        </row>
        <row r="360">
          <cell r="C360">
            <v>1775.232</v>
          </cell>
          <cell r="D360">
            <v>2.6019999999999999</v>
          </cell>
          <cell r="G360">
            <v>3079.4769999999999</v>
          </cell>
          <cell r="H360">
            <v>-5.5069999999999997</v>
          </cell>
        </row>
        <row r="361">
          <cell r="C361">
            <v>1777.6479999999999</v>
          </cell>
          <cell r="D361">
            <v>2.57</v>
          </cell>
          <cell r="G361">
            <v>3084.2150000000001</v>
          </cell>
          <cell r="H361">
            <v>-5.5780000000000003</v>
          </cell>
        </row>
        <row r="362">
          <cell r="C362">
            <v>1783.9749999999999</v>
          </cell>
          <cell r="D362">
            <v>2.4329999999999998</v>
          </cell>
          <cell r="G362">
            <v>3087.893</v>
          </cell>
          <cell r="H362">
            <v>-5.5709999999999997</v>
          </cell>
        </row>
        <row r="363">
          <cell r="C363">
            <v>1788.3330000000001</v>
          </cell>
          <cell r="D363">
            <v>2.3650000000000002</v>
          </cell>
          <cell r="G363">
            <v>3096.5149999999999</v>
          </cell>
          <cell r="H363">
            <v>-5.5860000000000003</v>
          </cell>
        </row>
        <row r="364">
          <cell r="C364">
            <v>1791.2170000000001</v>
          </cell>
          <cell r="D364">
            <v>2.2709999999999999</v>
          </cell>
          <cell r="G364">
            <v>3102.7150000000001</v>
          </cell>
          <cell r="H364">
            <v>-5.7069999999999999</v>
          </cell>
        </row>
        <row r="365">
          <cell r="C365">
            <v>1795.69</v>
          </cell>
          <cell r="D365">
            <v>2.0739999999999998</v>
          </cell>
          <cell r="G365">
            <v>3107.6260000000002</v>
          </cell>
          <cell r="H365">
            <v>-5.6529999999999996</v>
          </cell>
        </row>
        <row r="366">
          <cell r="C366">
            <v>1797.6279999999999</v>
          </cell>
          <cell r="D366">
            <v>1.9870000000000001</v>
          </cell>
          <cell r="G366">
            <v>3120.6210000000001</v>
          </cell>
          <cell r="H366">
            <v>-5.4379999999999997</v>
          </cell>
        </row>
        <row r="367">
          <cell r="C367">
            <v>1800.0129999999999</v>
          </cell>
          <cell r="D367">
            <v>1.845</v>
          </cell>
          <cell r="G367">
            <v>3124.317</v>
          </cell>
          <cell r="H367">
            <v>-5.3869999999999996</v>
          </cell>
        </row>
        <row r="368">
          <cell r="C368">
            <v>1803.1849999999999</v>
          </cell>
          <cell r="D368">
            <v>1.657</v>
          </cell>
          <cell r="G368">
            <v>3135.7510000000002</v>
          </cell>
          <cell r="H368">
            <v>-5.3049999999999997</v>
          </cell>
        </row>
        <row r="369">
          <cell r="C369">
            <v>1809.383</v>
          </cell>
          <cell r="D369">
            <v>1.2410000000000001</v>
          </cell>
          <cell r="G369">
            <v>3145.3580000000002</v>
          </cell>
          <cell r="H369">
            <v>-5.3949999999999996</v>
          </cell>
        </row>
        <row r="370">
          <cell r="C370">
            <v>1814.877</v>
          </cell>
          <cell r="D370">
            <v>0.876</v>
          </cell>
          <cell r="G370">
            <v>3161.587</v>
          </cell>
          <cell r="H370">
            <v>-5.4550000000000001</v>
          </cell>
        </row>
        <row r="371">
          <cell r="C371">
            <v>1816.865</v>
          </cell>
          <cell r="D371">
            <v>0.77600000000000002</v>
          </cell>
          <cell r="G371">
            <v>3174.0039999999999</v>
          </cell>
          <cell r="H371">
            <v>-5.49</v>
          </cell>
        </row>
        <row r="372">
          <cell r="C372">
            <v>1820.3240000000001</v>
          </cell>
          <cell r="D372">
            <v>0.61899999999999999</v>
          </cell>
          <cell r="G372">
            <v>3185.38</v>
          </cell>
          <cell r="H372">
            <v>-5.5309999999999997</v>
          </cell>
        </row>
        <row r="373">
          <cell r="C373">
            <v>1823.0509999999999</v>
          </cell>
          <cell r="D373">
            <v>0.44400000000000001</v>
          </cell>
          <cell r="G373">
            <v>3202.4780000000001</v>
          </cell>
          <cell r="H373">
            <v>-5.3380000000000001</v>
          </cell>
        </row>
        <row r="374">
          <cell r="C374">
            <v>1826.67</v>
          </cell>
          <cell r="D374">
            <v>0.28100000000000003</v>
          </cell>
          <cell r="G374">
            <v>3217.5059999999999</v>
          </cell>
          <cell r="H374">
            <v>-5.2640000000000002</v>
          </cell>
        </row>
        <row r="375">
          <cell r="C375">
            <v>1828.0350000000001</v>
          </cell>
          <cell r="D375">
            <v>0.25700000000000001</v>
          </cell>
          <cell r="G375">
            <v>3238.9</v>
          </cell>
          <cell r="H375">
            <v>-5.125</v>
          </cell>
        </row>
        <row r="376">
          <cell r="C376">
            <v>1833.1969999999999</v>
          </cell>
          <cell r="D376">
            <v>-0.17799999999999999</v>
          </cell>
          <cell r="G376">
            <v>3244.748</v>
          </cell>
          <cell r="H376">
            <v>-5.1680000000000001</v>
          </cell>
        </row>
        <row r="377">
          <cell r="C377">
            <v>1836.298</v>
          </cell>
          <cell r="D377">
            <v>-0.13</v>
          </cell>
          <cell r="G377">
            <v>3250.2089999999998</v>
          </cell>
          <cell r="H377">
            <v>-5.2279999999999998</v>
          </cell>
        </row>
        <row r="378">
          <cell r="C378">
            <v>1838.6569999999999</v>
          </cell>
          <cell r="D378">
            <v>0.104</v>
          </cell>
          <cell r="G378">
            <v>3252.846</v>
          </cell>
          <cell r="H378">
            <v>-5.2050000000000001</v>
          </cell>
        </row>
        <row r="379">
          <cell r="C379">
            <v>1842.008</v>
          </cell>
          <cell r="D379">
            <v>0.14699999999999999</v>
          </cell>
          <cell r="G379">
            <v>3259.1529999999998</v>
          </cell>
          <cell r="H379">
            <v>-5.444</v>
          </cell>
        </row>
        <row r="380">
          <cell r="C380">
            <v>1847.9169999999999</v>
          </cell>
          <cell r="D380">
            <v>-0.28899999999999998</v>
          </cell>
          <cell r="G380">
            <v>3265.866</v>
          </cell>
          <cell r="H380">
            <v>-5.4329999999999998</v>
          </cell>
        </row>
        <row r="381">
          <cell r="C381">
            <v>1857.443</v>
          </cell>
          <cell r="D381">
            <v>-0.78800000000000003</v>
          </cell>
          <cell r="G381">
            <v>3272.183</v>
          </cell>
          <cell r="H381">
            <v>-5.3810000000000002</v>
          </cell>
        </row>
        <row r="382">
          <cell r="C382">
            <v>1867.444</v>
          </cell>
          <cell r="D382">
            <v>-1.5389999999999999</v>
          </cell>
          <cell r="G382">
            <v>3297.1309999999999</v>
          </cell>
          <cell r="H382">
            <v>-5.3789999999999996</v>
          </cell>
        </row>
        <row r="383">
          <cell r="C383">
            <v>1875.655</v>
          </cell>
          <cell r="D383">
            <v>-2.1110000000000002</v>
          </cell>
          <cell r="G383">
            <v>3301.1469999999999</v>
          </cell>
          <cell r="H383">
            <v>-5.2510000000000003</v>
          </cell>
        </row>
        <row r="384">
          <cell r="C384">
            <v>1881.579</v>
          </cell>
          <cell r="D384">
            <v>-2.5630000000000002</v>
          </cell>
          <cell r="G384">
            <v>3303.2150000000001</v>
          </cell>
          <cell r="H384">
            <v>-5.2510000000000003</v>
          </cell>
        </row>
        <row r="385">
          <cell r="C385">
            <v>1890.019</v>
          </cell>
          <cell r="D385">
            <v>-3.0249999999999999</v>
          </cell>
          <cell r="G385">
            <v>3310.6990000000001</v>
          </cell>
          <cell r="H385">
            <v>-5.2859999999999996</v>
          </cell>
        </row>
        <row r="386">
          <cell r="C386">
            <v>1899.4739999999999</v>
          </cell>
          <cell r="D386">
            <v>-3.41</v>
          </cell>
          <cell r="G386">
            <v>3318.7829999999999</v>
          </cell>
          <cell r="H386">
            <v>-5.3390000000000004</v>
          </cell>
        </row>
        <row r="387">
          <cell r="C387">
            <v>1909.6279999999999</v>
          </cell>
          <cell r="D387">
            <v>-3.6469999999999998</v>
          </cell>
          <cell r="G387">
            <v>3337.8490000000002</v>
          </cell>
          <cell r="H387">
            <v>-5.25</v>
          </cell>
        </row>
        <row r="388">
          <cell r="C388">
            <v>1919.096</v>
          </cell>
          <cell r="D388">
            <v>-3.62</v>
          </cell>
          <cell r="G388">
            <v>3344.7350000000001</v>
          </cell>
          <cell r="H388">
            <v>-5.5339999999999998</v>
          </cell>
        </row>
        <row r="389">
          <cell r="C389">
            <v>1927.8430000000001</v>
          </cell>
          <cell r="D389">
            <v>-3.323</v>
          </cell>
          <cell r="G389">
            <v>3353.3409999999999</v>
          </cell>
          <cell r="H389">
            <v>-5.8840000000000003</v>
          </cell>
        </row>
        <row r="390">
          <cell r="C390">
            <v>1934.5309999999999</v>
          </cell>
          <cell r="D390">
            <v>-2.8239999999999998</v>
          </cell>
          <cell r="G390">
            <v>3366.7020000000002</v>
          </cell>
          <cell r="H390">
            <v>-5.7960000000000003</v>
          </cell>
        </row>
        <row r="391">
          <cell r="C391">
            <v>1941.5429999999999</v>
          </cell>
          <cell r="D391">
            <v>-2.0939999999999999</v>
          </cell>
          <cell r="G391">
            <v>3381.2579999999998</v>
          </cell>
          <cell r="H391">
            <v>-5.7190000000000003</v>
          </cell>
        </row>
        <row r="392">
          <cell r="C392">
            <v>1947.518</v>
          </cell>
          <cell r="D392">
            <v>-1.4079999999999999</v>
          </cell>
          <cell r="G392">
            <v>3395.3789999999999</v>
          </cell>
          <cell r="H392">
            <v>-5.7510000000000003</v>
          </cell>
        </row>
        <row r="393">
          <cell r="C393">
            <v>1954.152</v>
          </cell>
          <cell r="D393">
            <v>-0.307</v>
          </cell>
          <cell r="G393">
            <v>3409.2820000000002</v>
          </cell>
          <cell r="H393">
            <v>-5.9329999999999998</v>
          </cell>
        </row>
        <row r="394">
          <cell r="C394">
            <v>1966.269</v>
          </cell>
          <cell r="D394">
            <v>2.2050000000000001</v>
          </cell>
          <cell r="G394">
            <v>3424.1990000000001</v>
          </cell>
          <cell r="H394">
            <v>-5.7279999999999998</v>
          </cell>
        </row>
        <row r="395">
          <cell r="C395">
            <v>1973.857</v>
          </cell>
          <cell r="D395">
            <v>4.1630000000000003</v>
          </cell>
          <cell r="G395">
            <v>3439.8850000000002</v>
          </cell>
          <cell r="H395">
            <v>-5.6429999999999998</v>
          </cell>
        </row>
        <row r="396">
          <cell r="C396">
            <v>1984.8209999999999</v>
          </cell>
          <cell r="D396">
            <v>7.3239999999999998</v>
          </cell>
          <cell r="G396">
            <v>3462.3</v>
          </cell>
          <cell r="H396">
            <v>-5.6340000000000003</v>
          </cell>
        </row>
        <row r="397">
          <cell r="C397">
            <v>1992.6559999999999</v>
          </cell>
          <cell r="D397">
            <v>9.8149999999999995</v>
          </cell>
          <cell r="G397">
            <v>3479.2109999999998</v>
          </cell>
          <cell r="H397">
            <v>-5.63</v>
          </cell>
        </row>
        <row r="398">
          <cell r="C398">
            <v>1996.596</v>
          </cell>
          <cell r="D398">
            <v>10.95</v>
          </cell>
          <cell r="G398">
            <v>3497.9659999999999</v>
          </cell>
          <cell r="H398">
            <v>-5.4260000000000002</v>
          </cell>
        </row>
        <row r="399">
          <cell r="C399">
            <v>2001.4949999999999</v>
          </cell>
          <cell r="D399">
            <v>12.327999999999999</v>
          </cell>
          <cell r="G399">
            <v>3519.982</v>
          </cell>
          <cell r="H399">
            <v>-5.3090000000000002</v>
          </cell>
        </row>
        <row r="400">
          <cell r="C400">
            <v>2005.0609999999999</v>
          </cell>
          <cell r="D400">
            <v>13.281000000000001</v>
          </cell>
          <cell r="G400">
            <v>3538.12</v>
          </cell>
          <cell r="H400">
            <v>-5.3789999999999996</v>
          </cell>
        </row>
        <row r="401">
          <cell r="C401">
            <v>2008.5250000000001</v>
          </cell>
          <cell r="D401">
            <v>13.961</v>
          </cell>
          <cell r="G401">
            <v>3557.1889999999999</v>
          </cell>
          <cell r="H401">
            <v>-5.16</v>
          </cell>
        </row>
        <row r="402">
          <cell r="C402">
            <v>2011.1420000000001</v>
          </cell>
          <cell r="D402">
            <v>14.702999999999999</v>
          </cell>
          <cell r="G402">
            <v>3574.509</v>
          </cell>
          <cell r="H402">
            <v>-5.282</v>
          </cell>
        </row>
        <row r="403">
          <cell r="C403">
            <v>2012.5740000000001</v>
          </cell>
          <cell r="D403">
            <v>15.044</v>
          </cell>
          <cell r="G403">
            <v>3585.5169999999998</v>
          </cell>
          <cell r="H403">
            <v>-5.5910000000000002</v>
          </cell>
        </row>
        <row r="404">
          <cell r="C404">
            <v>2015.5060000000001</v>
          </cell>
          <cell r="D404">
            <v>15.497999999999999</v>
          </cell>
          <cell r="G404">
            <v>3589.4609999999998</v>
          </cell>
          <cell r="H404">
            <v>-5.6879999999999997</v>
          </cell>
        </row>
        <row r="405">
          <cell r="C405">
            <v>2022.348</v>
          </cell>
          <cell r="D405">
            <v>16.712</v>
          </cell>
          <cell r="G405">
            <v>3596.2460000000001</v>
          </cell>
          <cell r="H405">
            <v>-5.8529999999999998</v>
          </cell>
        </row>
        <row r="406">
          <cell r="C406">
            <v>2024.8789999999999</v>
          </cell>
          <cell r="D406">
            <v>17.033999999999999</v>
          </cell>
          <cell r="G406">
            <v>3602.9580000000001</v>
          </cell>
          <cell r="H406">
            <v>-5.9039999999999999</v>
          </cell>
        </row>
        <row r="407">
          <cell r="C407">
            <v>2028.6510000000001</v>
          </cell>
          <cell r="D407">
            <v>17.376999999999999</v>
          </cell>
          <cell r="G407">
            <v>3608.915</v>
          </cell>
          <cell r="H407">
            <v>-6.0229999999999997</v>
          </cell>
        </row>
        <row r="408">
          <cell r="C408">
            <v>2032.2850000000001</v>
          </cell>
          <cell r="D408">
            <v>17.695</v>
          </cell>
          <cell r="G408">
            <v>3616.489</v>
          </cell>
          <cell r="H408">
            <v>-5.9779999999999998</v>
          </cell>
        </row>
        <row r="409">
          <cell r="C409">
            <v>2034.8389999999999</v>
          </cell>
          <cell r="D409">
            <v>17.963000000000001</v>
          </cell>
          <cell r="G409">
            <v>3630.223</v>
          </cell>
          <cell r="H409">
            <v>-5.83</v>
          </cell>
        </row>
        <row r="410">
          <cell r="C410">
            <v>2038.8489999999999</v>
          </cell>
          <cell r="D410">
            <v>18.213999999999999</v>
          </cell>
          <cell r="G410">
            <v>3652.0390000000002</v>
          </cell>
          <cell r="H410">
            <v>-5.4779999999999998</v>
          </cell>
        </row>
        <row r="411">
          <cell r="C411">
            <v>2042.8340000000001</v>
          </cell>
          <cell r="D411">
            <v>18.411000000000001</v>
          </cell>
          <cell r="G411">
            <v>3672.85</v>
          </cell>
          <cell r="H411">
            <v>-5.274</v>
          </cell>
        </row>
        <row r="412">
          <cell r="C412">
            <v>2046.239</v>
          </cell>
          <cell r="D412">
            <v>18.631</v>
          </cell>
          <cell r="G412">
            <v>3694.627</v>
          </cell>
          <cell r="H412">
            <v>-5.35</v>
          </cell>
        </row>
        <row r="413">
          <cell r="C413">
            <v>2053.0920000000001</v>
          </cell>
          <cell r="D413">
            <v>18.792000000000002</v>
          </cell>
          <cell r="G413">
            <v>3714.232</v>
          </cell>
          <cell r="H413">
            <v>-5.423</v>
          </cell>
        </row>
        <row r="414">
          <cell r="C414">
            <v>2059.8980000000001</v>
          </cell>
          <cell r="D414">
            <v>18.68</v>
          </cell>
          <cell r="G414">
            <v>3734.9879999999998</v>
          </cell>
          <cell r="H414">
            <v>-5.2089999999999996</v>
          </cell>
        </row>
        <row r="415">
          <cell r="C415">
            <v>2065.1759999999999</v>
          </cell>
          <cell r="D415">
            <v>18.553000000000001</v>
          </cell>
          <cell r="G415">
            <v>3755.4920000000002</v>
          </cell>
          <cell r="H415">
            <v>-5.1740000000000004</v>
          </cell>
        </row>
        <row r="416">
          <cell r="C416">
            <v>2077.1080000000002</v>
          </cell>
          <cell r="D416">
            <v>17.071000000000002</v>
          </cell>
          <cell r="G416">
            <v>3768.6309999999999</v>
          </cell>
          <cell r="H416">
            <v>-5.0350000000000001</v>
          </cell>
        </row>
        <row r="417">
          <cell r="C417">
            <v>2078.8159999999998</v>
          </cell>
          <cell r="D417">
            <v>16.745000000000001</v>
          </cell>
          <cell r="G417">
            <v>3776.5279999999998</v>
          </cell>
          <cell r="H417">
            <v>-4.9480000000000004</v>
          </cell>
        </row>
        <row r="418">
          <cell r="C418">
            <v>2081.6970000000001</v>
          </cell>
          <cell r="D418">
            <v>16.225999999999999</v>
          </cell>
          <cell r="G418">
            <v>3782.0920000000001</v>
          </cell>
          <cell r="H418">
            <v>-4.9260000000000002</v>
          </cell>
        </row>
        <row r="419">
          <cell r="C419">
            <v>2085.2750000000001</v>
          </cell>
          <cell r="D419">
            <v>15.629</v>
          </cell>
          <cell r="G419">
            <v>3788.0360000000001</v>
          </cell>
          <cell r="H419">
            <v>-4.9969999999999999</v>
          </cell>
        </row>
        <row r="420">
          <cell r="C420">
            <v>2088.0529999999999</v>
          </cell>
          <cell r="D420">
            <v>15.103</v>
          </cell>
          <cell r="G420">
            <v>3794.0390000000002</v>
          </cell>
          <cell r="H420">
            <v>-4.9630000000000001</v>
          </cell>
        </row>
        <row r="421">
          <cell r="C421">
            <v>2090.5340000000001</v>
          </cell>
          <cell r="D421">
            <v>14.56</v>
          </cell>
          <cell r="G421">
            <v>3803.069</v>
          </cell>
          <cell r="H421">
            <v>-5.07</v>
          </cell>
        </row>
        <row r="422">
          <cell r="C422">
            <v>2093.873</v>
          </cell>
          <cell r="D422">
            <v>13.911</v>
          </cell>
          <cell r="G422">
            <v>3816.6149999999998</v>
          </cell>
          <cell r="H422">
            <v>-5.0430000000000001</v>
          </cell>
        </row>
        <row r="423">
          <cell r="C423">
            <v>2096.4299999999998</v>
          </cell>
          <cell r="D423">
            <v>13.379</v>
          </cell>
          <cell r="G423">
            <v>3821.7159999999999</v>
          </cell>
          <cell r="H423">
            <v>-4.9820000000000002</v>
          </cell>
        </row>
        <row r="424">
          <cell r="C424">
            <v>2098.9050000000002</v>
          </cell>
          <cell r="D424">
            <v>12.813000000000001</v>
          </cell>
          <cell r="G424">
            <v>3824.3719999999998</v>
          </cell>
          <cell r="H424">
            <v>-4.96</v>
          </cell>
        </row>
        <row r="425">
          <cell r="C425">
            <v>2101.5140000000001</v>
          </cell>
          <cell r="D425">
            <v>12.212999999999999</v>
          </cell>
          <cell r="G425">
            <v>3830.518</v>
          </cell>
          <cell r="H425">
            <v>-5.0780000000000003</v>
          </cell>
        </row>
        <row r="426">
          <cell r="C426">
            <v>2105.0059999999999</v>
          </cell>
          <cell r="D426">
            <v>11.231999999999999</v>
          </cell>
          <cell r="G426">
            <v>3838.1610000000001</v>
          </cell>
          <cell r="H426">
            <v>-5.1130000000000004</v>
          </cell>
        </row>
        <row r="427">
          <cell r="C427">
            <v>2111.2779999999998</v>
          </cell>
          <cell r="D427">
            <v>9.7669999999999995</v>
          </cell>
          <cell r="G427">
            <v>3847.665</v>
          </cell>
          <cell r="H427">
            <v>-5.048</v>
          </cell>
        </row>
        <row r="428">
          <cell r="C428">
            <v>2118.4369999999999</v>
          </cell>
          <cell r="D428">
            <v>8.2430000000000003</v>
          </cell>
          <cell r="G428">
            <v>3858.3180000000002</v>
          </cell>
          <cell r="H428">
            <v>-5.2309999999999999</v>
          </cell>
        </row>
        <row r="429">
          <cell r="C429">
            <v>2124.692</v>
          </cell>
          <cell r="D429">
            <v>7.0910000000000002</v>
          </cell>
          <cell r="G429">
            <v>3870.502</v>
          </cell>
          <cell r="H429">
            <v>-5.4729999999999999</v>
          </cell>
        </row>
        <row r="430">
          <cell r="C430">
            <v>2133.2280000000001</v>
          </cell>
          <cell r="D430">
            <v>5.8540000000000001</v>
          </cell>
          <cell r="G430">
            <v>3878.0439999999999</v>
          </cell>
          <cell r="H430">
            <v>-5.41</v>
          </cell>
        </row>
        <row r="431">
          <cell r="C431">
            <v>2137.442</v>
          </cell>
          <cell r="D431">
            <v>5.4160000000000004</v>
          </cell>
          <cell r="G431">
            <v>3885.9969999999998</v>
          </cell>
          <cell r="H431">
            <v>-5.4050000000000002</v>
          </cell>
        </row>
        <row r="432">
          <cell r="C432">
            <v>2141.9349999999999</v>
          </cell>
          <cell r="D432">
            <v>5.0330000000000004</v>
          </cell>
          <cell r="G432">
            <v>3892.1179999999999</v>
          </cell>
          <cell r="H432">
            <v>-5.4829999999999997</v>
          </cell>
        </row>
        <row r="433">
          <cell r="C433">
            <v>2145.5889999999999</v>
          </cell>
          <cell r="D433">
            <v>4.8860000000000001</v>
          </cell>
          <cell r="G433">
            <v>3902.5990000000002</v>
          </cell>
          <cell r="H433">
            <v>-5.5789999999999997</v>
          </cell>
        </row>
        <row r="434">
          <cell r="C434">
            <v>2149.8180000000002</v>
          </cell>
          <cell r="D434">
            <v>4.6840000000000002</v>
          </cell>
          <cell r="G434">
            <v>3912.0740000000001</v>
          </cell>
          <cell r="H434">
            <v>-5.74</v>
          </cell>
        </row>
        <row r="435">
          <cell r="C435">
            <v>2154.9499999999998</v>
          </cell>
          <cell r="D435">
            <v>4.3070000000000004</v>
          </cell>
          <cell r="G435">
            <v>3921.4549999999999</v>
          </cell>
          <cell r="H435">
            <v>-5.8719999999999999</v>
          </cell>
        </row>
        <row r="436">
          <cell r="C436">
            <v>2162.9250000000002</v>
          </cell>
          <cell r="D436">
            <v>3.7490000000000001</v>
          </cell>
          <cell r="G436">
            <v>3929.6329999999998</v>
          </cell>
          <cell r="H436">
            <v>-5.8159999999999998</v>
          </cell>
        </row>
        <row r="437">
          <cell r="C437">
            <v>2169.3029999999999</v>
          </cell>
          <cell r="D437">
            <v>3.5259999999999998</v>
          </cell>
          <cell r="G437">
            <v>3936.3229999999999</v>
          </cell>
          <cell r="H437">
            <v>-5.8410000000000002</v>
          </cell>
        </row>
        <row r="438">
          <cell r="C438">
            <v>2176.48</v>
          </cell>
          <cell r="D438">
            <v>3.3580000000000001</v>
          </cell>
          <cell r="G438">
            <v>3945.3449999999998</v>
          </cell>
          <cell r="H438">
            <v>-5.4640000000000004</v>
          </cell>
        </row>
        <row r="439">
          <cell r="C439">
            <v>2183.739</v>
          </cell>
          <cell r="D439">
            <v>3.2549999999999999</v>
          </cell>
          <cell r="G439">
            <v>3949.3989999999999</v>
          </cell>
          <cell r="H439">
            <v>-5.3410000000000002</v>
          </cell>
        </row>
        <row r="440">
          <cell r="C440">
            <v>2196.598</v>
          </cell>
          <cell r="D440">
            <v>2.9980000000000002</v>
          </cell>
          <cell r="G440">
            <v>3976.6149999999998</v>
          </cell>
          <cell r="H440">
            <v>-5.423</v>
          </cell>
        </row>
        <row r="441">
          <cell r="C441">
            <v>2207.9630000000002</v>
          </cell>
          <cell r="D441">
            <v>2.827</v>
          </cell>
          <cell r="G441">
            <v>4010.1529999999998</v>
          </cell>
          <cell r="H441">
            <v>-5.1840000000000002</v>
          </cell>
        </row>
        <row r="442">
          <cell r="C442">
            <v>2221.7689999999998</v>
          </cell>
          <cell r="D442">
            <v>2.8340000000000001</v>
          </cell>
          <cell r="G442">
            <v>4056.1260000000002</v>
          </cell>
          <cell r="H442">
            <v>-5.29</v>
          </cell>
        </row>
        <row r="443">
          <cell r="C443">
            <v>2230.4349999999999</v>
          </cell>
          <cell r="D443">
            <v>2.931</v>
          </cell>
          <cell r="G443">
            <v>4082.37</v>
          </cell>
          <cell r="H443">
            <v>-5.3070000000000004</v>
          </cell>
        </row>
        <row r="444">
          <cell r="C444">
            <v>2241.7139999999999</v>
          </cell>
          <cell r="D444">
            <v>3.0710000000000002</v>
          </cell>
          <cell r="G444">
            <v>4105.0630000000001</v>
          </cell>
          <cell r="H444">
            <v>-5.3</v>
          </cell>
        </row>
        <row r="445">
          <cell r="C445">
            <v>2254.1170000000002</v>
          </cell>
          <cell r="D445">
            <v>3.097</v>
          </cell>
          <cell r="G445">
            <v>4122.1769999999997</v>
          </cell>
          <cell r="H445">
            <v>-5.4509999999999996</v>
          </cell>
        </row>
        <row r="446">
          <cell r="C446">
            <v>2263.011</v>
          </cell>
          <cell r="D446">
            <v>3.0859999999999999</v>
          </cell>
          <cell r="G446">
            <v>4131.5020000000004</v>
          </cell>
          <cell r="H446">
            <v>-5.3460000000000001</v>
          </cell>
        </row>
        <row r="447">
          <cell r="C447">
            <v>2276.5210000000002</v>
          </cell>
          <cell r="D447">
            <v>3.0569999999999999</v>
          </cell>
          <cell r="G447">
            <v>4136.8320000000003</v>
          </cell>
          <cell r="H447">
            <v>-5.4189999999999996</v>
          </cell>
        </row>
        <row r="448">
          <cell r="C448">
            <v>2287.5770000000002</v>
          </cell>
          <cell r="D448">
            <v>3.1110000000000002</v>
          </cell>
          <cell r="G448">
            <v>4143.0240000000003</v>
          </cell>
          <cell r="H448">
            <v>-5.4809999999999999</v>
          </cell>
        </row>
        <row r="449">
          <cell r="C449">
            <v>2312.9569999999999</v>
          </cell>
          <cell r="D449">
            <v>2.984</v>
          </cell>
          <cell r="G449">
            <v>4147.2460000000001</v>
          </cell>
          <cell r="H449">
            <v>-5.516</v>
          </cell>
        </row>
        <row r="450">
          <cell r="C450">
            <v>2321.154</v>
          </cell>
          <cell r="D450">
            <v>3.0339999999999998</v>
          </cell>
          <cell r="G450">
            <v>4153.2079999999996</v>
          </cell>
          <cell r="H450">
            <v>-5.4989999999999997</v>
          </cell>
        </row>
        <row r="451">
          <cell r="C451">
            <v>2345.0120000000002</v>
          </cell>
          <cell r="D451">
            <v>2.976</v>
          </cell>
          <cell r="G451">
            <v>4159.21</v>
          </cell>
          <cell r="H451">
            <v>-5.5030000000000001</v>
          </cell>
        </row>
        <row r="452">
          <cell r="C452">
            <v>2362.355</v>
          </cell>
          <cell r="D452">
            <v>2.8769999999999998</v>
          </cell>
          <cell r="G452">
            <v>4163.8249999999998</v>
          </cell>
          <cell r="H452">
            <v>-5.601</v>
          </cell>
        </row>
        <row r="453">
          <cell r="C453">
            <v>2371.1860000000001</v>
          </cell>
          <cell r="D453">
            <v>2.8279999999999998</v>
          </cell>
          <cell r="G453">
            <v>4167.5309999999999</v>
          </cell>
          <cell r="H453">
            <v>-5.5460000000000003</v>
          </cell>
        </row>
        <row r="454">
          <cell r="C454">
            <v>2379.5610000000001</v>
          </cell>
          <cell r="D454">
            <v>2.7890000000000001</v>
          </cell>
          <cell r="G454">
            <v>4172.47</v>
          </cell>
          <cell r="H454">
            <v>-5.5140000000000002</v>
          </cell>
        </row>
        <row r="455">
          <cell r="C455">
            <v>2386.89</v>
          </cell>
          <cell r="D455">
            <v>2.8330000000000002</v>
          </cell>
          <cell r="G455">
            <v>4177.0339999999997</v>
          </cell>
          <cell r="H455">
            <v>-5.5419999999999998</v>
          </cell>
        </row>
        <row r="456">
          <cell r="C456">
            <v>2395.0540000000001</v>
          </cell>
          <cell r="D456">
            <v>2.8490000000000002</v>
          </cell>
          <cell r="G456">
            <v>4180.8289999999997</v>
          </cell>
          <cell r="H456">
            <v>-5.5430000000000001</v>
          </cell>
        </row>
        <row r="457">
          <cell r="C457">
            <v>2402.2750000000001</v>
          </cell>
          <cell r="D457">
            <v>2.823</v>
          </cell>
          <cell r="G457">
            <v>4184.5219999999999</v>
          </cell>
          <cell r="H457">
            <v>-5.5190000000000001</v>
          </cell>
        </row>
        <row r="458">
          <cell r="C458">
            <v>2412.4430000000002</v>
          </cell>
          <cell r="D458">
            <v>2.8530000000000002</v>
          </cell>
          <cell r="G458">
            <v>4189.7920000000004</v>
          </cell>
          <cell r="H458">
            <v>-5.5060000000000002</v>
          </cell>
        </row>
        <row r="459">
          <cell r="C459">
            <v>2422.3470000000002</v>
          </cell>
          <cell r="D459">
            <v>2.8290000000000002</v>
          </cell>
          <cell r="G459">
            <v>4194.893</v>
          </cell>
          <cell r="H459">
            <v>-5.56</v>
          </cell>
        </row>
        <row r="460">
          <cell r="C460">
            <v>2431.768</v>
          </cell>
          <cell r="D460">
            <v>2.7629999999999999</v>
          </cell>
          <cell r="G460">
            <v>4200.2719999999999</v>
          </cell>
          <cell r="H460">
            <v>-5.5419999999999998</v>
          </cell>
        </row>
        <row r="461">
          <cell r="C461">
            <v>2439.8270000000002</v>
          </cell>
          <cell r="D461">
            <v>2.74</v>
          </cell>
          <cell r="G461">
            <v>4205.9110000000001</v>
          </cell>
          <cell r="H461">
            <v>-5.6369999999999996</v>
          </cell>
        </row>
        <row r="462">
          <cell r="C462">
            <v>2448.357</v>
          </cell>
          <cell r="D462">
            <v>2.746</v>
          </cell>
          <cell r="G462">
            <v>4209.83</v>
          </cell>
          <cell r="H462">
            <v>-5.6689999999999996</v>
          </cell>
        </row>
        <row r="463">
          <cell r="C463">
            <v>2458.7289999999998</v>
          </cell>
          <cell r="D463">
            <v>2.653</v>
          </cell>
          <cell r="G463">
            <v>4213.6329999999998</v>
          </cell>
          <cell r="H463">
            <v>-5.6440000000000001</v>
          </cell>
        </row>
        <row r="464">
          <cell r="C464">
            <v>2463.8890000000001</v>
          </cell>
          <cell r="D464">
            <v>2.5979999999999999</v>
          </cell>
          <cell r="G464">
            <v>4217.2259999999997</v>
          </cell>
          <cell r="H464">
            <v>-5.6779999999999999</v>
          </cell>
        </row>
        <row r="465">
          <cell r="C465">
            <v>2468.9229999999998</v>
          </cell>
          <cell r="D465">
            <v>2.6040000000000001</v>
          </cell>
          <cell r="G465">
            <v>4224.5349999999999</v>
          </cell>
          <cell r="H465">
            <v>-5.6360000000000001</v>
          </cell>
        </row>
        <row r="466">
          <cell r="C466">
            <v>2473.8000000000002</v>
          </cell>
          <cell r="D466">
            <v>2.5289999999999999</v>
          </cell>
          <cell r="G466">
            <v>4239.4290000000001</v>
          </cell>
          <cell r="H466">
            <v>-5.5170000000000003</v>
          </cell>
        </row>
        <row r="467">
          <cell r="C467">
            <v>2480.5430000000001</v>
          </cell>
          <cell r="D467">
            <v>2.464</v>
          </cell>
          <cell r="G467">
            <v>4254.2610000000004</v>
          </cell>
          <cell r="H467">
            <v>-5.3730000000000002</v>
          </cell>
        </row>
        <row r="468">
          <cell r="C468">
            <v>2485.3119999999999</v>
          </cell>
          <cell r="D468">
            <v>2.3820000000000001</v>
          </cell>
          <cell r="G468">
            <v>4268.317</v>
          </cell>
          <cell r="H468">
            <v>-5.5010000000000003</v>
          </cell>
        </row>
        <row r="469">
          <cell r="C469">
            <v>2488.5859999999998</v>
          </cell>
          <cell r="D469">
            <v>2.4140000000000001</v>
          </cell>
          <cell r="G469">
            <v>4283.9750000000004</v>
          </cell>
          <cell r="H469">
            <v>-5.4450000000000003</v>
          </cell>
        </row>
        <row r="470">
          <cell r="C470">
            <v>2493.857</v>
          </cell>
          <cell r="D470">
            <v>2.4079999999999999</v>
          </cell>
          <cell r="G470">
            <v>4299.4560000000001</v>
          </cell>
          <cell r="H470">
            <v>-5.3620000000000001</v>
          </cell>
        </row>
        <row r="471">
          <cell r="C471">
            <v>2497.0529999999999</v>
          </cell>
          <cell r="D471">
            <v>2.3860000000000001</v>
          </cell>
          <cell r="G471">
            <v>4317.12</v>
          </cell>
          <cell r="H471">
            <v>-5.3019999999999996</v>
          </cell>
        </row>
        <row r="472">
          <cell r="C472">
            <v>2503.9430000000002</v>
          </cell>
          <cell r="D472">
            <v>2.4630000000000001</v>
          </cell>
          <cell r="G472">
            <v>4335.2110000000002</v>
          </cell>
          <cell r="H472">
            <v>-5.2460000000000004</v>
          </cell>
        </row>
        <row r="473">
          <cell r="C473">
            <v>2505.768</v>
          </cell>
          <cell r="D473">
            <v>2.4769999999999999</v>
          </cell>
          <cell r="G473">
            <v>4349.701</v>
          </cell>
          <cell r="H473">
            <v>-5.1689999999999996</v>
          </cell>
        </row>
        <row r="474">
          <cell r="C474">
            <v>2512.0149999999999</v>
          </cell>
          <cell r="D474">
            <v>2.6440000000000001</v>
          </cell>
          <cell r="G474">
            <v>4360.4759999999997</v>
          </cell>
          <cell r="H474">
            <v>-5.2439999999999998</v>
          </cell>
        </row>
        <row r="475">
          <cell r="C475">
            <v>2514.0680000000002</v>
          </cell>
          <cell r="D475">
            <v>2.6219999999999999</v>
          </cell>
          <cell r="G475">
            <v>4374.2690000000002</v>
          </cell>
          <cell r="H475">
            <v>-5.1340000000000003</v>
          </cell>
        </row>
        <row r="476">
          <cell r="C476">
            <v>2520.701</v>
          </cell>
          <cell r="D476">
            <v>2.601</v>
          </cell>
          <cell r="G476">
            <v>4387.9530000000004</v>
          </cell>
          <cell r="H476">
            <v>-5.2</v>
          </cell>
        </row>
        <row r="477">
          <cell r="C477">
            <v>2526.5830000000001</v>
          </cell>
          <cell r="D477">
            <v>2.7440000000000002</v>
          </cell>
          <cell r="G477">
            <v>4402.4830000000002</v>
          </cell>
          <cell r="H477">
            <v>-5.09</v>
          </cell>
        </row>
        <row r="478">
          <cell r="C478">
            <v>2529.3589999999999</v>
          </cell>
          <cell r="D478">
            <v>2.8250000000000002</v>
          </cell>
          <cell r="G478">
            <v>4412.5339999999997</v>
          </cell>
          <cell r="H478">
            <v>-5.6109999999999998</v>
          </cell>
        </row>
        <row r="479">
          <cell r="C479">
            <v>2533.1480000000001</v>
          </cell>
          <cell r="D479">
            <v>2.9750000000000001</v>
          </cell>
          <cell r="G479">
            <v>4419.616</v>
          </cell>
          <cell r="H479">
            <v>-5.5439999999999996</v>
          </cell>
        </row>
        <row r="480">
          <cell r="C480">
            <v>2538.569</v>
          </cell>
          <cell r="D480">
            <v>3.0379999999999998</v>
          </cell>
          <cell r="G480">
            <v>4439.402</v>
          </cell>
          <cell r="H480">
            <v>-5.7389999999999999</v>
          </cell>
        </row>
        <row r="481">
          <cell r="C481">
            <v>2546.64</v>
          </cell>
          <cell r="D481">
            <v>3.0710000000000002</v>
          </cell>
          <cell r="G481">
            <v>4443.0379999999996</v>
          </cell>
          <cell r="H481">
            <v>-5.7160000000000002</v>
          </cell>
        </row>
        <row r="482">
          <cell r="C482">
            <v>2554.308</v>
          </cell>
          <cell r="D482">
            <v>2.9510000000000001</v>
          </cell>
          <cell r="G482">
            <v>4463.9340000000002</v>
          </cell>
          <cell r="H482">
            <v>-5.9390000000000001</v>
          </cell>
        </row>
        <row r="483">
          <cell r="C483">
            <v>2561.5349999999999</v>
          </cell>
          <cell r="D483">
            <v>3.036</v>
          </cell>
          <cell r="G483">
            <v>4480.7690000000002</v>
          </cell>
          <cell r="H483">
            <v>-7.46</v>
          </cell>
        </row>
        <row r="484">
          <cell r="C484">
            <v>2568.826</v>
          </cell>
          <cell r="D484">
            <v>3.0649999999999999</v>
          </cell>
          <cell r="G484">
            <v>4489.6059999999998</v>
          </cell>
          <cell r="H484">
            <v>-8.7040000000000006</v>
          </cell>
        </row>
        <row r="485">
          <cell r="C485">
            <v>2580.7539999999999</v>
          </cell>
          <cell r="D485">
            <v>3.149</v>
          </cell>
          <cell r="G485">
            <v>4496.692</v>
          </cell>
          <cell r="H485">
            <v>-9.7579999999999991</v>
          </cell>
        </row>
        <row r="486">
          <cell r="C486">
            <v>2592.63</v>
          </cell>
          <cell r="D486">
            <v>3.2719999999999998</v>
          </cell>
          <cell r="G486">
            <v>4501.4520000000002</v>
          </cell>
          <cell r="H486">
            <v>-10.455</v>
          </cell>
        </row>
        <row r="487">
          <cell r="C487">
            <v>2604.5949999999998</v>
          </cell>
          <cell r="D487">
            <v>3.3090000000000002</v>
          </cell>
          <cell r="G487">
            <v>4506.1459999999997</v>
          </cell>
          <cell r="H487">
            <v>-10.97</v>
          </cell>
        </row>
        <row r="488">
          <cell r="C488">
            <v>2614.2809999999999</v>
          </cell>
          <cell r="D488">
            <v>3.2610000000000001</v>
          </cell>
          <cell r="G488">
            <v>4509.6329999999998</v>
          </cell>
          <cell r="H488">
            <v>-11.271000000000001</v>
          </cell>
        </row>
        <row r="489">
          <cell r="C489">
            <v>2623.9679999999998</v>
          </cell>
          <cell r="D489">
            <v>3.327</v>
          </cell>
          <cell r="G489">
            <v>4517.0309999999999</v>
          </cell>
          <cell r="H489">
            <v>-11.895</v>
          </cell>
        </row>
        <row r="490">
          <cell r="C490">
            <v>2631.12</v>
          </cell>
          <cell r="D490">
            <v>3.1760000000000002</v>
          </cell>
          <cell r="G490">
            <v>4520.9799999999996</v>
          </cell>
          <cell r="H490">
            <v>-12.287000000000001</v>
          </cell>
        </row>
        <row r="491">
          <cell r="C491">
            <v>2641.0970000000002</v>
          </cell>
          <cell r="D491">
            <v>3.2650000000000001</v>
          </cell>
          <cell r="G491">
            <v>4528.1139999999996</v>
          </cell>
          <cell r="H491">
            <v>-12.635</v>
          </cell>
        </row>
        <row r="492">
          <cell r="C492">
            <v>2644.3159999999998</v>
          </cell>
          <cell r="D492">
            <v>3.1560000000000001</v>
          </cell>
          <cell r="G492">
            <v>4532.2110000000002</v>
          </cell>
          <cell r="H492">
            <v>-12.83</v>
          </cell>
        </row>
        <row r="493">
          <cell r="C493">
            <v>2649.712</v>
          </cell>
          <cell r="D493">
            <v>3.2320000000000002</v>
          </cell>
          <cell r="G493">
            <v>4538.491</v>
          </cell>
          <cell r="H493">
            <v>-12.775</v>
          </cell>
        </row>
        <row r="494">
          <cell r="C494">
            <v>2656.1129999999998</v>
          </cell>
          <cell r="D494">
            <v>3.2090000000000001</v>
          </cell>
          <cell r="G494">
            <v>4540.7179999999998</v>
          </cell>
          <cell r="H494">
            <v>-12.909000000000001</v>
          </cell>
        </row>
        <row r="495">
          <cell r="C495">
            <v>2661.9989999999998</v>
          </cell>
          <cell r="D495">
            <v>3.1859999999999999</v>
          </cell>
          <cell r="G495">
            <v>4543.5200000000004</v>
          </cell>
          <cell r="H495">
            <v>-12.997999999999999</v>
          </cell>
        </row>
        <row r="496">
          <cell r="C496">
            <v>2664.7739999999999</v>
          </cell>
          <cell r="D496">
            <v>3.2370000000000001</v>
          </cell>
          <cell r="G496">
            <v>4547.5050000000001</v>
          </cell>
          <cell r="H496">
            <v>-12.842000000000001</v>
          </cell>
        </row>
        <row r="497">
          <cell r="C497">
            <v>2668.828</v>
          </cell>
          <cell r="D497">
            <v>3.19</v>
          </cell>
          <cell r="G497">
            <v>4553.2920000000004</v>
          </cell>
          <cell r="H497">
            <v>-12.603</v>
          </cell>
        </row>
        <row r="498">
          <cell r="C498">
            <v>2672.2930000000001</v>
          </cell>
          <cell r="D498">
            <v>3.1859999999999999</v>
          </cell>
          <cell r="G498">
            <v>4557.2550000000001</v>
          </cell>
          <cell r="H498">
            <v>-12.619</v>
          </cell>
        </row>
        <row r="499">
          <cell r="C499">
            <v>2674.6909999999998</v>
          </cell>
          <cell r="D499">
            <v>3.3170000000000002</v>
          </cell>
          <cell r="G499">
            <v>4561.8599999999997</v>
          </cell>
          <cell r="H499">
            <v>-12.332000000000001</v>
          </cell>
        </row>
        <row r="500">
          <cell r="C500">
            <v>2678.87</v>
          </cell>
          <cell r="D500">
            <v>3.2639999999999998</v>
          </cell>
          <cell r="G500">
            <v>4569.2209999999995</v>
          </cell>
          <cell r="H500">
            <v>-11.622999999999999</v>
          </cell>
        </row>
        <row r="501">
          <cell r="C501">
            <v>2684.2109999999998</v>
          </cell>
          <cell r="D501">
            <v>3.2320000000000002</v>
          </cell>
          <cell r="G501">
            <v>4572.0069999999996</v>
          </cell>
          <cell r="H501">
            <v>-11.236000000000001</v>
          </cell>
        </row>
        <row r="502">
          <cell r="C502">
            <v>2687.8989999999999</v>
          </cell>
          <cell r="D502">
            <v>3.2250000000000001</v>
          </cell>
          <cell r="G502">
            <v>4577.5280000000002</v>
          </cell>
          <cell r="H502">
            <v>-10.414</v>
          </cell>
        </row>
        <row r="503">
          <cell r="C503">
            <v>2695.723</v>
          </cell>
          <cell r="D503">
            <v>3.1070000000000002</v>
          </cell>
          <cell r="G503">
            <v>4584.9589999999998</v>
          </cell>
          <cell r="H503">
            <v>-9.5860000000000003</v>
          </cell>
        </row>
        <row r="504">
          <cell r="C504">
            <v>2700.451</v>
          </cell>
          <cell r="D504">
            <v>3.0270000000000001</v>
          </cell>
          <cell r="G504">
            <v>4590.6490000000003</v>
          </cell>
          <cell r="H504">
            <v>-8.7270000000000003</v>
          </cell>
        </row>
        <row r="505">
          <cell r="C505">
            <v>2703.5520000000001</v>
          </cell>
          <cell r="D505">
            <v>3.2160000000000002</v>
          </cell>
          <cell r="G505">
            <v>4598.8429999999998</v>
          </cell>
          <cell r="H505">
            <v>-7.4420000000000002</v>
          </cell>
        </row>
        <row r="506">
          <cell r="C506">
            <v>2709.5740000000001</v>
          </cell>
          <cell r="D506">
            <v>3.1789999999999998</v>
          </cell>
          <cell r="G506">
            <v>4609.7849999999999</v>
          </cell>
          <cell r="H506">
            <v>-6.569</v>
          </cell>
        </row>
        <row r="507">
          <cell r="C507">
            <v>2716.971</v>
          </cell>
          <cell r="D507">
            <v>3.1859999999999999</v>
          </cell>
          <cell r="G507">
            <v>4620.8919999999998</v>
          </cell>
          <cell r="H507">
            <v>-5.9749999999999996</v>
          </cell>
        </row>
        <row r="508">
          <cell r="C508">
            <v>2721.942</v>
          </cell>
          <cell r="D508">
            <v>3.089</v>
          </cell>
          <cell r="G508">
            <v>4647.3190000000004</v>
          </cell>
          <cell r="H508">
            <v>-5.7220000000000004</v>
          </cell>
        </row>
        <row r="509">
          <cell r="C509">
            <v>2727.364</v>
          </cell>
          <cell r="D509">
            <v>2.9940000000000002</v>
          </cell>
          <cell r="G509">
            <v>4665.8509999999997</v>
          </cell>
          <cell r="H509">
            <v>-5.6859999999999999</v>
          </cell>
        </row>
        <row r="510">
          <cell r="C510">
            <v>2730.4839999999999</v>
          </cell>
          <cell r="D510">
            <v>2.9780000000000002</v>
          </cell>
          <cell r="G510">
            <v>4687.973</v>
          </cell>
          <cell r="H510">
            <v>-5.7629999999999999</v>
          </cell>
        </row>
        <row r="511">
          <cell r="C511">
            <v>2734.5650000000001</v>
          </cell>
          <cell r="D511">
            <v>3.0489999999999999</v>
          </cell>
          <cell r="G511">
            <v>4707.107</v>
          </cell>
          <cell r="H511">
            <v>-5.4169999999999998</v>
          </cell>
        </row>
        <row r="512">
          <cell r="C512">
            <v>2737.81</v>
          </cell>
          <cell r="D512">
            <v>2.9870000000000001</v>
          </cell>
          <cell r="G512">
            <v>4712.2489999999998</v>
          </cell>
          <cell r="H512">
            <v>-5.3019999999999996</v>
          </cell>
        </row>
        <row r="513">
          <cell r="C513">
            <v>2742.415</v>
          </cell>
          <cell r="D513">
            <v>2.98</v>
          </cell>
          <cell r="G513">
            <v>4720.0550000000003</v>
          </cell>
          <cell r="H513">
            <v>-5.35</v>
          </cell>
        </row>
        <row r="514">
          <cell r="C514">
            <v>2747.0079999999998</v>
          </cell>
          <cell r="D514">
            <v>2.9489999999999998</v>
          </cell>
          <cell r="G514">
            <v>4726.4070000000002</v>
          </cell>
          <cell r="H514">
            <v>-5.34</v>
          </cell>
        </row>
        <row r="515">
          <cell r="C515">
            <v>2751.308</v>
          </cell>
          <cell r="D515">
            <v>2.9710000000000001</v>
          </cell>
          <cell r="G515">
            <v>4731.067</v>
          </cell>
          <cell r="H515">
            <v>-5.21</v>
          </cell>
        </row>
        <row r="516">
          <cell r="C516">
            <v>2755.2159999999999</v>
          </cell>
          <cell r="D516">
            <v>3.0129999999999999</v>
          </cell>
          <cell r="G516">
            <v>4735.2169999999996</v>
          </cell>
          <cell r="H516">
            <v>-5.3049999999999997</v>
          </cell>
        </row>
        <row r="517">
          <cell r="C517">
            <v>2760.3229999999999</v>
          </cell>
          <cell r="D517">
            <v>3.1440000000000001</v>
          </cell>
          <cell r="G517">
            <v>4740.7700000000004</v>
          </cell>
          <cell r="H517">
            <v>-5.4690000000000003</v>
          </cell>
        </row>
        <row r="518">
          <cell r="C518">
            <v>2764.4749999999999</v>
          </cell>
          <cell r="D518">
            <v>3.22</v>
          </cell>
          <cell r="G518">
            <v>4745.6120000000001</v>
          </cell>
          <cell r="H518">
            <v>-5.5510000000000002</v>
          </cell>
        </row>
        <row r="519">
          <cell r="C519">
            <v>2767.2849999999999</v>
          </cell>
          <cell r="D519">
            <v>3.2789999999999999</v>
          </cell>
          <cell r="G519">
            <v>4748.46</v>
          </cell>
          <cell r="H519">
            <v>-5.5380000000000003</v>
          </cell>
        </row>
        <row r="520">
          <cell r="C520">
            <v>2772.2809999999999</v>
          </cell>
          <cell r="D520">
            <v>3.2570000000000001</v>
          </cell>
          <cell r="G520">
            <v>4760.1260000000002</v>
          </cell>
          <cell r="H520">
            <v>-5.7149999999999999</v>
          </cell>
        </row>
        <row r="521">
          <cell r="C521">
            <v>2776.2089999999998</v>
          </cell>
          <cell r="D521">
            <v>3.254</v>
          </cell>
          <cell r="G521">
            <v>4765.5230000000001</v>
          </cell>
          <cell r="H521">
            <v>-5.7519999999999998</v>
          </cell>
        </row>
        <row r="522">
          <cell r="C522">
            <v>2781.4229999999998</v>
          </cell>
          <cell r="D522">
            <v>3.2160000000000002</v>
          </cell>
          <cell r="G522">
            <v>4773.2839999999997</v>
          </cell>
          <cell r="H522">
            <v>-5.8929999999999998</v>
          </cell>
        </row>
        <row r="523">
          <cell r="C523">
            <v>2789.0210000000002</v>
          </cell>
          <cell r="D523">
            <v>3.3</v>
          </cell>
          <cell r="G523">
            <v>4778.5969999999998</v>
          </cell>
          <cell r="H523">
            <v>-5.7869999999999999</v>
          </cell>
        </row>
        <row r="524">
          <cell r="C524">
            <v>2797.2359999999999</v>
          </cell>
          <cell r="D524">
            <v>3.2519999999999998</v>
          </cell>
          <cell r="G524">
            <v>4785.3289999999997</v>
          </cell>
          <cell r="H524">
            <v>-5.6360000000000001</v>
          </cell>
        </row>
        <row r="525">
          <cell r="C525">
            <v>2801.8919999999998</v>
          </cell>
          <cell r="D525">
            <v>3.169</v>
          </cell>
          <cell r="G525">
            <v>4789.8980000000001</v>
          </cell>
          <cell r="H525">
            <v>-5.5990000000000002</v>
          </cell>
        </row>
        <row r="526">
          <cell r="C526">
            <v>2833.578</v>
          </cell>
          <cell r="D526">
            <v>3.48</v>
          </cell>
          <cell r="G526">
            <v>4796.152</v>
          </cell>
          <cell r="H526">
            <v>-5.6539999999999999</v>
          </cell>
        </row>
        <row r="527">
          <cell r="C527">
            <v>2842.6030000000001</v>
          </cell>
          <cell r="D527">
            <v>3.3860000000000001</v>
          </cell>
          <cell r="G527">
            <v>4801.3289999999997</v>
          </cell>
          <cell r="H527">
            <v>-5.6379999999999999</v>
          </cell>
        </row>
        <row r="528">
          <cell r="C528">
            <v>2858.558</v>
          </cell>
          <cell r="D528">
            <v>3.4620000000000002</v>
          </cell>
          <cell r="G528">
            <v>4806.3029999999999</v>
          </cell>
          <cell r="H528">
            <v>-5.5990000000000002</v>
          </cell>
        </row>
        <row r="529">
          <cell r="C529">
            <v>2875.942</v>
          </cell>
          <cell r="D529">
            <v>3.673</v>
          </cell>
          <cell r="G529">
            <v>4812.5079999999998</v>
          </cell>
          <cell r="H529">
            <v>-5.7060000000000004</v>
          </cell>
        </row>
        <row r="530">
          <cell r="C530">
            <v>2893.4459999999999</v>
          </cell>
          <cell r="D530">
            <v>3.3959999999999999</v>
          </cell>
          <cell r="G530">
            <v>4817.2879999999996</v>
          </cell>
          <cell r="H530">
            <v>-5.6710000000000003</v>
          </cell>
        </row>
        <row r="531">
          <cell r="C531">
            <v>2904.5329999999999</v>
          </cell>
          <cell r="D531">
            <v>3.4860000000000002</v>
          </cell>
          <cell r="G531">
            <v>4823.0330000000004</v>
          </cell>
          <cell r="H531">
            <v>-5.7290000000000001</v>
          </cell>
        </row>
        <row r="532">
          <cell r="C532">
            <v>2921.5459999999998</v>
          </cell>
          <cell r="D532">
            <v>3.371</v>
          </cell>
          <cell r="G532">
            <v>4827.3789999999999</v>
          </cell>
          <cell r="H532">
            <v>-5.6559999999999997</v>
          </cell>
        </row>
        <row r="533">
          <cell r="C533">
            <v>2933.0610000000001</v>
          </cell>
          <cell r="D533">
            <v>3.5350000000000001</v>
          </cell>
          <cell r="G533">
            <v>4830.808</v>
          </cell>
          <cell r="H533">
            <v>-5.7080000000000002</v>
          </cell>
        </row>
        <row r="534">
          <cell r="C534">
            <v>2944.2449999999999</v>
          </cell>
          <cell r="D534">
            <v>3.742</v>
          </cell>
          <cell r="G534">
            <v>4836.4830000000002</v>
          </cell>
          <cell r="H534">
            <v>-5.6479999999999997</v>
          </cell>
        </row>
        <row r="535">
          <cell r="C535">
            <v>2955.3310000000001</v>
          </cell>
          <cell r="D535">
            <v>3.589</v>
          </cell>
          <cell r="G535">
            <v>4842.692</v>
          </cell>
          <cell r="H535">
            <v>-5.57</v>
          </cell>
        </row>
        <row r="536">
          <cell r="C536">
            <v>2961.116</v>
          </cell>
          <cell r="D536">
            <v>3.3719999999999999</v>
          </cell>
          <cell r="G536">
            <v>4848.7579999999998</v>
          </cell>
          <cell r="H536">
            <v>-5.47</v>
          </cell>
        </row>
        <row r="537">
          <cell r="C537">
            <v>2965.8</v>
          </cell>
          <cell r="D537">
            <v>3.3740000000000001</v>
          </cell>
          <cell r="G537">
            <v>4852.2030000000004</v>
          </cell>
          <cell r="H537">
            <v>-5.3959999999999999</v>
          </cell>
        </row>
        <row r="538">
          <cell r="C538">
            <v>2970.8820000000001</v>
          </cell>
          <cell r="D538">
            <v>3.4020000000000001</v>
          </cell>
          <cell r="G538">
            <v>4856.848</v>
          </cell>
          <cell r="H538">
            <v>-5.2320000000000002</v>
          </cell>
        </row>
        <row r="539">
          <cell r="C539">
            <v>2976.0680000000002</v>
          </cell>
          <cell r="D539">
            <v>3.3220000000000001</v>
          </cell>
          <cell r="G539">
            <v>4862.5529999999999</v>
          </cell>
          <cell r="H539">
            <v>-5.35</v>
          </cell>
        </row>
        <row r="540">
          <cell r="C540">
            <v>2981.8229999999999</v>
          </cell>
          <cell r="D540">
            <v>3.2450000000000001</v>
          </cell>
          <cell r="G540">
            <v>4866.1040000000003</v>
          </cell>
          <cell r="H540">
            <v>-5.2839999999999998</v>
          </cell>
        </row>
        <row r="541">
          <cell r="C541">
            <v>2985.2080000000001</v>
          </cell>
          <cell r="D541">
            <v>3.2839999999999998</v>
          </cell>
          <cell r="G541">
            <v>4870.4219999999996</v>
          </cell>
          <cell r="H541">
            <v>-5.2619999999999996</v>
          </cell>
        </row>
        <row r="542">
          <cell r="C542">
            <v>2990.3049999999998</v>
          </cell>
          <cell r="D542">
            <v>3.4889999999999999</v>
          </cell>
          <cell r="G542">
            <v>4876.1030000000001</v>
          </cell>
          <cell r="H542">
            <v>-5.2560000000000002</v>
          </cell>
        </row>
        <row r="543">
          <cell r="C543">
            <v>2996.6950000000002</v>
          </cell>
          <cell r="D543">
            <v>3.504</v>
          </cell>
          <cell r="G543">
            <v>4879.1350000000002</v>
          </cell>
          <cell r="H543">
            <v>-5.4459999999999997</v>
          </cell>
        </row>
        <row r="544">
          <cell r="C544">
            <v>3003.2240000000002</v>
          </cell>
          <cell r="D544">
            <v>3.3929999999999998</v>
          </cell>
          <cell r="G544">
            <v>4887.6270000000004</v>
          </cell>
          <cell r="H544">
            <v>-5.6929999999999996</v>
          </cell>
        </row>
        <row r="545">
          <cell r="C545">
            <v>3009.8440000000001</v>
          </cell>
          <cell r="D545">
            <v>3.4660000000000002</v>
          </cell>
          <cell r="G545">
            <v>4894.76</v>
          </cell>
          <cell r="H545">
            <v>-5.7359999999999998</v>
          </cell>
        </row>
        <row r="546">
          <cell r="C546">
            <v>3016.7220000000002</v>
          </cell>
          <cell r="D546">
            <v>3.2919999999999998</v>
          </cell>
          <cell r="G546">
            <v>4904.5600000000004</v>
          </cell>
          <cell r="H546">
            <v>-5.6319999999999997</v>
          </cell>
        </row>
        <row r="547">
          <cell r="C547">
            <v>3020.0410000000002</v>
          </cell>
          <cell r="D547">
            <v>3.2869999999999999</v>
          </cell>
          <cell r="G547">
            <v>4909.9979999999996</v>
          </cell>
          <cell r="H547">
            <v>-5.3860000000000001</v>
          </cell>
        </row>
        <row r="548">
          <cell r="C548">
            <v>3025.3879999999999</v>
          </cell>
          <cell r="D548">
            <v>3.4119999999999999</v>
          </cell>
          <cell r="G548">
            <v>4915.9859999999999</v>
          </cell>
          <cell r="H548">
            <v>-5.2370000000000001</v>
          </cell>
        </row>
        <row r="549">
          <cell r="C549">
            <v>3031.172</v>
          </cell>
          <cell r="D549">
            <v>3.387</v>
          </cell>
          <cell r="G549">
            <v>4920.6570000000002</v>
          </cell>
          <cell r="H549">
            <v>-5.1970000000000001</v>
          </cell>
        </row>
        <row r="550">
          <cell r="C550">
            <v>3036.0859999999998</v>
          </cell>
          <cell r="D550">
            <v>3.3410000000000002</v>
          </cell>
          <cell r="G550">
            <v>4924.5910000000003</v>
          </cell>
          <cell r="H550">
            <v>-5.1509999999999998</v>
          </cell>
        </row>
        <row r="551">
          <cell r="C551">
            <v>3042.0459999999998</v>
          </cell>
          <cell r="D551">
            <v>3.302</v>
          </cell>
          <cell r="G551">
            <v>4927.357</v>
          </cell>
          <cell r="H551">
            <v>-5.25</v>
          </cell>
        </row>
        <row r="552">
          <cell r="C552">
            <v>3045.7020000000002</v>
          </cell>
          <cell r="D552">
            <v>3.298</v>
          </cell>
          <cell r="G552">
            <v>4931.241</v>
          </cell>
          <cell r="H552">
            <v>-5.4160000000000004</v>
          </cell>
        </row>
        <row r="553">
          <cell r="C553">
            <v>3050.5120000000002</v>
          </cell>
          <cell r="D553">
            <v>3.294</v>
          </cell>
          <cell r="G553">
            <v>4937.13</v>
          </cell>
          <cell r="H553">
            <v>-6.12</v>
          </cell>
        </row>
        <row r="554">
          <cell r="C554">
            <v>3057.29</v>
          </cell>
          <cell r="D554">
            <v>3.2839999999999998</v>
          </cell>
          <cell r="G554">
            <v>4941.9170000000004</v>
          </cell>
          <cell r="H554">
            <v>-6.87</v>
          </cell>
        </row>
        <row r="555">
          <cell r="C555">
            <v>3066.125</v>
          </cell>
          <cell r="D555">
            <v>3.2839999999999998</v>
          </cell>
          <cell r="G555">
            <v>4961.808</v>
          </cell>
          <cell r="H555">
            <v>-8.375</v>
          </cell>
        </row>
        <row r="556">
          <cell r="C556">
            <v>3072.8249999999998</v>
          </cell>
          <cell r="D556">
            <v>3.1680000000000001</v>
          </cell>
          <cell r="G556">
            <v>4981.1559999999999</v>
          </cell>
          <cell r="H556">
            <v>-8.5540000000000003</v>
          </cell>
        </row>
        <row r="557">
          <cell r="C557">
            <v>3080.63</v>
          </cell>
          <cell r="D557">
            <v>3.2229999999999999</v>
          </cell>
          <cell r="G557">
            <v>5000.24</v>
          </cell>
          <cell r="H557">
            <v>-8.3840000000000003</v>
          </cell>
        </row>
        <row r="558">
          <cell r="C558">
            <v>3085.098</v>
          </cell>
          <cell r="D558">
            <v>3.1989999999999998</v>
          </cell>
          <cell r="G558">
            <v>5022.808</v>
          </cell>
          <cell r="H558">
            <v>-7.468</v>
          </cell>
        </row>
        <row r="559">
          <cell r="C559">
            <v>3091.692</v>
          </cell>
          <cell r="D559">
            <v>3.1240000000000001</v>
          </cell>
          <cell r="G559">
            <v>5043.7730000000001</v>
          </cell>
          <cell r="H559">
            <v>-6.4</v>
          </cell>
        </row>
        <row r="560">
          <cell r="C560">
            <v>3098.9749999999999</v>
          </cell>
          <cell r="D560">
            <v>3.0920000000000001</v>
          </cell>
          <cell r="G560">
            <v>5058.7849999999999</v>
          </cell>
          <cell r="H560">
            <v>-5.6230000000000002</v>
          </cell>
        </row>
        <row r="561">
          <cell r="C561">
            <v>3102.9630000000002</v>
          </cell>
          <cell r="D561">
            <v>3.0870000000000002</v>
          </cell>
          <cell r="G561">
            <v>5069.9759999999997</v>
          </cell>
          <cell r="H561">
            <v>-5.6280000000000001</v>
          </cell>
        </row>
        <row r="562">
          <cell r="C562">
            <v>3107.6</v>
          </cell>
          <cell r="D562">
            <v>3.125</v>
          </cell>
          <cell r="G562">
            <v>5089.3360000000002</v>
          </cell>
          <cell r="H562">
            <v>-5.7830000000000004</v>
          </cell>
        </row>
        <row r="563">
          <cell r="C563">
            <v>3113.94</v>
          </cell>
          <cell r="D563">
            <v>3.218</v>
          </cell>
          <cell r="G563">
            <v>5105.0349999999999</v>
          </cell>
          <cell r="H563">
            <v>-6.4169999999999998</v>
          </cell>
        </row>
        <row r="564">
          <cell r="C564">
            <v>3122.79</v>
          </cell>
          <cell r="D564">
            <v>3.3650000000000002</v>
          </cell>
          <cell r="G564">
            <v>5117.4229999999998</v>
          </cell>
          <cell r="H564">
            <v>-7.6340000000000003</v>
          </cell>
        </row>
        <row r="565">
          <cell r="C565">
            <v>3134.4250000000002</v>
          </cell>
          <cell r="D565">
            <v>3.5350000000000001</v>
          </cell>
          <cell r="G565">
            <v>5124.8530000000001</v>
          </cell>
          <cell r="H565">
            <v>-8.7170000000000005</v>
          </cell>
        </row>
        <row r="566">
          <cell r="C566">
            <v>3153.3690000000001</v>
          </cell>
          <cell r="D566">
            <v>3.22</v>
          </cell>
          <cell r="G566">
            <v>5130.2299999999996</v>
          </cell>
          <cell r="H566">
            <v>-9.6620000000000008</v>
          </cell>
        </row>
        <row r="567">
          <cell r="C567">
            <v>3159.261</v>
          </cell>
          <cell r="D567">
            <v>3.1779999999999999</v>
          </cell>
          <cell r="G567">
            <v>5134.6229999999996</v>
          </cell>
          <cell r="H567">
            <v>-10.624000000000001</v>
          </cell>
        </row>
        <row r="568">
          <cell r="C568">
            <v>3182.107</v>
          </cell>
          <cell r="D568">
            <v>2.9790000000000001</v>
          </cell>
          <cell r="G568">
            <v>5138.4970000000003</v>
          </cell>
          <cell r="H568">
            <v>-11.375999999999999</v>
          </cell>
        </row>
        <row r="569">
          <cell r="C569">
            <v>3207.3090000000002</v>
          </cell>
          <cell r="D569">
            <v>2.8530000000000002</v>
          </cell>
          <cell r="G569">
            <v>5143.5209999999997</v>
          </cell>
          <cell r="H569">
            <v>-12.346</v>
          </cell>
        </row>
        <row r="570">
          <cell r="C570">
            <v>3219.9769999999999</v>
          </cell>
          <cell r="D570">
            <v>3.0259999999999998</v>
          </cell>
          <cell r="G570">
            <v>5147.348</v>
          </cell>
          <cell r="H570">
            <v>-13.111000000000001</v>
          </cell>
        </row>
        <row r="571">
          <cell r="C571">
            <v>3224.1970000000001</v>
          </cell>
          <cell r="D571">
            <v>2.8980000000000001</v>
          </cell>
          <cell r="G571">
            <v>5150.9769999999999</v>
          </cell>
          <cell r="H571">
            <v>-13.694000000000001</v>
          </cell>
        </row>
        <row r="572">
          <cell r="C572">
            <v>3229.4189999999999</v>
          </cell>
          <cell r="D572">
            <v>3.0339999999999998</v>
          </cell>
          <cell r="G572">
            <v>5153.4880000000003</v>
          </cell>
          <cell r="H572">
            <v>-14.183</v>
          </cell>
        </row>
        <row r="573">
          <cell r="C573">
            <v>3234.288</v>
          </cell>
          <cell r="D573">
            <v>2.9409999999999998</v>
          </cell>
          <cell r="G573">
            <v>5157.1450000000004</v>
          </cell>
          <cell r="H573">
            <v>-14.79</v>
          </cell>
        </row>
        <row r="574">
          <cell r="C574">
            <v>3241.0970000000002</v>
          </cell>
          <cell r="D574">
            <v>2.7210000000000001</v>
          </cell>
          <cell r="G574">
            <v>5159.9830000000002</v>
          </cell>
          <cell r="H574">
            <v>-15.196999999999999</v>
          </cell>
        </row>
        <row r="575">
          <cell r="C575">
            <v>3250.5529999999999</v>
          </cell>
          <cell r="D575">
            <v>2.5710000000000002</v>
          </cell>
          <cell r="G575">
            <v>5164.5020000000004</v>
          </cell>
          <cell r="H575">
            <v>-15.798999999999999</v>
          </cell>
        </row>
        <row r="576">
          <cell r="C576">
            <v>3253.9209999999998</v>
          </cell>
          <cell r="D576">
            <v>2.4329999999999998</v>
          </cell>
          <cell r="G576">
            <v>5168.8630000000003</v>
          </cell>
          <cell r="H576">
            <v>-16.46</v>
          </cell>
        </row>
        <row r="577">
          <cell r="C577">
            <v>3260.8240000000001</v>
          </cell>
          <cell r="D577">
            <v>2.3889999999999998</v>
          </cell>
          <cell r="G577">
            <v>5174.0619999999999</v>
          </cell>
          <cell r="H577">
            <v>-16.902000000000001</v>
          </cell>
        </row>
        <row r="578">
          <cell r="C578">
            <v>3265.61</v>
          </cell>
          <cell r="D578">
            <v>2.4430000000000001</v>
          </cell>
          <cell r="G578">
            <v>5179.4390000000003</v>
          </cell>
          <cell r="H578">
            <v>-17.177</v>
          </cell>
        </row>
        <row r="579">
          <cell r="C579">
            <v>3267.2620000000002</v>
          </cell>
          <cell r="D579">
            <v>2.4500000000000002</v>
          </cell>
          <cell r="G579">
            <v>5184.259</v>
          </cell>
          <cell r="H579">
            <v>-17.363</v>
          </cell>
        </row>
        <row r="580">
          <cell r="C580">
            <v>3270.8829999999998</v>
          </cell>
          <cell r="D580">
            <v>2.4289999999999998</v>
          </cell>
          <cell r="G580">
            <v>5188.9979999999996</v>
          </cell>
          <cell r="H580">
            <v>-17.638999999999999</v>
          </cell>
        </row>
        <row r="581">
          <cell r="C581">
            <v>3274.8809999999999</v>
          </cell>
          <cell r="D581">
            <v>2.496</v>
          </cell>
          <cell r="G581">
            <v>5191.88</v>
          </cell>
          <cell r="H581">
            <v>-17.725000000000001</v>
          </cell>
        </row>
        <row r="582">
          <cell r="C582">
            <v>3279.556</v>
          </cell>
          <cell r="D582">
            <v>2.4340000000000002</v>
          </cell>
          <cell r="G582">
            <v>5195.6629999999996</v>
          </cell>
          <cell r="H582">
            <v>-17.890999999999998</v>
          </cell>
        </row>
        <row r="583">
          <cell r="C583">
            <v>3282.26</v>
          </cell>
          <cell r="D583">
            <v>2.5289999999999999</v>
          </cell>
          <cell r="G583">
            <v>5200.2920000000004</v>
          </cell>
          <cell r="H583">
            <v>-18.146999999999998</v>
          </cell>
        </row>
        <row r="584">
          <cell r="C584">
            <v>3284.8310000000001</v>
          </cell>
          <cell r="D584">
            <v>2.5819999999999999</v>
          </cell>
          <cell r="G584">
            <v>5204.6379999999999</v>
          </cell>
          <cell r="H584">
            <v>-18.126000000000001</v>
          </cell>
        </row>
        <row r="585">
          <cell r="C585">
            <v>3287.3130000000001</v>
          </cell>
          <cell r="D585">
            <v>2.5739999999999998</v>
          </cell>
          <cell r="G585">
            <v>5208.951</v>
          </cell>
          <cell r="H585">
            <v>-18.134</v>
          </cell>
        </row>
        <row r="586">
          <cell r="C586">
            <v>3290.8560000000002</v>
          </cell>
          <cell r="D586">
            <v>2.6589999999999998</v>
          </cell>
          <cell r="G586">
            <v>5211.6400000000003</v>
          </cell>
          <cell r="H586">
            <v>-18.163</v>
          </cell>
        </row>
        <row r="587">
          <cell r="C587">
            <v>3294.57</v>
          </cell>
          <cell r="D587">
            <v>2.6579999999999999</v>
          </cell>
          <cell r="G587">
            <v>5217.3739999999998</v>
          </cell>
          <cell r="H587">
            <v>-17.952999999999999</v>
          </cell>
        </row>
        <row r="588">
          <cell r="C588">
            <v>3297.8960000000002</v>
          </cell>
          <cell r="D588">
            <v>2.6989999999999998</v>
          </cell>
          <cell r="G588">
            <v>5223.0420000000004</v>
          </cell>
          <cell r="H588">
            <v>-17.667999999999999</v>
          </cell>
        </row>
        <row r="589">
          <cell r="C589">
            <v>3301.4540000000002</v>
          </cell>
          <cell r="D589">
            <v>2.7080000000000002</v>
          </cell>
          <cell r="G589">
            <v>5226.29</v>
          </cell>
          <cell r="H589">
            <v>-17.643000000000001</v>
          </cell>
        </row>
        <row r="590">
          <cell r="C590">
            <v>3305.1570000000002</v>
          </cell>
          <cell r="D590">
            <v>2.7229999999999999</v>
          </cell>
          <cell r="G590">
            <v>5229.4639999999999</v>
          </cell>
          <cell r="H590">
            <v>-17.411000000000001</v>
          </cell>
        </row>
        <row r="591">
          <cell r="C591">
            <v>3309.2130000000002</v>
          </cell>
          <cell r="D591">
            <v>2.6909999999999998</v>
          </cell>
          <cell r="G591">
            <v>5232.915</v>
          </cell>
          <cell r="H591">
            <v>-17.167999999999999</v>
          </cell>
        </row>
        <row r="592">
          <cell r="C592">
            <v>3313.0219999999999</v>
          </cell>
          <cell r="D592">
            <v>2.6920000000000002</v>
          </cell>
          <cell r="G592">
            <v>5238.1679999999997</v>
          </cell>
          <cell r="H592">
            <v>-16.693999999999999</v>
          </cell>
        </row>
        <row r="593">
          <cell r="C593">
            <v>3317.4319999999998</v>
          </cell>
          <cell r="D593">
            <v>2.6589999999999998</v>
          </cell>
          <cell r="G593">
            <v>5242.5690000000004</v>
          </cell>
          <cell r="H593">
            <v>-16.283999999999999</v>
          </cell>
        </row>
        <row r="594">
          <cell r="C594">
            <v>3322.4430000000002</v>
          </cell>
          <cell r="D594">
            <v>2.6240000000000001</v>
          </cell>
          <cell r="G594">
            <v>5246.7790000000005</v>
          </cell>
          <cell r="H594">
            <v>-15.930999999999999</v>
          </cell>
        </row>
        <row r="595">
          <cell r="C595">
            <v>3326.3150000000001</v>
          </cell>
          <cell r="D595">
            <v>2.698</v>
          </cell>
          <cell r="G595">
            <v>5249.8980000000001</v>
          </cell>
          <cell r="H595">
            <v>-15.532999999999999</v>
          </cell>
        </row>
        <row r="596">
          <cell r="C596">
            <v>3332.7109999999998</v>
          </cell>
          <cell r="D596">
            <v>2.6859999999999999</v>
          </cell>
          <cell r="G596">
            <v>5255.53</v>
          </cell>
          <cell r="H596">
            <v>-14.813000000000001</v>
          </cell>
        </row>
        <row r="597">
          <cell r="C597">
            <v>3336.864</v>
          </cell>
          <cell r="D597">
            <v>2.6869999999999998</v>
          </cell>
          <cell r="G597">
            <v>5258.5829999999996</v>
          </cell>
          <cell r="H597">
            <v>-14.484999999999999</v>
          </cell>
        </row>
        <row r="598">
          <cell r="C598">
            <v>3342.4029999999998</v>
          </cell>
          <cell r="D598">
            <v>2.7450000000000001</v>
          </cell>
          <cell r="G598">
            <v>5261.7879999999996</v>
          </cell>
          <cell r="H598">
            <v>-13.978</v>
          </cell>
        </row>
        <row r="599">
          <cell r="C599">
            <v>3347.5590000000002</v>
          </cell>
          <cell r="D599">
            <v>2.7869999999999999</v>
          </cell>
          <cell r="G599">
            <v>5264.5039999999999</v>
          </cell>
          <cell r="H599">
            <v>-13.472</v>
          </cell>
        </row>
        <row r="600">
          <cell r="C600">
            <v>3351.596</v>
          </cell>
          <cell r="D600">
            <v>2.8039999999999998</v>
          </cell>
          <cell r="G600">
            <v>5268.2529999999997</v>
          </cell>
          <cell r="H600">
            <v>-12.907999999999999</v>
          </cell>
        </row>
        <row r="601">
          <cell r="C601">
            <v>3358.7350000000001</v>
          </cell>
          <cell r="D601">
            <v>2.85</v>
          </cell>
          <cell r="G601">
            <v>5271.0550000000003</v>
          </cell>
          <cell r="H601">
            <v>-12.393000000000001</v>
          </cell>
        </row>
        <row r="602">
          <cell r="C602">
            <v>3370.078</v>
          </cell>
          <cell r="D602">
            <v>2.8359999999999999</v>
          </cell>
          <cell r="G602">
            <v>5273.0020000000004</v>
          </cell>
          <cell r="H602">
            <v>-12.085000000000001</v>
          </cell>
        </row>
        <row r="603">
          <cell r="C603">
            <v>3379.5569999999998</v>
          </cell>
          <cell r="D603">
            <v>2.8039999999999998</v>
          </cell>
          <cell r="G603">
            <v>5283.7939999999999</v>
          </cell>
          <cell r="H603">
            <v>-10.34</v>
          </cell>
        </row>
        <row r="604">
          <cell r="C604">
            <v>3388.538</v>
          </cell>
          <cell r="D604">
            <v>2.9089999999999998</v>
          </cell>
          <cell r="G604">
            <v>5299.0420000000004</v>
          </cell>
          <cell r="H604">
            <v>-8.1859999999999999</v>
          </cell>
        </row>
        <row r="605">
          <cell r="C605">
            <v>3399.027</v>
          </cell>
          <cell r="D605">
            <v>2.863</v>
          </cell>
          <cell r="G605">
            <v>5309.9610000000002</v>
          </cell>
          <cell r="H605">
            <v>-7.0439999999999996</v>
          </cell>
        </row>
        <row r="606">
          <cell r="C606">
            <v>3402.2020000000002</v>
          </cell>
          <cell r="D606">
            <v>2.887</v>
          </cell>
          <cell r="G606">
            <v>5313.0619999999999</v>
          </cell>
          <cell r="H606">
            <v>-6.7</v>
          </cell>
        </row>
        <row r="607">
          <cell r="C607">
            <v>3406.6</v>
          </cell>
          <cell r="D607">
            <v>2.9220000000000002</v>
          </cell>
          <cell r="G607">
            <v>5318.0129999999999</v>
          </cell>
          <cell r="H607">
            <v>-6.2850000000000001</v>
          </cell>
        </row>
        <row r="608">
          <cell r="C608">
            <v>3409.4450000000002</v>
          </cell>
          <cell r="D608">
            <v>2.976</v>
          </cell>
          <cell r="G608">
            <v>5322.0320000000002</v>
          </cell>
          <cell r="H608">
            <v>-5.9729999999999999</v>
          </cell>
        </row>
        <row r="609">
          <cell r="C609">
            <v>3418.08</v>
          </cell>
          <cell r="D609">
            <v>2.9620000000000002</v>
          </cell>
          <cell r="G609">
            <v>5327.7610000000004</v>
          </cell>
          <cell r="H609">
            <v>-5.7220000000000004</v>
          </cell>
        </row>
        <row r="610">
          <cell r="C610">
            <v>3424.3470000000002</v>
          </cell>
          <cell r="D610">
            <v>3.09</v>
          </cell>
          <cell r="G610">
            <v>5335.2309999999998</v>
          </cell>
          <cell r="H610">
            <v>-5.67</v>
          </cell>
        </row>
        <row r="611">
          <cell r="C611">
            <v>3433.9270000000001</v>
          </cell>
          <cell r="D611">
            <v>3.0569999999999999</v>
          </cell>
          <cell r="G611">
            <v>5339.88</v>
          </cell>
          <cell r="H611">
            <v>-6.0039999999999996</v>
          </cell>
        </row>
        <row r="612">
          <cell r="C612">
            <v>3444.44</v>
          </cell>
          <cell r="D612">
            <v>3.1779999999999999</v>
          </cell>
          <cell r="G612">
            <v>5345.1450000000004</v>
          </cell>
          <cell r="H612">
            <v>-6.5750000000000002</v>
          </cell>
        </row>
        <row r="613">
          <cell r="C613">
            <v>3458.98</v>
          </cell>
          <cell r="D613">
            <v>3.22</v>
          </cell>
          <cell r="G613">
            <v>5347.835</v>
          </cell>
          <cell r="H613">
            <v>-7.008</v>
          </cell>
        </row>
        <row r="614">
          <cell r="C614">
            <v>3474.1509999999998</v>
          </cell>
          <cell r="D614">
            <v>3.2519999999999998</v>
          </cell>
          <cell r="G614">
            <v>5353.4759999999997</v>
          </cell>
          <cell r="H614">
            <v>-8.0310000000000006</v>
          </cell>
        </row>
        <row r="615">
          <cell r="C615">
            <v>3489.3679999999999</v>
          </cell>
          <cell r="D615">
            <v>3.2919999999999998</v>
          </cell>
          <cell r="G615">
            <v>5356.8549999999996</v>
          </cell>
          <cell r="H615">
            <v>-8.6850000000000005</v>
          </cell>
        </row>
        <row r="616">
          <cell r="C616">
            <v>3502.4540000000002</v>
          </cell>
          <cell r="D616">
            <v>3.37</v>
          </cell>
          <cell r="G616">
            <v>5362.6390000000001</v>
          </cell>
          <cell r="H616">
            <v>-9.9109999999999996</v>
          </cell>
        </row>
        <row r="617">
          <cell r="C617">
            <v>3514.46</v>
          </cell>
          <cell r="D617">
            <v>3.343</v>
          </cell>
          <cell r="G617">
            <v>5366.0889999999999</v>
          </cell>
          <cell r="H617">
            <v>-10.768000000000001</v>
          </cell>
        </row>
        <row r="618">
          <cell r="C618">
            <v>3526.4409999999998</v>
          </cell>
          <cell r="D618">
            <v>3.415</v>
          </cell>
          <cell r="G618">
            <v>5371.9390000000003</v>
          </cell>
          <cell r="H618">
            <v>-12.204000000000001</v>
          </cell>
        </row>
        <row r="619">
          <cell r="C619">
            <v>3536.6210000000001</v>
          </cell>
          <cell r="D619">
            <v>3.395</v>
          </cell>
          <cell r="G619">
            <v>5393.1289999999999</v>
          </cell>
          <cell r="H619">
            <v>-15.907</v>
          </cell>
        </row>
        <row r="620">
          <cell r="C620">
            <v>3547.7220000000002</v>
          </cell>
          <cell r="D620">
            <v>3.524</v>
          </cell>
          <cell r="G620">
            <v>5413.7439999999997</v>
          </cell>
          <cell r="H620">
            <v>-17.338000000000001</v>
          </cell>
        </row>
        <row r="621">
          <cell r="C621">
            <v>3559.65</v>
          </cell>
          <cell r="D621">
            <v>3.5019999999999998</v>
          </cell>
          <cell r="G621">
            <v>5429.6319999999996</v>
          </cell>
          <cell r="H621">
            <v>-17.352</v>
          </cell>
        </row>
        <row r="622">
          <cell r="C622">
            <v>3569.9189999999999</v>
          </cell>
          <cell r="D622">
            <v>3.4369999999999998</v>
          </cell>
          <cell r="G622">
            <v>5441.643</v>
          </cell>
          <cell r="H622">
            <v>-16.358000000000001</v>
          </cell>
        </row>
        <row r="623">
          <cell r="C623">
            <v>3590.1660000000002</v>
          </cell>
          <cell r="D623">
            <v>2.4620000000000002</v>
          </cell>
          <cell r="G623">
            <v>5451.3</v>
          </cell>
          <cell r="H623">
            <v>-15.157</v>
          </cell>
        </row>
        <row r="624">
          <cell r="C624">
            <v>3599.7930000000001</v>
          </cell>
          <cell r="D624">
            <v>2.1019999999999999</v>
          </cell>
          <cell r="G624">
            <v>5461.808</v>
          </cell>
          <cell r="H624">
            <v>-13.858000000000001</v>
          </cell>
        </row>
        <row r="625">
          <cell r="C625">
            <v>3603.68</v>
          </cell>
          <cell r="D625">
            <v>1.9059999999999999</v>
          </cell>
          <cell r="G625">
            <v>5466.9639999999999</v>
          </cell>
          <cell r="H625">
            <v>-13.21</v>
          </cell>
        </row>
        <row r="626">
          <cell r="C626">
            <v>3607.355</v>
          </cell>
          <cell r="D626">
            <v>1.9790000000000001</v>
          </cell>
          <cell r="G626">
            <v>5472.7290000000003</v>
          </cell>
          <cell r="H626">
            <v>-12.536</v>
          </cell>
        </row>
        <row r="627">
          <cell r="C627">
            <v>3613.9070000000002</v>
          </cell>
          <cell r="D627">
            <v>2.1269999999999998</v>
          </cell>
          <cell r="G627">
            <v>5478.7950000000001</v>
          </cell>
          <cell r="H627">
            <v>-11.743</v>
          </cell>
        </row>
        <row r="628">
          <cell r="C628">
            <v>3618.1019999999999</v>
          </cell>
          <cell r="D628">
            <v>2.177</v>
          </cell>
          <cell r="G628">
            <v>5482.6639999999998</v>
          </cell>
          <cell r="H628">
            <v>-11.307</v>
          </cell>
        </row>
        <row r="629">
          <cell r="C629">
            <v>3620.7449999999999</v>
          </cell>
          <cell r="D629">
            <v>2.3839999999999999</v>
          </cell>
          <cell r="G629">
            <v>5492.4610000000002</v>
          </cell>
          <cell r="H629">
            <v>-10.188000000000001</v>
          </cell>
        </row>
        <row r="630">
          <cell r="C630">
            <v>3626.0839999999998</v>
          </cell>
          <cell r="D630">
            <v>2.5209999999999999</v>
          </cell>
          <cell r="G630">
            <v>5497.8360000000002</v>
          </cell>
          <cell r="H630">
            <v>-9.5449999999999999</v>
          </cell>
        </row>
        <row r="631">
          <cell r="C631">
            <v>3633.636</v>
          </cell>
          <cell r="D631">
            <v>2.7450000000000001</v>
          </cell>
          <cell r="G631">
            <v>5502.2749999999996</v>
          </cell>
          <cell r="H631">
            <v>-9.1010000000000009</v>
          </cell>
        </row>
        <row r="632">
          <cell r="C632">
            <v>3637.788</v>
          </cell>
          <cell r="D632">
            <v>2.7170000000000001</v>
          </cell>
          <cell r="G632">
            <v>5506.82</v>
          </cell>
          <cell r="H632">
            <v>-8.6370000000000005</v>
          </cell>
        </row>
        <row r="633">
          <cell r="C633">
            <v>3644.364</v>
          </cell>
          <cell r="D633">
            <v>3.0609999999999999</v>
          </cell>
          <cell r="G633">
            <v>5511.5479999999998</v>
          </cell>
          <cell r="H633">
            <v>-8.1549999999999994</v>
          </cell>
        </row>
        <row r="634">
          <cell r="C634">
            <v>3653.99</v>
          </cell>
          <cell r="D634">
            <v>3.17</v>
          </cell>
          <cell r="G634">
            <v>5516.87</v>
          </cell>
          <cell r="H634">
            <v>-7.69</v>
          </cell>
        </row>
        <row r="635">
          <cell r="C635">
            <v>3659.3809999999999</v>
          </cell>
          <cell r="D635">
            <v>3.1619999999999999</v>
          </cell>
          <cell r="G635">
            <v>5522.2160000000003</v>
          </cell>
          <cell r="H635">
            <v>-7.3140000000000001</v>
          </cell>
        </row>
        <row r="636">
          <cell r="C636">
            <v>3666.5340000000001</v>
          </cell>
          <cell r="D636">
            <v>3.1110000000000002</v>
          </cell>
          <cell r="G636">
            <v>5525.6120000000001</v>
          </cell>
          <cell r="H636">
            <v>-7.1070000000000002</v>
          </cell>
        </row>
        <row r="637">
          <cell r="C637">
            <v>3675.2440000000001</v>
          </cell>
          <cell r="D637">
            <v>3.1629999999999998</v>
          </cell>
          <cell r="G637">
            <v>5527.7610000000004</v>
          </cell>
          <cell r="H637">
            <v>-7.0549999999999997</v>
          </cell>
        </row>
        <row r="638">
          <cell r="C638">
            <v>3685.076</v>
          </cell>
          <cell r="D638">
            <v>3.266</v>
          </cell>
          <cell r="G638">
            <v>5531.3990000000003</v>
          </cell>
          <cell r="H638">
            <v>-6.827</v>
          </cell>
        </row>
        <row r="639">
          <cell r="C639">
            <v>3702.8850000000002</v>
          </cell>
          <cell r="D639">
            <v>3.2869999999999999</v>
          </cell>
          <cell r="G639">
            <v>5536.8310000000001</v>
          </cell>
          <cell r="H639">
            <v>-6.7229999999999999</v>
          </cell>
        </row>
        <row r="640">
          <cell r="C640">
            <v>3719.0590000000002</v>
          </cell>
          <cell r="D640">
            <v>3.419</v>
          </cell>
          <cell r="G640">
            <v>5540.9470000000001</v>
          </cell>
          <cell r="H640">
            <v>-6.58</v>
          </cell>
        </row>
        <row r="641">
          <cell r="C641">
            <v>3747.2809999999999</v>
          </cell>
          <cell r="D641">
            <v>3.702</v>
          </cell>
          <cell r="G641">
            <v>5548.44</v>
          </cell>
          <cell r="H641">
            <v>-6.0490000000000004</v>
          </cell>
        </row>
        <row r="642">
          <cell r="C642">
            <v>3751.596</v>
          </cell>
          <cell r="D642">
            <v>3.7320000000000002</v>
          </cell>
          <cell r="G642">
            <v>5557.1019999999999</v>
          </cell>
          <cell r="H642">
            <v>-5.5549999999999997</v>
          </cell>
        </row>
        <row r="643">
          <cell r="C643">
            <v>3756.5390000000002</v>
          </cell>
          <cell r="D643">
            <v>3.71</v>
          </cell>
          <cell r="G643">
            <v>5561.866</v>
          </cell>
          <cell r="H643">
            <v>-5.282</v>
          </cell>
        </row>
        <row r="644">
          <cell r="C644">
            <v>3763.1930000000002</v>
          </cell>
          <cell r="D644">
            <v>3.851</v>
          </cell>
          <cell r="G644">
            <v>5566.2380000000003</v>
          </cell>
          <cell r="H644">
            <v>-5.1609999999999996</v>
          </cell>
        </row>
        <row r="645">
          <cell r="C645">
            <v>3769.1570000000002</v>
          </cell>
          <cell r="D645">
            <v>3.706</v>
          </cell>
          <cell r="G645">
            <v>5569.3549999999996</v>
          </cell>
          <cell r="H645">
            <v>-5.1029999999999998</v>
          </cell>
        </row>
        <row r="646">
          <cell r="C646">
            <v>3773.9789999999998</v>
          </cell>
          <cell r="D646">
            <v>3.6720000000000002</v>
          </cell>
          <cell r="G646">
            <v>5573.48</v>
          </cell>
          <cell r="H646">
            <v>-5.1879999999999997</v>
          </cell>
        </row>
        <row r="647">
          <cell r="C647">
            <v>3779.8069999999998</v>
          </cell>
          <cell r="D647">
            <v>3.8639999999999999</v>
          </cell>
          <cell r="G647">
            <v>5576.902</v>
          </cell>
          <cell r="H647">
            <v>-5.4820000000000002</v>
          </cell>
        </row>
        <row r="648">
          <cell r="C648">
            <v>3786.2669999999998</v>
          </cell>
          <cell r="D648">
            <v>3.7810000000000001</v>
          </cell>
          <cell r="G648">
            <v>5594.2179999999998</v>
          </cell>
          <cell r="H648">
            <v>-5.8570000000000002</v>
          </cell>
        </row>
        <row r="649">
          <cell r="C649">
            <v>3790.4690000000001</v>
          </cell>
          <cell r="D649">
            <v>3.7679999999999998</v>
          </cell>
          <cell r="G649">
            <v>5611.3590000000004</v>
          </cell>
          <cell r="H649">
            <v>-5.9210000000000003</v>
          </cell>
        </row>
        <row r="650">
          <cell r="C650">
            <v>3794.9630000000002</v>
          </cell>
          <cell r="D650">
            <v>3.722</v>
          </cell>
          <cell r="G650">
            <v>5626.8940000000002</v>
          </cell>
          <cell r="H650">
            <v>-5.8959999999999999</v>
          </cell>
        </row>
        <row r="651">
          <cell r="C651">
            <v>3800.56</v>
          </cell>
          <cell r="D651">
            <v>3.6880000000000002</v>
          </cell>
          <cell r="G651">
            <v>5641.8639999999996</v>
          </cell>
          <cell r="H651">
            <v>-5.8920000000000003</v>
          </cell>
        </row>
        <row r="652">
          <cell r="C652">
            <v>3807.183</v>
          </cell>
          <cell r="D652">
            <v>3.5489999999999999</v>
          </cell>
          <cell r="G652">
            <v>5654.5460000000003</v>
          </cell>
          <cell r="H652">
            <v>-6.0010000000000003</v>
          </cell>
        </row>
        <row r="653">
          <cell r="C653">
            <v>3811.0839999999998</v>
          </cell>
          <cell r="D653">
            <v>3.5710000000000002</v>
          </cell>
          <cell r="G653">
            <v>5669.9409999999998</v>
          </cell>
          <cell r="H653">
            <v>-5.8470000000000004</v>
          </cell>
        </row>
        <row r="654">
          <cell r="C654">
            <v>3816.3220000000001</v>
          </cell>
          <cell r="D654">
            <v>3.6749999999999998</v>
          </cell>
          <cell r="G654">
            <v>5689.3739999999998</v>
          </cell>
          <cell r="H654">
            <v>-5.9059999999999997</v>
          </cell>
        </row>
        <row r="655">
          <cell r="C655">
            <v>3822.5569999999998</v>
          </cell>
          <cell r="D655">
            <v>3.6829999999999998</v>
          </cell>
          <cell r="G655">
            <v>5701.8729999999996</v>
          </cell>
          <cell r="H655">
            <v>-5.9470000000000001</v>
          </cell>
        </row>
        <row r="656">
          <cell r="C656">
            <v>3826.0970000000002</v>
          </cell>
          <cell r="D656">
            <v>3.742</v>
          </cell>
          <cell r="G656">
            <v>5715.1750000000002</v>
          </cell>
          <cell r="H656">
            <v>-5.8540000000000001</v>
          </cell>
        </row>
        <row r="657">
          <cell r="C657">
            <v>3832.6190000000001</v>
          </cell>
          <cell r="D657">
            <v>3.669</v>
          </cell>
          <cell r="G657">
            <v>5727.4589999999998</v>
          </cell>
          <cell r="H657">
            <v>-5.7329999999999997</v>
          </cell>
        </row>
        <row r="658">
          <cell r="C658">
            <v>3837.1129999999998</v>
          </cell>
          <cell r="D658">
            <v>3.6219999999999999</v>
          </cell>
          <cell r="G658">
            <v>5745.84</v>
          </cell>
          <cell r="H658">
            <v>-5.8639999999999999</v>
          </cell>
        </row>
        <row r="659">
          <cell r="C659">
            <v>3841.4670000000001</v>
          </cell>
          <cell r="D659">
            <v>3.5819999999999999</v>
          </cell>
          <cell r="G659">
            <v>5765.6350000000002</v>
          </cell>
          <cell r="H659">
            <v>-6.1710000000000003</v>
          </cell>
        </row>
        <row r="660">
          <cell r="C660">
            <v>3845.5610000000001</v>
          </cell>
          <cell r="D660">
            <v>3.7120000000000002</v>
          </cell>
          <cell r="G660">
            <v>5786.1869999999999</v>
          </cell>
          <cell r="H660">
            <v>-6.07</v>
          </cell>
        </row>
        <row r="661">
          <cell r="C661">
            <v>3849.1129999999998</v>
          </cell>
          <cell r="D661">
            <v>3.637</v>
          </cell>
          <cell r="G661">
            <v>5801.7939999999999</v>
          </cell>
          <cell r="H661">
            <v>-6.0380000000000003</v>
          </cell>
        </row>
        <row r="662">
          <cell r="C662">
            <v>3854.3130000000001</v>
          </cell>
          <cell r="D662">
            <v>3.6030000000000002</v>
          </cell>
          <cell r="G662">
            <v>5819.223</v>
          </cell>
          <cell r="H662">
            <v>-6.0679999999999996</v>
          </cell>
        </row>
        <row r="663">
          <cell r="C663">
            <v>3857.4630000000002</v>
          </cell>
          <cell r="D663">
            <v>3.51</v>
          </cell>
          <cell r="G663">
            <v>5834.9009999999998</v>
          </cell>
          <cell r="H663">
            <v>-6.0490000000000004</v>
          </cell>
        </row>
        <row r="664">
          <cell r="C664">
            <v>3862.54</v>
          </cell>
          <cell r="D664">
            <v>2.9550000000000001</v>
          </cell>
          <cell r="G664">
            <v>5854.94</v>
          </cell>
          <cell r="H664">
            <v>-5.9749999999999996</v>
          </cell>
        </row>
        <row r="665">
          <cell r="C665">
            <v>3869.1590000000001</v>
          </cell>
          <cell r="D665">
            <v>2.7160000000000002</v>
          </cell>
          <cell r="G665">
            <v>5875.9480000000003</v>
          </cell>
          <cell r="H665">
            <v>-5.7069999999999999</v>
          </cell>
        </row>
        <row r="666">
          <cell r="C666">
            <v>3875.585</v>
          </cell>
          <cell r="D666">
            <v>2.5409999999999999</v>
          </cell>
          <cell r="G666">
            <v>5902.1620000000003</v>
          </cell>
          <cell r="H666">
            <v>-5.5510000000000002</v>
          </cell>
        </row>
        <row r="667">
          <cell r="C667">
            <v>3884.5990000000002</v>
          </cell>
          <cell r="D667">
            <v>2.7109999999999999</v>
          </cell>
          <cell r="G667">
            <v>5913.1</v>
          </cell>
          <cell r="H667">
            <v>-5.5049999999999999</v>
          </cell>
        </row>
        <row r="668">
          <cell r="C668">
            <v>3891.9670000000001</v>
          </cell>
          <cell r="D668">
            <v>2.891</v>
          </cell>
          <cell r="G668">
            <v>5943.9160000000002</v>
          </cell>
          <cell r="H668">
            <v>-6.2350000000000003</v>
          </cell>
        </row>
        <row r="669">
          <cell r="C669">
            <v>3900.386</v>
          </cell>
          <cell r="D669">
            <v>2.9340000000000002</v>
          </cell>
          <cell r="G669">
            <v>5956.1610000000001</v>
          </cell>
          <cell r="H669">
            <v>-6.3120000000000003</v>
          </cell>
        </row>
        <row r="670">
          <cell r="C670">
            <v>3905.8910000000001</v>
          </cell>
          <cell r="D670">
            <v>3.0680000000000001</v>
          </cell>
          <cell r="G670">
            <v>5963.951</v>
          </cell>
          <cell r="H670">
            <v>-6.415</v>
          </cell>
        </row>
        <row r="671">
          <cell r="C671">
            <v>3912.1819999999998</v>
          </cell>
          <cell r="D671">
            <v>3.0070000000000001</v>
          </cell>
          <cell r="G671">
            <v>5973.6570000000002</v>
          </cell>
          <cell r="H671">
            <v>-6.4530000000000003</v>
          </cell>
        </row>
        <row r="672">
          <cell r="C672">
            <v>3918.3139999999999</v>
          </cell>
          <cell r="D672">
            <v>2.915</v>
          </cell>
          <cell r="G672">
            <v>5982.9229999999998</v>
          </cell>
          <cell r="H672">
            <v>-6.484</v>
          </cell>
        </row>
        <row r="673">
          <cell r="C673">
            <v>3921.4110000000001</v>
          </cell>
          <cell r="D673">
            <v>2.9540000000000002</v>
          </cell>
          <cell r="G673">
            <v>5989.5029999999997</v>
          </cell>
          <cell r="H673">
            <v>-6.6029999999999998</v>
          </cell>
        </row>
        <row r="674">
          <cell r="C674">
            <v>3927.194</v>
          </cell>
          <cell r="D674">
            <v>2.782</v>
          </cell>
          <cell r="G674">
            <v>5996.3130000000001</v>
          </cell>
          <cell r="H674">
            <v>-6.5620000000000003</v>
          </cell>
        </row>
        <row r="675">
          <cell r="C675">
            <v>3933.63</v>
          </cell>
          <cell r="D675">
            <v>2.552</v>
          </cell>
          <cell r="G675">
            <v>6000.9840000000004</v>
          </cell>
          <cell r="H675">
            <v>-6.4820000000000002</v>
          </cell>
        </row>
        <row r="676">
          <cell r="C676">
            <v>3939.3429999999998</v>
          </cell>
          <cell r="D676">
            <v>2.2610000000000001</v>
          </cell>
          <cell r="G676">
            <v>6023.0860000000002</v>
          </cell>
          <cell r="H676">
            <v>-7.0819999999999999</v>
          </cell>
        </row>
        <row r="677">
          <cell r="C677">
            <v>3945.694</v>
          </cell>
          <cell r="D677">
            <v>2.101</v>
          </cell>
          <cell r="G677">
            <v>6036.6019999999999</v>
          </cell>
          <cell r="H677">
            <v>-7.3150000000000004</v>
          </cell>
        </row>
        <row r="678">
          <cell r="C678">
            <v>3951.7489999999998</v>
          </cell>
          <cell r="D678">
            <v>2.2149999999999999</v>
          </cell>
          <cell r="G678">
            <v>6057.1009999999997</v>
          </cell>
          <cell r="H678">
            <v>-7.8650000000000002</v>
          </cell>
        </row>
        <row r="679">
          <cell r="C679">
            <v>3959.1410000000001</v>
          </cell>
          <cell r="D679">
            <v>2.2909999999999999</v>
          </cell>
          <cell r="G679">
            <v>6076.89</v>
          </cell>
          <cell r="H679">
            <v>-8.5839999999999996</v>
          </cell>
        </row>
        <row r="680">
          <cell r="C680">
            <v>3969.0590000000002</v>
          </cell>
          <cell r="D680">
            <v>2.4500000000000002</v>
          </cell>
          <cell r="G680">
            <v>6095.0060000000003</v>
          </cell>
          <cell r="H680">
            <v>-9.0109999999999992</v>
          </cell>
        </row>
        <row r="681">
          <cell r="C681">
            <v>3985.8679999999999</v>
          </cell>
          <cell r="D681">
            <v>2.431</v>
          </cell>
          <cell r="G681">
            <v>6117.3940000000002</v>
          </cell>
          <cell r="H681">
            <v>-9.64</v>
          </cell>
        </row>
        <row r="682">
          <cell r="C682">
            <v>4003.68</v>
          </cell>
          <cell r="D682">
            <v>2.4129999999999998</v>
          </cell>
          <cell r="G682">
            <v>6138.348</v>
          </cell>
          <cell r="H682">
            <v>-10.417999999999999</v>
          </cell>
        </row>
        <row r="683">
          <cell r="C683">
            <v>4018.1869999999999</v>
          </cell>
          <cell r="D683">
            <v>2.3660000000000001</v>
          </cell>
          <cell r="G683">
            <v>6159.48</v>
          </cell>
          <cell r="H683">
            <v>-11.164</v>
          </cell>
        </row>
        <row r="684">
          <cell r="C684">
            <v>4032.0410000000002</v>
          </cell>
          <cell r="D684">
            <v>2.4239999999999999</v>
          </cell>
          <cell r="G684">
            <v>6167.3459999999995</v>
          </cell>
          <cell r="H684">
            <v>-11.39</v>
          </cell>
        </row>
        <row r="685">
          <cell r="C685">
            <v>4037.8380000000002</v>
          </cell>
          <cell r="D685">
            <v>2.4660000000000002</v>
          </cell>
          <cell r="G685">
            <v>6173.7359999999999</v>
          </cell>
          <cell r="H685">
            <v>-11.551</v>
          </cell>
        </row>
        <row r="686">
          <cell r="C686">
            <v>4044.627</v>
          </cell>
          <cell r="D686">
            <v>2.464</v>
          </cell>
          <cell r="G686">
            <v>6177.8190000000004</v>
          </cell>
          <cell r="H686">
            <v>-11.504</v>
          </cell>
        </row>
        <row r="687">
          <cell r="C687">
            <v>4055.4690000000001</v>
          </cell>
          <cell r="D687">
            <v>2.7</v>
          </cell>
          <cell r="G687">
            <v>6184.27</v>
          </cell>
          <cell r="H687">
            <v>-11.417999999999999</v>
          </cell>
        </row>
        <row r="688">
          <cell r="C688">
            <v>4065.8679999999999</v>
          </cell>
          <cell r="D688">
            <v>2.5750000000000002</v>
          </cell>
          <cell r="G688">
            <v>6189.2719999999999</v>
          </cell>
          <cell r="H688">
            <v>-11.151999999999999</v>
          </cell>
        </row>
        <row r="689">
          <cell r="C689">
            <v>4078.183</v>
          </cell>
          <cell r="D689">
            <v>2.4649999999999999</v>
          </cell>
          <cell r="G689">
            <v>6195.0569999999998</v>
          </cell>
          <cell r="H689">
            <v>-10.885999999999999</v>
          </cell>
        </row>
        <row r="690">
          <cell r="C690">
            <v>4084.3130000000001</v>
          </cell>
          <cell r="D690">
            <v>2.4020000000000001</v>
          </cell>
          <cell r="G690">
            <v>6202.1629999999996</v>
          </cell>
          <cell r="H690">
            <v>-10.507999999999999</v>
          </cell>
        </row>
        <row r="691">
          <cell r="C691">
            <v>4097.7510000000002</v>
          </cell>
          <cell r="D691">
            <v>2.2029999999999998</v>
          </cell>
          <cell r="G691">
            <v>6207.576</v>
          </cell>
          <cell r="H691">
            <v>-10.208</v>
          </cell>
        </row>
        <row r="692">
          <cell r="C692">
            <v>4111.8320000000003</v>
          </cell>
          <cell r="D692">
            <v>2.5369999999999999</v>
          </cell>
          <cell r="G692">
            <v>6212.8810000000003</v>
          </cell>
          <cell r="H692">
            <v>-9.9659999999999993</v>
          </cell>
        </row>
        <row r="693">
          <cell r="C693">
            <v>4122.6629999999996</v>
          </cell>
          <cell r="D693">
            <v>2.5510000000000002</v>
          </cell>
          <cell r="G693">
            <v>6218.6469999999999</v>
          </cell>
          <cell r="H693">
            <v>-9.6199999999999992</v>
          </cell>
        </row>
        <row r="694">
          <cell r="C694">
            <v>4135.9480000000003</v>
          </cell>
          <cell r="D694">
            <v>2.7309999999999999</v>
          </cell>
          <cell r="G694">
            <v>6223.9949999999999</v>
          </cell>
          <cell r="H694">
            <v>-8.9329999999999998</v>
          </cell>
        </row>
        <row r="695">
          <cell r="C695">
            <v>4148.7839999999997</v>
          </cell>
          <cell r="D695">
            <v>2.657</v>
          </cell>
          <cell r="G695">
            <v>6228.6909999999998</v>
          </cell>
          <cell r="H695">
            <v>-8.4890000000000008</v>
          </cell>
        </row>
        <row r="696">
          <cell r="C696">
            <v>4150.942</v>
          </cell>
          <cell r="D696">
            <v>2.6560000000000001</v>
          </cell>
          <cell r="G696">
            <v>6235.8450000000003</v>
          </cell>
          <cell r="H696">
            <v>-8.125</v>
          </cell>
        </row>
        <row r="697">
          <cell r="C697">
            <v>4154.2030000000004</v>
          </cell>
          <cell r="D697">
            <v>2.5510000000000002</v>
          </cell>
          <cell r="G697">
            <v>6240.6329999999998</v>
          </cell>
          <cell r="H697">
            <v>-7.8470000000000004</v>
          </cell>
        </row>
        <row r="698">
          <cell r="C698">
            <v>4157.6670000000004</v>
          </cell>
          <cell r="D698">
            <v>2.5539999999999998</v>
          </cell>
          <cell r="G698">
            <v>6244.6030000000001</v>
          </cell>
          <cell r="H698">
            <v>-7.6630000000000003</v>
          </cell>
        </row>
        <row r="699">
          <cell r="C699">
            <v>4161.567</v>
          </cell>
          <cell r="D699">
            <v>2.5739999999999998</v>
          </cell>
          <cell r="G699">
            <v>6249.67</v>
          </cell>
          <cell r="H699">
            <v>-7.2880000000000003</v>
          </cell>
        </row>
        <row r="700">
          <cell r="C700">
            <v>4163.4359999999997</v>
          </cell>
          <cell r="D700">
            <v>2.6240000000000001</v>
          </cell>
          <cell r="G700">
            <v>6254.5029999999997</v>
          </cell>
          <cell r="H700">
            <v>-7.2089999999999996</v>
          </cell>
        </row>
        <row r="701">
          <cell r="C701">
            <v>4167.451</v>
          </cell>
          <cell r="D701">
            <v>2.706</v>
          </cell>
          <cell r="G701">
            <v>6258.5259999999998</v>
          </cell>
          <cell r="H701">
            <v>-7.0590000000000002</v>
          </cell>
        </row>
        <row r="702">
          <cell r="C702">
            <v>4173.634</v>
          </cell>
          <cell r="D702">
            <v>2.617</v>
          </cell>
          <cell r="G702">
            <v>6261.585</v>
          </cell>
          <cell r="H702">
            <v>-6.899</v>
          </cell>
        </row>
        <row r="703">
          <cell r="C703">
            <v>4178.3069999999998</v>
          </cell>
          <cell r="D703">
            <v>2.613</v>
          </cell>
          <cell r="G703">
            <v>6271.3530000000001</v>
          </cell>
          <cell r="H703">
            <v>-6.9260000000000002</v>
          </cell>
        </row>
        <row r="704">
          <cell r="C704">
            <v>4182.0649999999996</v>
          </cell>
          <cell r="D704">
            <v>2.7</v>
          </cell>
          <cell r="G704">
            <v>6278.18</v>
          </cell>
          <cell r="H704">
            <v>-7.024</v>
          </cell>
        </row>
        <row r="705">
          <cell r="C705">
            <v>4186.79</v>
          </cell>
          <cell r="D705">
            <v>2.7</v>
          </cell>
          <cell r="G705">
            <v>6285.4210000000003</v>
          </cell>
          <cell r="H705">
            <v>-7.016</v>
          </cell>
        </row>
        <row r="706">
          <cell r="C706">
            <v>4189.4859999999999</v>
          </cell>
          <cell r="D706">
            <v>2.6640000000000001</v>
          </cell>
          <cell r="G706">
            <v>6301.33</v>
          </cell>
          <cell r="H706">
            <v>-7.1760000000000002</v>
          </cell>
        </row>
        <row r="707">
          <cell r="C707">
            <v>4192.3959999999997</v>
          </cell>
          <cell r="D707">
            <v>2.5409999999999999</v>
          </cell>
          <cell r="G707">
            <v>6308.7479999999996</v>
          </cell>
          <cell r="H707">
            <v>-7.359</v>
          </cell>
        </row>
        <row r="708">
          <cell r="C708">
            <v>4195.9120000000003</v>
          </cell>
          <cell r="D708">
            <v>2.5449999999999999</v>
          </cell>
          <cell r="G708">
            <v>6318.9009999999998</v>
          </cell>
          <cell r="H708">
            <v>-7.3079999999999998</v>
          </cell>
        </row>
        <row r="709">
          <cell r="C709">
            <v>4201.5709999999999</v>
          </cell>
          <cell r="D709">
            <v>2.6579999999999999</v>
          </cell>
          <cell r="G709">
            <v>6329.2280000000001</v>
          </cell>
          <cell r="H709">
            <v>-7.4329999999999998</v>
          </cell>
        </row>
        <row r="710">
          <cell r="C710">
            <v>4209.6409999999996</v>
          </cell>
          <cell r="D710">
            <v>2.67</v>
          </cell>
          <cell r="G710">
            <v>6333.799</v>
          </cell>
          <cell r="H710">
            <v>-7.2140000000000004</v>
          </cell>
        </row>
        <row r="711">
          <cell r="C711">
            <v>4212.0770000000002</v>
          </cell>
          <cell r="D711">
            <v>2.66</v>
          </cell>
          <cell r="G711">
            <v>6338.9</v>
          </cell>
          <cell r="H711">
            <v>-7.0579999999999998</v>
          </cell>
        </row>
        <row r="712">
          <cell r="C712">
            <v>4216.951</v>
          </cell>
          <cell r="D712">
            <v>2.62</v>
          </cell>
          <cell r="G712">
            <v>6341.73</v>
          </cell>
          <cell r="H712">
            <v>-6.8760000000000003</v>
          </cell>
        </row>
        <row r="713">
          <cell r="C713">
            <v>4219.0780000000004</v>
          </cell>
          <cell r="D713">
            <v>2.6</v>
          </cell>
          <cell r="G713">
            <v>6344.6769999999997</v>
          </cell>
          <cell r="H713">
            <v>-6.5460000000000003</v>
          </cell>
        </row>
        <row r="714">
          <cell r="C714">
            <v>4223.8549999999996</v>
          </cell>
          <cell r="D714">
            <v>2.6139999999999999</v>
          </cell>
          <cell r="G714">
            <v>6349.4589999999998</v>
          </cell>
          <cell r="H714">
            <v>-6.37</v>
          </cell>
        </row>
        <row r="715">
          <cell r="C715">
            <v>4228.0429999999997</v>
          </cell>
          <cell r="D715">
            <v>2.629</v>
          </cell>
          <cell r="G715">
            <v>6353.4880000000003</v>
          </cell>
          <cell r="H715">
            <v>-6.1779999999999999</v>
          </cell>
        </row>
        <row r="716">
          <cell r="C716">
            <v>4232.3909999999996</v>
          </cell>
          <cell r="D716">
            <v>2.6619999999999999</v>
          </cell>
          <cell r="G716">
            <v>6357.0450000000001</v>
          </cell>
          <cell r="H716">
            <v>-5.931</v>
          </cell>
        </row>
        <row r="717">
          <cell r="C717">
            <v>4238.1289999999999</v>
          </cell>
          <cell r="D717">
            <v>2.7290000000000001</v>
          </cell>
          <cell r="G717">
            <v>6362.2330000000002</v>
          </cell>
          <cell r="H717">
            <v>-5.8730000000000002</v>
          </cell>
        </row>
        <row r="718">
          <cell r="C718">
            <v>4242.8389999999999</v>
          </cell>
          <cell r="D718">
            <v>2.7330000000000001</v>
          </cell>
          <cell r="G718">
            <v>6368.0839999999998</v>
          </cell>
          <cell r="H718">
            <v>-5.7140000000000004</v>
          </cell>
        </row>
        <row r="719">
          <cell r="C719">
            <v>4249.3130000000001</v>
          </cell>
          <cell r="D719">
            <v>2.7890000000000001</v>
          </cell>
          <cell r="G719">
            <v>6370.6559999999999</v>
          </cell>
          <cell r="H719">
            <v>-5.54</v>
          </cell>
        </row>
        <row r="720">
          <cell r="C720">
            <v>4256.0479999999998</v>
          </cell>
          <cell r="D720">
            <v>2.8780000000000001</v>
          </cell>
          <cell r="G720">
            <v>6376.9459999999999</v>
          </cell>
          <cell r="H720">
            <v>-5.577</v>
          </cell>
        </row>
        <row r="721">
          <cell r="C721">
            <v>4261.3230000000003</v>
          </cell>
          <cell r="D721">
            <v>2.8610000000000002</v>
          </cell>
          <cell r="G721">
            <v>6382.8819999999996</v>
          </cell>
          <cell r="H721">
            <v>-5.609</v>
          </cell>
        </row>
        <row r="722">
          <cell r="C722">
            <v>4271.5200000000004</v>
          </cell>
          <cell r="D722">
            <v>2.7290000000000001</v>
          </cell>
          <cell r="G722">
            <v>6386.951</v>
          </cell>
          <cell r="H722">
            <v>-5.5289999999999999</v>
          </cell>
        </row>
        <row r="723">
          <cell r="C723">
            <v>4287.7700000000004</v>
          </cell>
          <cell r="D723">
            <v>2.6640000000000001</v>
          </cell>
          <cell r="G723">
            <v>6391.9530000000004</v>
          </cell>
          <cell r="H723">
            <v>-5.4390000000000001</v>
          </cell>
        </row>
        <row r="724">
          <cell r="C724">
            <v>4301.2560000000003</v>
          </cell>
          <cell r="D724">
            <v>2.7250000000000001</v>
          </cell>
          <cell r="G724">
            <v>6395.6319999999996</v>
          </cell>
          <cell r="H724">
            <v>-5.5410000000000004</v>
          </cell>
        </row>
        <row r="725">
          <cell r="C725">
            <v>4315.2619999999997</v>
          </cell>
          <cell r="D725">
            <v>2.7519999999999998</v>
          </cell>
          <cell r="G725">
            <v>6398.42</v>
          </cell>
          <cell r="H725">
            <v>-5.5430000000000001</v>
          </cell>
        </row>
        <row r="726">
          <cell r="C726">
            <v>4333.2870000000003</v>
          </cell>
          <cell r="D726">
            <v>2.8530000000000002</v>
          </cell>
          <cell r="G726">
            <v>6401.9669999999996</v>
          </cell>
          <cell r="H726">
            <v>-5.56</v>
          </cell>
        </row>
        <row r="727">
          <cell r="C727">
            <v>4352.0789999999997</v>
          </cell>
          <cell r="D727">
            <v>2.923</v>
          </cell>
          <cell r="G727">
            <v>6406.7889999999998</v>
          </cell>
          <cell r="H727">
            <v>-5.6130000000000004</v>
          </cell>
        </row>
        <row r="728">
          <cell r="C728">
            <v>4368.5280000000002</v>
          </cell>
          <cell r="D728">
            <v>2.867</v>
          </cell>
          <cell r="G728">
            <v>6411.8469999999998</v>
          </cell>
          <cell r="H728">
            <v>-5.7140000000000004</v>
          </cell>
        </row>
        <row r="729">
          <cell r="C729">
            <v>4385.2839999999997</v>
          </cell>
          <cell r="D729">
            <v>3.0009999999999999</v>
          </cell>
          <cell r="G729">
            <v>6417.5860000000002</v>
          </cell>
          <cell r="H729">
            <v>-5.8140000000000001</v>
          </cell>
        </row>
        <row r="730">
          <cell r="C730">
            <v>4404.7740000000003</v>
          </cell>
          <cell r="D730">
            <v>3.044</v>
          </cell>
          <cell r="G730">
            <v>6422.5159999999996</v>
          </cell>
          <cell r="H730">
            <v>-5.92</v>
          </cell>
        </row>
        <row r="731">
          <cell r="C731">
            <v>4418.9790000000003</v>
          </cell>
          <cell r="D731">
            <v>3.1520000000000001</v>
          </cell>
          <cell r="G731">
            <v>6427.8950000000004</v>
          </cell>
          <cell r="H731">
            <v>-6.0750000000000002</v>
          </cell>
        </row>
        <row r="732">
          <cell r="C732">
            <v>4437.1549999999997</v>
          </cell>
          <cell r="D732">
            <v>3.1280000000000001</v>
          </cell>
          <cell r="G732">
            <v>6432.0370000000003</v>
          </cell>
          <cell r="H732">
            <v>-6.125</v>
          </cell>
        </row>
        <row r="733">
          <cell r="C733">
            <v>4455.9369999999999</v>
          </cell>
          <cell r="D733">
            <v>3.0219999999999998</v>
          </cell>
          <cell r="G733">
            <v>6436.2439999999997</v>
          </cell>
          <cell r="H733">
            <v>-6.3959999999999999</v>
          </cell>
        </row>
        <row r="734">
          <cell r="C734">
            <v>4472.1610000000001</v>
          </cell>
          <cell r="D734">
            <v>2.1669999999999998</v>
          </cell>
          <cell r="G734">
            <v>6440.4549999999999</v>
          </cell>
          <cell r="H734">
            <v>-6.5709999999999997</v>
          </cell>
        </row>
        <row r="735">
          <cell r="C735">
            <v>4478.4459999999999</v>
          </cell>
          <cell r="D735">
            <v>1.552</v>
          </cell>
          <cell r="G735">
            <v>6444.1270000000004</v>
          </cell>
          <cell r="H735">
            <v>-6.7149999999999999</v>
          </cell>
        </row>
        <row r="736">
          <cell r="C736">
            <v>4482.9139999999998</v>
          </cell>
          <cell r="D736">
            <v>1.0629999999999999</v>
          </cell>
          <cell r="G736">
            <v>6447.7250000000004</v>
          </cell>
          <cell r="H736">
            <v>-7.0149999999999997</v>
          </cell>
        </row>
        <row r="737">
          <cell r="C737">
            <v>4486.9309999999996</v>
          </cell>
          <cell r="D737">
            <v>0.55900000000000005</v>
          </cell>
          <cell r="G737">
            <v>6454.0550000000003</v>
          </cell>
          <cell r="H737">
            <v>-7.3689999999999998</v>
          </cell>
        </row>
        <row r="738">
          <cell r="C738">
            <v>4491.9380000000001</v>
          </cell>
          <cell r="D738">
            <v>-0.26800000000000002</v>
          </cell>
          <cell r="G738">
            <v>6460.1639999999998</v>
          </cell>
          <cell r="H738">
            <v>-7.5990000000000002</v>
          </cell>
        </row>
        <row r="739">
          <cell r="C739">
            <v>4495.067</v>
          </cell>
          <cell r="D739">
            <v>-0.81399999999999995</v>
          </cell>
          <cell r="G739">
            <v>6467.6779999999999</v>
          </cell>
          <cell r="H739">
            <v>-7.6369999999999996</v>
          </cell>
        </row>
        <row r="740">
          <cell r="C740">
            <v>4499.4759999999997</v>
          </cell>
          <cell r="D740">
            <v>-1.335</v>
          </cell>
          <cell r="G740">
            <v>6486.3509999999997</v>
          </cell>
          <cell r="H740">
            <v>-7.3079999999999998</v>
          </cell>
        </row>
        <row r="741">
          <cell r="C741">
            <v>4505.4970000000003</v>
          </cell>
          <cell r="D741">
            <v>-2.0819999999999999</v>
          </cell>
          <cell r="G741">
            <v>6501.8680000000004</v>
          </cell>
          <cell r="H741">
            <v>-6.8140000000000001</v>
          </cell>
        </row>
        <row r="742">
          <cell r="C742">
            <v>4508.1220000000003</v>
          </cell>
          <cell r="D742">
            <v>-2.4529999999999998</v>
          </cell>
          <cell r="G742">
            <v>6519.5519999999997</v>
          </cell>
          <cell r="H742">
            <v>-6.46</v>
          </cell>
        </row>
        <row r="743">
          <cell r="C743">
            <v>4511.5839999999998</v>
          </cell>
          <cell r="D743">
            <v>-2.823</v>
          </cell>
          <cell r="G743">
            <v>6530.2889999999998</v>
          </cell>
          <cell r="H743">
            <v>-6.0270000000000001</v>
          </cell>
        </row>
        <row r="744">
          <cell r="C744">
            <v>4515.6369999999997</v>
          </cell>
          <cell r="D744">
            <v>-3.206</v>
          </cell>
          <cell r="G744">
            <v>6539.2089999999998</v>
          </cell>
          <cell r="H744">
            <v>-5.8019999999999996</v>
          </cell>
        </row>
        <row r="745">
          <cell r="C745">
            <v>4520.0810000000001</v>
          </cell>
          <cell r="D745">
            <v>-3.4550000000000001</v>
          </cell>
          <cell r="G745">
            <v>6553.9279999999999</v>
          </cell>
          <cell r="H745">
            <v>-5.41</v>
          </cell>
        </row>
        <row r="746">
          <cell r="C746">
            <v>4523.9669999999996</v>
          </cell>
          <cell r="D746">
            <v>-3.6619999999999999</v>
          </cell>
          <cell r="G746">
            <v>6566.5789999999997</v>
          </cell>
          <cell r="H746">
            <v>-5.117</v>
          </cell>
        </row>
        <row r="747">
          <cell r="C747">
            <v>4527.6589999999997</v>
          </cell>
          <cell r="D747">
            <v>-3.9249999999999998</v>
          </cell>
          <cell r="G747">
            <v>6584.0259999999998</v>
          </cell>
          <cell r="H747">
            <v>-4.7089999999999996</v>
          </cell>
        </row>
        <row r="748">
          <cell r="C748">
            <v>4531.7889999999998</v>
          </cell>
          <cell r="D748">
            <v>-4.1470000000000002</v>
          </cell>
          <cell r="G748">
            <v>6593.8320000000003</v>
          </cell>
          <cell r="H748">
            <v>-4.3120000000000003</v>
          </cell>
        </row>
        <row r="749">
          <cell r="C749">
            <v>4536.9070000000002</v>
          </cell>
          <cell r="D749">
            <v>-4.093</v>
          </cell>
          <cell r="G749">
            <v>6611.9049999999997</v>
          </cell>
          <cell r="H749">
            <v>-3.7080000000000002</v>
          </cell>
        </row>
        <row r="750">
          <cell r="C750">
            <v>4541.4459999999999</v>
          </cell>
          <cell r="D750">
            <v>-4.13</v>
          </cell>
          <cell r="G750">
            <v>6630.8239999999996</v>
          </cell>
          <cell r="H750">
            <v>-3.5379999999999998</v>
          </cell>
        </row>
        <row r="751">
          <cell r="C751">
            <v>4544.1189999999997</v>
          </cell>
          <cell r="D751">
            <v>-4.117</v>
          </cell>
          <cell r="G751">
            <v>6647.0349999999999</v>
          </cell>
          <cell r="H751">
            <v>-3.177</v>
          </cell>
        </row>
        <row r="752">
          <cell r="C752">
            <v>4547.8869999999997</v>
          </cell>
          <cell r="D752">
            <v>-4.0599999999999996</v>
          </cell>
          <cell r="G752">
            <v>6664.942</v>
          </cell>
          <cell r="H752">
            <v>-3.2160000000000002</v>
          </cell>
        </row>
        <row r="753">
          <cell r="C753">
            <v>4551.259</v>
          </cell>
          <cell r="D753">
            <v>-4.0030000000000001</v>
          </cell>
          <cell r="G753">
            <v>6676.6379999999999</v>
          </cell>
          <cell r="H753">
            <v>-3.5019999999999998</v>
          </cell>
        </row>
        <row r="754">
          <cell r="C754">
            <v>4554.5810000000001</v>
          </cell>
          <cell r="D754">
            <v>-3.7869999999999999</v>
          </cell>
          <cell r="G754">
            <v>6690.8770000000004</v>
          </cell>
          <cell r="H754">
            <v>-3.532</v>
          </cell>
        </row>
        <row r="755">
          <cell r="C755">
            <v>4557.335</v>
          </cell>
          <cell r="D755">
            <v>-3.7029999999999998</v>
          </cell>
          <cell r="G755">
            <v>6734.12</v>
          </cell>
          <cell r="H755">
            <v>-3.87</v>
          </cell>
        </row>
        <row r="756">
          <cell r="C756">
            <v>4566.4690000000001</v>
          </cell>
          <cell r="D756">
            <v>-3.4329999999999998</v>
          </cell>
          <cell r="G756">
            <v>6761.0169999999998</v>
          </cell>
          <cell r="H756">
            <v>-3.4809999999999999</v>
          </cell>
        </row>
        <row r="757">
          <cell r="C757">
            <v>4568.2749999999996</v>
          </cell>
          <cell r="D757">
            <v>-3.298</v>
          </cell>
          <cell r="G757">
            <v>6777.0169999999998</v>
          </cell>
          <cell r="H757">
            <v>-3.71</v>
          </cell>
        </row>
        <row r="758">
          <cell r="C758">
            <v>4570.643</v>
          </cell>
          <cell r="D758">
            <v>-3.1509999999999998</v>
          </cell>
          <cell r="G758">
            <v>6791.7849999999999</v>
          </cell>
          <cell r="H758">
            <v>-3.9039999999999999</v>
          </cell>
        </row>
        <row r="759">
          <cell r="C759">
            <v>4573.2259999999997</v>
          </cell>
          <cell r="D759">
            <v>-2.8149999999999999</v>
          </cell>
          <cell r="G759">
            <v>6804.3119999999999</v>
          </cell>
          <cell r="H759">
            <v>-4.0419999999999998</v>
          </cell>
        </row>
        <row r="760">
          <cell r="C760">
            <v>4575.6220000000003</v>
          </cell>
          <cell r="D760">
            <v>-2.577</v>
          </cell>
          <cell r="G760">
            <v>6820.165</v>
          </cell>
          <cell r="H760">
            <v>-4.3079999999999998</v>
          </cell>
        </row>
        <row r="761">
          <cell r="C761">
            <v>4578.8649999999998</v>
          </cell>
          <cell r="D761">
            <v>-2.23</v>
          </cell>
          <cell r="G761">
            <v>6838.8029999999999</v>
          </cell>
          <cell r="H761">
            <v>-4.6790000000000003</v>
          </cell>
        </row>
        <row r="762">
          <cell r="C762">
            <v>4581.2849999999999</v>
          </cell>
          <cell r="D762">
            <v>-1.748</v>
          </cell>
          <cell r="G762">
            <v>6858.3119999999999</v>
          </cell>
          <cell r="H762">
            <v>-5.0579999999999998</v>
          </cell>
        </row>
        <row r="763">
          <cell r="C763">
            <v>4587.0910000000003</v>
          </cell>
          <cell r="D763">
            <v>-0.48599999999999999</v>
          </cell>
          <cell r="G763">
            <v>6880.45</v>
          </cell>
          <cell r="H763">
            <v>-5.42</v>
          </cell>
        </row>
        <row r="764">
          <cell r="C764">
            <v>4591.0590000000002</v>
          </cell>
          <cell r="D764">
            <v>0.115</v>
          </cell>
          <cell r="G764">
            <v>6898.52</v>
          </cell>
          <cell r="H764">
            <v>-5.6520000000000001</v>
          </cell>
        </row>
        <row r="765">
          <cell r="C765">
            <v>4598.68</v>
          </cell>
          <cell r="D765">
            <v>1.2829999999999999</v>
          </cell>
          <cell r="G765">
            <v>6916.7939999999999</v>
          </cell>
          <cell r="H765">
            <v>-5.65</v>
          </cell>
        </row>
        <row r="766">
          <cell r="C766">
            <v>4614.8509999999997</v>
          </cell>
          <cell r="D766">
            <v>2.6840000000000002</v>
          </cell>
          <cell r="G766">
            <v>6934.7669999999998</v>
          </cell>
          <cell r="H766">
            <v>-5.5449999999999999</v>
          </cell>
        </row>
        <row r="767">
          <cell r="C767">
            <v>4628.55</v>
          </cell>
          <cell r="D767">
            <v>3.0489999999999999</v>
          </cell>
          <cell r="G767">
            <v>6954.098</v>
          </cell>
          <cell r="H767">
            <v>-5.5750000000000002</v>
          </cell>
        </row>
        <row r="768">
          <cell r="C768">
            <v>4643.152</v>
          </cell>
          <cell r="D768">
            <v>3.1989999999999998</v>
          </cell>
          <cell r="G768">
            <v>6973.1959999999999</v>
          </cell>
          <cell r="H768">
            <v>-5.5190000000000001</v>
          </cell>
        </row>
        <row r="769">
          <cell r="C769">
            <v>4663.018</v>
          </cell>
          <cell r="D769">
            <v>3.1819999999999999</v>
          </cell>
          <cell r="G769">
            <v>6990.7539999999999</v>
          </cell>
          <cell r="H769">
            <v>-5.556</v>
          </cell>
        </row>
        <row r="770">
          <cell r="C770">
            <v>4674.0550000000003</v>
          </cell>
          <cell r="D770">
            <v>3.077</v>
          </cell>
          <cell r="G770">
            <v>7006.7529999999997</v>
          </cell>
          <cell r="H770">
            <v>-5.8049999999999997</v>
          </cell>
        </row>
        <row r="771">
          <cell r="C771">
            <v>4683.402</v>
          </cell>
          <cell r="D771">
            <v>3.1960000000000002</v>
          </cell>
          <cell r="G771">
            <v>7020.2650000000003</v>
          </cell>
          <cell r="H771">
            <v>-5.78</v>
          </cell>
        </row>
        <row r="772">
          <cell r="C772">
            <v>4686.0810000000001</v>
          </cell>
          <cell r="D772">
            <v>3.1440000000000001</v>
          </cell>
          <cell r="G772">
            <v>7038.08</v>
          </cell>
          <cell r="H772">
            <v>-5.7839999999999998</v>
          </cell>
        </row>
        <row r="773">
          <cell r="C773">
            <v>4698.6809999999996</v>
          </cell>
          <cell r="D773">
            <v>3.1880000000000002</v>
          </cell>
          <cell r="G773">
            <v>7050.29</v>
          </cell>
          <cell r="H773">
            <v>-5.6909999999999998</v>
          </cell>
        </row>
        <row r="774">
          <cell r="C774">
            <v>4710.2809999999999</v>
          </cell>
          <cell r="D774">
            <v>3.4620000000000002</v>
          </cell>
          <cell r="G774">
            <v>7069.116</v>
          </cell>
          <cell r="H774">
            <v>-5.843</v>
          </cell>
        </row>
        <row r="775">
          <cell r="C775">
            <v>4719.1450000000004</v>
          </cell>
          <cell r="D775">
            <v>3.7029999999999998</v>
          </cell>
          <cell r="G775">
            <v>7081.5550000000003</v>
          </cell>
          <cell r="H775">
            <v>-5.7629999999999999</v>
          </cell>
        </row>
        <row r="776">
          <cell r="C776">
            <v>4722.4870000000001</v>
          </cell>
          <cell r="D776">
            <v>3.6659999999999999</v>
          </cell>
          <cell r="G776">
            <v>7098.3630000000003</v>
          </cell>
          <cell r="H776">
            <v>-5.7140000000000004</v>
          </cell>
        </row>
        <row r="777">
          <cell r="C777">
            <v>4726.4549999999999</v>
          </cell>
          <cell r="D777">
            <v>3.5739999999999998</v>
          </cell>
          <cell r="G777">
            <v>7105.0889999999999</v>
          </cell>
          <cell r="H777">
            <v>-5.6360000000000001</v>
          </cell>
        </row>
        <row r="778">
          <cell r="C778">
            <v>4731.6639999999998</v>
          </cell>
          <cell r="D778">
            <v>3.5219999999999998</v>
          </cell>
          <cell r="G778">
            <v>7109.1859999999997</v>
          </cell>
          <cell r="H778">
            <v>-5.68</v>
          </cell>
        </row>
        <row r="779">
          <cell r="C779">
            <v>4733.7510000000002</v>
          </cell>
          <cell r="D779">
            <v>3.5529999999999999</v>
          </cell>
          <cell r="G779">
            <v>7114.8059999999996</v>
          </cell>
          <cell r="H779">
            <v>-5.6580000000000004</v>
          </cell>
        </row>
        <row r="780">
          <cell r="C780">
            <v>4736.4009999999998</v>
          </cell>
          <cell r="D780">
            <v>3.5190000000000001</v>
          </cell>
          <cell r="G780">
            <v>7118.6139999999996</v>
          </cell>
          <cell r="H780">
            <v>-5.6340000000000003</v>
          </cell>
        </row>
        <row r="781">
          <cell r="C781">
            <v>4740.732</v>
          </cell>
          <cell r="D781">
            <v>3.4220000000000002</v>
          </cell>
          <cell r="G781">
            <v>7123.3590000000004</v>
          </cell>
          <cell r="H781">
            <v>-5.5640000000000001</v>
          </cell>
        </row>
        <row r="782">
          <cell r="C782">
            <v>4742.8680000000004</v>
          </cell>
          <cell r="D782">
            <v>3.472</v>
          </cell>
          <cell r="G782">
            <v>7129.424</v>
          </cell>
          <cell r="H782">
            <v>-5.4379999999999997</v>
          </cell>
        </row>
        <row r="783">
          <cell r="C783">
            <v>4746.6509999999998</v>
          </cell>
          <cell r="D783">
            <v>3.49</v>
          </cell>
          <cell r="G783">
            <v>7136.13</v>
          </cell>
          <cell r="H783">
            <v>-5.2720000000000002</v>
          </cell>
        </row>
        <row r="784">
          <cell r="C784">
            <v>4749.4740000000002</v>
          </cell>
          <cell r="D784">
            <v>3.29</v>
          </cell>
          <cell r="G784">
            <v>7144.4359999999997</v>
          </cell>
          <cell r="H784">
            <v>-5.0739999999999998</v>
          </cell>
        </row>
        <row r="785">
          <cell r="C785">
            <v>4753.7169999999996</v>
          </cell>
          <cell r="D785">
            <v>3.3889999999999998</v>
          </cell>
          <cell r="G785">
            <v>7150.4489999999996</v>
          </cell>
          <cell r="H785">
            <v>-5.0640000000000001</v>
          </cell>
        </row>
        <row r="786">
          <cell r="C786">
            <v>4756.4870000000001</v>
          </cell>
          <cell r="D786">
            <v>3.4470000000000001</v>
          </cell>
          <cell r="G786">
            <v>7153.3239999999996</v>
          </cell>
          <cell r="H786">
            <v>-5.1719999999999997</v>
          </cell>
        </row>
        <row r="787">
          <cell r="C787">
            <v>4758.6850000000004</v>
          </cell>
          <cell r="D787">
            <v>3.3620000000000001</v>
          </cell>
          <cell r="G787">
            <v>7156.48</v>
          </cell>
          <cell r="H787">
            <v>-5.1319999999999997</v>
          </cell>
        </row>
        <row r="788">
          <cell r="C788">
            <v>4763.2110000000002</v>
          </cell>
          <cell r="D788">
            <v>3.218</v>
          </cell>
          <cell r="G788">
            <v>7160.357</v>
          </cell>
          <cell r="H788">
            <v>-4.9560000000000004</v>
          </cell>
        </row>
        <row r="789">
          <cell r="C789">
            <v>4765.4979999999996</v>
          </cell>
          <cell r="D789">
            <v>3.2410000000000001</v>
          </cell>
          <cell r="G789">
            <v>7164.6170000000002</v>
          </cell>
          <cell r="H789">
            <v>-4.9400000000000004</v>
          </cell>
        </row>
        <row r="790">
          <cell r="C790">
            <v>4767.817</v>
          </cell>
          <cell r="D790">
            <v>3.2480000000000002</v>
          </cell>
          <cell r="G790">
            <v>7169.4440000000004</v>
          </cell>
          <cell r="H790">
            <v>-4.8410000000000002</v>
          </cell>
        </row>
        <row r="791">
          <cell r="C791">
            <v>4771.4740000000002</v>
          </cell>
          <cell r="D791">
            <v>3.23</v>
          </cell>
          <cell r="G791">
            <v>7177.5720000000001</v>
          </cell>
          <cell r="H791">
            <v>-5.1970000000000001</v>
          </cell>
        </row>
        <row r="792">
          <cell r="C792">
            <v>4772.9359999999997</v>
          </cell>
          <cell r="D792">
            <v>3.2130000000000001</v>
          </cell>
          <cell r="G792">
            <v>7182.76</v>
          </cell>
          <cell r="H792">
            <v>-5.1660000000000004</v>
          </cell>
        </row>
        <row r="793">
          <cell r="C793">
            <v>4775.8069999999998</v>
          </cell>
          <cell r="D793">
            <v>3.149</v>
          </cell>
          <cell r="G793">
            <v>7188.1350000000002</v>
          </cell>
          <cell r="H793">
            <v>-5.4370000000000003</v>
          </cell>
        </row>
        <row r="794">
          <cell r="C794">
            <v>4778.6909999999998</v>
          </cell>
          <cell r="D794">
            <v>3.0979999999999999</v>
          </cell>
          <cell r="G794">
            <v>7192.0450000000001</v>
          </cell>
          <cell r="H794">
            <v>-5.6539999999999999</v>
          </cell>
        </row>
        <row r="795">
          <cell r="C795">
            <v>4781.6940000000004</v>
          </cell>
          <cell r="D795">
            <v>3.1269999999999998</v>
          </cell>
          <cell r="G795">
            <v>7196.9719999999998</v>
          </cell>
          <cell r="H795">
            <v>-6.0540000000000003</v>
          </cell>
        </row>
        <row r="796">
          <cell r="C796">
            <v>4785.0290000000005</v>
          </cell>
          <cell r="D796">
            <v>3.226</v>
          </cell>
          <cell r="G796">
            <v>7203.6540000000005</v>
          </cell>
          <cell r="H796">
            <v>-6.4589999999999996</v>
          </cell>
        </row>
        <row r="797">
          <cell r="C797">
            <v>4789.598</v>
          </cell>
          <cell r="D797">
            <v>3.1190000000000002</v>
          </cell>
          <cell r="G797">
            <v>7208.8869999999997</v>
          </cell>
          <cell r="H797">
            <v>-6.7430000000000003</v>
          </cell>
        </row>
        <row r="798">
          <cell r="C798">
            <v>4793.741</v>
          </cell>
          <cell r="D798">
            <v>3.121</v>
          </cell>
          <cell r="G798">
            <v>7214.9040000000005</v>
          </cell>
          <cell r="H798">
            <v>-7.0359999999999996</v>
          </cell>
        </row>
        <row r="799">
          <cell r="C799">
            <v>4798.4470000000001</v>
          </cell>
          <cell r="D799">
            <v>3.0979999999999999</v>
          </cell>
          <cell r="G799">
            <v>7218.9790000000003</v>
          </cell>
          <cell r="H799">
            <v>-7.0759999999999996</v>
          </cell>
        </row>
        <row r="800">
          <cell r="C800">
            <v>4801.0240000000003</v>
          </cell>
          <cell r="D800">
            <v>3.18</v>
          </cell>
          <cell r="G800">
            <v>7223.2809999999999</v>
          </cell>
          <cell r="H800">
            <v>-7.1180000000000003</v>
          </cell>
        </row>
        <row r="801">
          <cell r="C801">
            <v>4804.1729999999998</v>
          </cell>
          <cell r="D801">
            <v>3.3069999999999999</v>
          </cell>
          <cell r="G801">
            <v>7227.933</v>
          </cell>
          <cell r="H801">
            <v>-7.2469999999999999</v>
          </cell>
        </row>
        <row r="802">
          <cell r="C802">
            <v>4807.9769999999999</v>
          </cell>
          <cell r="D802">
            <v>3.1360000000000001</v>
          </cell>
          <cell r="G802">
            <v>7232.9840000000004</v>
          </cell>
          <cell r="H802">
            <v>-7.2690000000000001</v>
          </cell>
        </row>
        <row r="803">
          <cell r="C803">
            <v>4813.5550000000003</v>
          </cell>
          <cell r="D803">
            <v>3.1059999999999999</v>
          </cell>
          <cell r="G803">
            <v>7240.1189999999997</v>
          </cell>
          <cell r="H803">
            <v>-7.2779999999999996</v>
          </cell>
        </row>
        <row r="804">
          <cell r="C804">
            <v>4816.835</v>
          </cell>
          <cell r="D804">
            <v>3.165</v>
          </cell>
          <cell r="G804">
            <v>7246.5630000000001</v>
          </cell>
          <cell r="H804">
            <v>-7.05</v>
          </cell>
        </row>
        <row r="805">
          <cell r="C805">
            <v>4819.6260000000002</v>
          </cell>
          <cell r="D805">
            <v>3.133</v>
          </cell>
          <cell r="G805">
            <v>7252.8959999999997</v>
          </cell>
          <cell r="H805">
            <v>-6.8</v>
          </cell>
        </row>
        <row r="806">
          <cell r="C806">
            <v>4823.0829999999996</v>
          </cell>
          <cell r="D806">
            <v>3.1909999999999998</v>
          </cell>
          <cell r="G806">
            <v>7272.3389999999999</v>
          </cell>
          <cell r="H806">
            <v>-5.61</v>
          </cell>
        </row>
        <row r="807">
          <cell r="C807">
            <v>4828.3090000000002</v>
          </cell>
          <cell r="D807">
            <v>3.1080000000000001</v>
          </cell>
          <cell r="G807">
            <v>7287.1379999999999</v>
          </cell>
          <cell r="H807">
            <v>-4.8230000000000004</v>
          </cell>
        </row>
        <row r="808">
          <cell r="C808">
            <v>4830.902</v>
          </cell>
          <cell r="D808">
            <v>3.2229999999999999</v>
          </cell>
          <cell r="G808">
            <v>7313.36</v>
          </cell>
          <cell r="H808">
            <v>-3.4289999999999998</v>
          </cell>
        </row>
        <row r="809">
          <cell r="C809">
            <v>4834.7539999999999</v>
          </cell>
          <cell r="D809">
            <v>3.0920000000000001</v>
          </cell>
          <cell r="G809">
            <v>7327.7420000000002</v>
          </cell>
          <cell r="H809">
            <v>-2.246</v>
          </cell>
        </row>
        <row r="810">
          <cell r="C810">
            <v>4838.8059999999996</v>
          </cell>
          <cell r="D810">
            <v>3.0419999999999998</v>
          </cell>
          <cell r="G810">
            <v>7350.5420000000004</v>
          </cell>
          <cell r="H810">
            <v>-0.85199999999999998</v>
          </cell>
        </row>
        <row r="811">
          <cell r="C811">
            <v>4842.9070000000002</v>
          </cell>
          <cell r="D811">
            <v>2.907</v>
          </cell>
          <cell r="G811">
            <v>7358.8389999999999</v>
          </cell>
          <cell r="H811">
            <v>-0.28299999999999997</v>
          </cell>
        </row>
        <row r="812">
          <cell r="C812">
            <v>4846.6319999999996</v>
          </cell>
          <cell r="D812">
            <v>2.774</v>
          </cell>
          <cell r="G812">
            <v>7369.5360000000001</v>
          </cell>
          <cell r="H812">
            <v>0.62</v>
          </cell>
        </row>
        <row r="813">
          <cell r="C813">
            <v>4852.8069999999998</v>
          </cell>
          <cell r="D813">
            <v>2.9830000000000001</v>
          </cell>
          <cell r="G813">
            <v>7379.7259999999997</v>
          </cell>
          <cell r="H813">
            <v>1.1879999999999999</v>
          </cell>
        </row>
        <row r="814">
          <cell r="C814">
            <v>4857.2250000000004</v>
          </cell>
          <cell r="D814">
            <v>3.2170000000000001</v>
          </cell>
          <cell r="G814">
            <v>7385.7619999999997</v>
          </cell>
          <cell r="H814">
            <v>1.522</v>
          </cell>
        </row>
        <row r="815">
          <cell r="C815">
            <v>4860.7060000000001</v>
          </cell>
          <cell r="D815">
            <v>3.4060000000000001</v>
          </cell>
          <cell r="G815">
            <v>7392.5630000000001</v>
          </cell>
          <cell r="H815">
            <v>1.867</v>
          </cell>
        </row>
        <row r="816">
          <cell r="C816">
            <v>4863.4440000000004</v>
          </cell>
          <cell r="D816">
            <v>3.56</v>
          </cell>
          <cell r="G816">
            <v>7398.9380000000001</v>
          </cell>
          <cell r="H816">
            <v>1.9450000000000001</v>
          </cell>
        </row>
        <row r="817">
          <cell r="C817">
            <v>4866.4110000000001</v>
          </cell>
          <cell r="D817">
            <v>3.657</v>
          </cell>
          <cell r="G817">
            <v>7405.2240000000002</v>
          </cell>
          <cell r="H817">
            <v>1.94</v>
          </cell>
        </row>
        <row r="818">
          <cell r="C818">
            <v>4869.3990000000003</v>
          </cell>
          <cell r="D818">
            <v>3.6549999999999998</v>
          </cell>
          <cell r="G818">
            <v>7411.3819999999996</v>
          </cell>
          <cell r="H818">
            <v>2.0110000000000001</v>
          </cell>
        </row>
        <row r="819">
          <cell r="C819">
            <v>4872.0590000000002</v>
          </cell>
          <cell r="D819">
            <v>3.4689999999999999</v>
          </cell>
          <cell r="G819">
            <v>7415.63</v>
          </cell>
          <cell r="H819">
            <v>1.9239999999999999</v>
          </cell>
        </row>
        <row r="820">
          <cell r="C820">
            <v>4875.9769999999999</v>
          </cell>
          <cell r="D820">
            <v>3.4870000000000001</v>
          </cell>
          <cell r="G820">
            <v>7435.1139999999996</v>
          </cell>
          <cell r="H820">
            <v>1.179</v>
          </cell>
        </row>
        <row r="821">
          <cell r="C821">
            <v>4881.99</v>
          </cell>
          <cell r="D821">
            <v>3.1469999999999998</v>
          </cell>
          <cell r="G821">
            <v>7449.9620000000004</v>
          </cell>
          <cell r="H821">
            <v>8.6999999999999994E-2</v>
          </cell>
        </row>
        <row r="822">
          <cell r="C822">
            <v>4890.1329999999998</v>
          </cell>
          <cell r="D822">
            <v>3.1949999999999998</v>
          </cell>
          <cell r="G822">
            <v>7456.1689999999999</v>
          </cell>
          <cell r="H822">
            <v>-0.47899999999999998</v>
          </cell>
        </row>
        <row r="823">
          <cell r="C823">
            <v>4893.7790000000005</v>
          </cell>
          <cell r="D823">
            <v>3.2269999999999999</v>
          </cell>
          <cell r="G823">
            <v>7467.1180000000004</v>
          </cell>
          <cell r="H823">
            <v>-1.7050000000000001</v>
          </cell>
        </row>
        <row r="824">
          <cell r="C824">
            <v>4898.0460000000003</v>
          </cell>
          <cell r="D824">
            <v>3.1669999999999998</v>
          </cell>
          <cell r="G824">
            <v>7472.32</v>
          </cell>
          <cell r="H824">
            <v>-2.173</v>
          </cell>
        </row>
        <row r="825">
          <cell r="C825">
            <v>4902.433</v>
          </cell>
          <cell r="D825">
            <v>3.0750000000000002</v>
          </cell>
          <cell r="G825">
            <v>7476.299</v>
          </cell>
          <cell r="H825">
            <v>-2.61</v>
          </cell>
        </row>
        <row r="826">
          <cell r="C826">
            <v>4910.7330000000002</v>
          </cell>
          <cell r="D826">
            <v>3.1659999999999999</v>
          </cell>
          <cell r="G826">
            <v>7478.7659999999996</v>
          </cell>
          <cell r="H826">
            <v>-2.9740000000000002</v>
          </cell>
        </row>
        <row r="827">
          <cell r="C827">
            <v>4913.0339999999997</v>
          </cell>
          <cell r="D827">
            <v>3.2210000000000001</v>
          </cell>
          <cell r="G827">
            <v>7483.9840000000004</v>
          </cell>
          <cell r="H827">
            <v>-3.5110000000000001</v>
          </cell>
        </row>
        <row r="828">
          <cell r="C828">
            <v>4916.75</v>
          </cell>
          <cell r="D828">
            <v>3.206</v>
          </cell>
          <cell r="G828">
            <v>7487.924</v>
          </cell>
          <cell r="H828">
            <v>-3.903</v>
          </cell>
        </row>
        <row r="829">
          <cell r="C829">
            <v>4921.8559999999998</v>
          </cell>
          <cell r="D829">
            <v>3.2730000000000001</v>
          </cell>
          <cell r="G829">
            <v>7492.5619999999999</v>
          </cell>
          <cell r="H829">
            <v>-4.45</v>
          </cell>
        </row>
        <row r="830">
          <cell r="C830">
            <v>4928.0469999999996</v>
          </cell>
          <cell r="D830">
            <v>3.26</v>
          </cell>
          <cell r="G830">
            <v>7496.982</v>
          </cell>
          <cell r="H830">
            <v>-4.9320000000000004</v>
          </cell>
        </row>
        <row r="831">
          <cell r="C831">
            <v>4932.4549999999999</v>
          </cell>
          <cell r="D831">
            <v>3.2320000000000002</v>
          </cell>
          <cell r="G831">
            <v>7502.2139999999999</v>
          </cell>
          <cell r="H831">
            <v>-5.5460000000000003</v>
          </cell>
        </row>
        <row r="832">
          <cell r="C832">
            <v>4937.0690000000004</v>
          </cell>
          <cell r="D832">
            <v>2.78</v>
          </cell>
          <cell r="G832">
            <v>7506.9080000000004</v>
          </cell>
          <cell r="H832">
            <v>-6.2039999999999997</v>
          </cell>
        </row>
        <row r="833">
          <cell r="C833">
            <v>4941.0230000000001</v>
          </cell>
          <cell r="D833">
            <v>1.786</v>
          </cell>
          <cell r="G833">
            <v>7515.7489999999998</v>
          </cell>
          <cell r="H833">
            <v>-7.1280000000000001</v>
          </cell>
        </row>
        <row r="834">
          <cell r="C834">
            <v>4950.2179999999998</v>
          </cell>
          <cell r="D834">
            <v>0.59899999999999998</v>
          </cell>
          <cell r="G834">
            <v>7521.5249999999996</v>
          </cell>
          <cell r="H834">
            <v>-7.6479999999999997</v>
          </cell>
        </row>
        <row r="835">
          <cell r="C835">
            <v>4961.0590000000002</v>
          </cell>
          <cell r="D835">
            <v>-0.20399999999999999</v>
          </cell>
          <cell r="G835">
            <v>7526.3</v>
          </cell>
          <cell r="H835">
            <v>-7.9279999999999999</v>
          </cell>
        </row>
        <row r="836">
          <cell r="C836">
            <v>4971.9260000000004</v>
          </cell>
          <cell r="D836">
            <v>-0.86899999999999999</v>
          </cell>
          <cell r="G836">
            <v>7531.9440000000004</v>
          </cell>
          <cell r="H836">
            <v>-8.3249999999999993</v>
          </cell>
        </row>
        <row r="837">
          <cell r="C837">
            <v>4993.3739999999998</v>
          </cell>
          <cell r="D837">
            <v>-1.038</v>
          </cell>
          <cell r="G837">
            <v>7536.2309999999998</v>
          </cell>
          <cell r="H837">
            <v>-8.609</v>
          </cell>
        </row>
        <row r="838">
          <cell r="C838">
            <v>5013.55</v>
          </cell>
          <cell r="D838">
            <v>-0.434</v>
          </cell>
          <cell r="G838">
            <v>7547.54</v>
          </cell>
          <cell r="H838">
            <v>-8.9480000000000004</v>
          </cell>
        </row>
        <row r="839">
          <cell r="C839">
            <v>5034.5839999999998</v>
          </cell>
          <cell r="D839">
            <v>0.63100000000000001</v>
          </cell>
          <cell r="G839">
            <v>7558.768</v>
          </cell>
          <cell r="H839">
            <v>-9.0869999999999997</v>
          </cell>
        </row>
        <row r="840">
          <cell r="C840">
            <v>5057.3940000000002</v>
          </cell>
          <cell r="D840">
            <v>1.5740000000000001</v>
          </cell>
          <cell r="G840">
            <v>7568.3459999999995</v>
          </cell>
          <cell r="H840">
            <v>-8.9870000000000001</v>
          </cell>
        </row>
        <row r="841">
          <cell r="C841">
            <v>5077.027</v>
          </cell>
          <cell r="D841">
            <v>1.6659999999999999</v>
          </cell>
          <cell r="G841">
            <v>7578.9269999999997</v>
          </cell>
          <cell r="H841">
            <v>-8.5850000000000009</v>
          </cell>
        </row>
        <row r="842">
          <cell r="C842">
            <v>5096.4210000000003</v>
          </cell>
          <cell r="D842">
            <v>1.2450000000000001</v>
          </cell>
          <cell r="G842">
            <v>7588.02</v>
          </cell>
          <cell r="H842">
            <v>-7.9619999999999997</v>
          </cell>
        </row>
        <row r="843">
          <cell r="C843">
            <v>5113.2250000000004</v>
          </cell>
          <cell r="D843">
            <v>0.128</v>
          </cell>
          <cell r="G843">
            <v>7595.625</v>
          </cell>
          <cell r="H843">
            <v>-7.2990000000000004</v>
          </cell>
        </row>
        <row r="844">
          <cell r="C844">
            <v>5133.7299999999996</v>
          </cell>
          <cell r="D844">
            <v>-2.9079999999999999</v>
          </cell>
          <cell r="G844">
            <v>7601.2759999999998</v>
          </cell>
          <cell r="H844">
            <v>-6.8529999999999998</v>
          </cell>
        </row>
        <row r="845">
          <cell r="C845">
            <v>5136.25</v>
          </cell>
          <cell r="D845">
            <v>-3.3839999999999999</v>
          </cell>
          <cell r="G845">
            <v>7605.0240000000003</v>
          </cell>
          <cell r="H845">
            <v>-6.5579999999999998</v>
          </cell>
        </row>
        <row r="846">
          <cell r="C846">
            <v>5140.9219999999996</v>
          </cell>
          <cell r="D846">
            <v>-4.3179999999999996</v>
          </cell>
          <cell r="G846">
            <v>7609.1779999999999</v>
          </cell>
          <cell r="H846">
            <v>-6.3010000000000002</v>
          </cell>
        </row>
        <row r="847">
          <cell r="C847">
            <v>5146.1620000000003</v>
          </cell>
          <cell r="D847">
            <v>-5.3620000000000001</v>
          </cell>
          <cell r="G847">
            <v>7614.1610000000001</v>
          </cell>
          <cell r="H847">
            <v>-5.9480000000000004</v>
          </cell>
        </row>
        <row r="848">
          <cell r="C848">
            <v>5148.5209999999997</v>
          </cell>
          <cell r="D848">
            <v>-5.8150000000000004</v>
          </cell>
          <cell r="G848">
            <v>7618.0249999999996</v>
          </cell>
          <cell r="H848">
            <v>-5.6980000000000004</v>
          </cell>
        </row>
        <row r="849">
          <cell r="C849">
            <v>5153.3450000000003</v>
          </cell>
          <cell r="D849">
            <v>-6.6159999999999997</v>
          </cell>
          <cell r="G849">
            <v>7626.6390000000001</v>
          </cell>
          <cell r="H849">
            <v>-4.9800000000000004</v>
          </cell>
        </row>
        <row r="850">
          <cell r="C850">
            <v>5156.7359999999999</v>
          </cell>
          <cell r="D850">
            <v>-7.11</v>
          </cell>
          <cell r="G850">
            <v>7630.9849999999997</v>
          </cell>
          <cell r="H850">
            <v>-4.7220000000000004</v>
          </cell>
        </row>
        <row r="851">
          <cell r="C851">
            <v>5161.7950000000001</v>
          </cell>
          <cell r="D851">
            <v>-7.8490000000000002</v>
          </cell>
          <cell r="G851">
            <v>7634.107</v>
          </cell>
          <cell r="H851">
            <v>-4.6159999999999997</v>
          </cell>
        </row>
        <row r="852">
          <cell r="C852">
            <v>5165.2079999999996</v>
          </cell>
          <cell r="D852">
            <v>-8.3059999999999992</v>
          </cell>
          <cell r="G852">
            <v>7637.9520000000002</v>
          </cell>
          <cell r="H852">
            <v>-4.3630000000000004</v>
          </cell>
        </row>
        <row r="853">
          <cell r="C853">
            <v>5170.1210000000001</v>
          </cell>
          <cell r="D853">
            <v>-8.7219999999999995</v>
          </cell>
          <cell r="G853">
            <v>7642.7870000000003</v>
          </cell>
          <cell r="H853">
            <v>-4.0949999999999998</v>
          </cell>
        </row>
        <row r="854">
          <cell r="C854">
            <v>5175.3019999999997</v>
          </cell>
          <cell r="D854">
            <v>-9.0649999999999995</v>
          </cell>
          <cell r="G854">
            <v>7647.95</v>
          </cell>
          <cell r="H854">
            <v>-3.927</v>
          </cell>
        </row>
        <row r="855">
          <cell r="C855">
            <v>5180.0889999999999</v>
          </cell>
          <cell r="D855">
            <v>-9.4459999999999997</v>
          </cell>
          <cell r="G855">
            <v>7654.5309999999999</v>
          </cell>
          <cell r="H855">
            <v>-3.7469999999999999</v>
          </cell>
        </row>
        <row r="856">
          <cell r="C856">
            <v>5183.7610000000004</v>
          </cell>
          <cell r="D856">
            <v>-9.7070000000000007</v>
          </cell>
          <cell r="G856">
            <v>7661.3310000000001</v>
          </cell>
          <cell r="H856">
            <v>-3.3479999999999999</v>
          </cell>
        </row>
        <row r="857">
          <cell r="C857">
            <v>5187.576</v>
          </cell>
          <cell r="D857">
            <v>-9.7210000000000001</v>
          </cell>
          <cell r="G857">
            <v>7665.5450000000001</v>
          </cell>
          <cell r="H857">
            <v>-3.0880000000000001</v>
          </cell>
        </row>
        <row r="858">
          <cell r="C858">
            <v>5192.2879999999996</v>
          </cell>
          <cell r="D858">
            <v>-9.8360000000000003</v>
          </cell>
          <cell r="G858">
            <v>7668.9639999999999</v>
          </cell>
          <cell r="H858">
            <v>-2.8919999999999999</v>
          </cell>
        </row>
        <row r="859">
          <cell r="C859">
            <v>5196.3530000000001</v>
          </cell>
          <cell r="D859">
            <v>-9.9659999999999993</v>
          </cell>
          <cell r="G859">
            <v>7674.0510000000004</v>
          </cell>
          <cell r="H859">
            <v>-2.7389999999999999</v>
          </cell>
        </row>
        <row r="860">
          <cell r="C860">
            <v>5201.8879999999999</v>
          </cell>
          <cell r="D860">
            <v>-10.191000000000001</v>
          </cell>
          <cell r="G860">
            <v>7678.7539999999999</v>
          </cell>
          <cell r="H860">
            <v>-2.5979999999999999</v>
          </cell>
        </row>
        <row r="861">
          <cell r="C861">
            <v>5206.384</v>
          </cell>
          <cell r="D861">
            <v>-10.249000000000001</v>
          </cell>
          <cell r="G861">
            <v>7687.1909999999998</v>
          </cell>
          <cell r="H861">
            <v>-2.484</v>
          </cell>
        </row>
        <row r="862">
          <cell r="C862">
            <v>5211.1310000000003</v>
          </cell>
          <cell r="D862">
            <v>-10.211</v>
          </cell>
          <cell r="G862">
            <v>7694.3130000000001</v>
          </cell>
          <cell r="H862">
            <v>-2.3839999999999999</v>
          </cell>
        </row>
        <row r="863">
          <cell r="C863">
            <v>5215.348</v>
          </cell>
          <cell r="D863">
            <v>-10.125999999999999</v>
          </cell>
          <cell r="G863">
            <v>7700.3710000000001</v>
          </cell>
          <cell r="H863">
            <v>-2.3639999999999999</v>
          </cell>
        </row>
        <row r="864">
          <cell r="C864">
            <v>5220.46</v>
          </cell>
          <cell r="D864">
            <v>-10.005000000000001</v>
          </cell>
          <cell r="G864">
            <v>7708.5950000000003</v>
          </cell>
          <cell r="H864">
            <v>-2.2629999999999999</v>
          </cell>
        </row>
        <row r="865">
          <cell r="C865">
            <v>5222.991</v>
          </cell>
          <cell r="D865">
            <v>-9.8279999999999994</v>
          </cell>
          <cell r="G865">
            <v>7712.3249999999998</v>
          </cell>
          <cell r="H865">
            <v>-2.1240000000000001</v>
          </cell>
        </row>
        <row r="866">
          <cell r="C866">
            <v>5225.7809999999999</v>
          </cell>
          <cell r="D866">
            <v>-9.625</v>
          </cell>
          <cell r="G866">
            <v>7715.3890000000001</v>
          </cell>
          <cell r="H866">
            <v>-2.1280000000000001</v>
          </cell>
        </row>
        <row r="867">
          <cell r="C867">
            <v>5233.4089999999997</v>
          </cell>
          <cell r="D867">
            <v>-9.2319999999999993</v>
          </cell>
          <cell r="G867">
            <v>7728.143</v>
          </cell>
          <cell r="H867">
            <v>-2.11</v>
          </cell>
        </row>
        <row r="868">
          <cell r="C868">
            <v>5241.1750000000002</v>
          </cell>
          <cell r="D868">
            <v>-8.6229999999999993</v>
          </cell>
          <cell r="G868">
            <v>7731.6570000000002</v>
          </cell>
          <cell r="H868">
            <v>-2.5720000000000001</v>
          </cell>
        </row>
        <row r="869">
          <cell r="C869">
            <v>5243.4089999999997</v>
          </cell>
          <cell r="D869">
            <v>-8.4879999999999995</v>
          </cell>
          <cell r="G869">
            <v>7736.0709999999999</v>
          </cell>
          <cell r="H869">
            <v>-2.7669999999999999</v>
          </cell>
        </row>
        <row r="870">
          <cell r="C870">
            <v>5247.8689999999997</v>
          </cell>
          <cell r="D870">
            <v>-8.0030000000000001</v>
          </cell>
          <cell r="G870">
            <v>7740.7290000000003</v>
          </cell>
          <cell r="H870">
            <v>-2.9590000000000001</v>
          </cell>
        </row>
        <row r="871">
          <cell r="C871">
            <v>5251.9219999999996</v>
          </cell>
          <cell r="D871">
            <v>-7.5389999999999997</v>
          </cell>
          <cell r="G871">
            <v>7746.34</v>
          </cell>
          <cell r="H871">
            <v>-3.0880000000000001</v>
          </cell>
        </row>
        <row r="872">
          <cell r="C872">
            <v>5257.4480000000003</v>
          </cell>
          <cell r="D872">
            <v>-6.7450000000000001</v>
          </cell>
          <cell r="G872">
            <v>7759.2020000000002</v>
          </cell>
          <cell r="H872">
            <v>-3.3919999999999999</v>
          </cell>
        </row>
        <row r="873">
          <cell r="C873">
            <v>5260.4570000000003</v>
          </cell>
          <cell r="D873">
            <v>-6.3630000000000004</v>
          </cell>
          <cell r="G873">
            <v>7770.866</v>
          </cell>
          <cell r="H873">
            <v>-3.4550000000000001</v>
          </cell>
        </row>
        <row r="874">
          <cell r="C874">
            <v>5265.357</v>
          </cell>
          <cell r="D874">
            <v>-5.5949999999999998</v>
          </cell>
          <cell r="G874">
            <v>7780.991</v>
          </cell>
          <cell r="H874">
            <v>-3.7829999999999999</v>
          </cell>
        </row>
        <row r="875">
          <cell r="C875">
            <v>5269.7219999999998</v>
          </cell>
          <cell r="D875">
            <v>-4.9029999999999996</v>
          </cell>
          <cell r="G875">
            <v>7791.1149999999998</v>
          </cell>
          <cell r="H875">
            <v>-3.839</v>
          </cell>
        </row>
        <row r="876">
          <cell r="C876">
            <v>5278.93</v>
          </cell>
          <cell r="D876">
            <v>-3.141</v>
          </cell>
          <cell r="G876">
            <v>7795.8130000000001</v>
          </cell>
          <cell r="H876">
            <v>-3.76</v>
          </cell>
        </row>
        <row r="877">
          <cell r="C877">
            <v>5285.7420000000002</v>
          </cell>
          <cell r="D877">
            <v>-1.919</v>
          </cell>
          <cell r="G877">
            <v>7803.7349999999997</v>
          </cell>
          <cell r="H877">
            <v>-3.6120000000000001</v>
          </cell>
        </row>
        <row r="878">
          <cell r="C878">
            <v>5291.5659999999998</v>
          </cell>
          <cell r="D878">
            <v>-1.0509999999999999</v>
          </cell>
          <cell r="G878">
            <v>7816.9970000000003</v>
          </cell>
          <cell r="H878">
            <v>-3.8919999999999999</v>
          </cell>
        </row>
        <row r="879">
          <cell r="C879">
            <v>5301.5550000000003</v>
          </cell>
          <cell r="D879">
            <v>0.214</v>
          </cell>
          <cell r="G879">
            <v>7828.9070000000002</v>
          </cell>
          <cell r="H879">
            <v>-3.8490000000000002</v>
          </cell>
        </row>
        <row r="880">
          <cell r="C880">
            <v>5316.4</v>
          </cell>
          <cell r="D880">
            <v>1.774</v>
          </cell>
          <cell r="G880">
            <v>7844.2809999999999</v>
          </cell>
          <cell r="H880">
            <v>-3.8940000000000001</v>
          </cell>
        </row>
        <row r="881">
          <cell r="C881">
            <v>5323.1</v>
          </cell>
          <cell r="D881">
            <v>2.2400000000000002</v>
          </cell>
          <cell r="G881">
            <v>7862.152</v>
          </cell>
          <cell r="H881">
            <v>-3.8580000000000001</v>
          </cell>
        </row>
        <row r="882">
          <cell r="C882">
            <v>5328.4350000000004</v>
          </cell>
          <cell r="D882">
            <v>2.4849999999999999</v>
          </cell>
          <cell r="G882">
            <v>7873.59</v>
          </cell>
          <cell r="H882">
            <v>-3.7210000000000001</v>
          </cell>
        </row>
        <row r="883">
          <cell r="C883">
            <v>5330.3639999999996</v>
          </cell>
          <cell r="D883">
            <v>2.6150000000000002</v>
          </cell>
          <cell r="G883">
            <v>7887.7259999999997</v>
          </cell>
          <cell r="H883">
            <v>-3.633</v>
          </cell>
        </row>
        <row r="884">
          <cell r="C884">
            <v>5333.4390000000003</v>
          </cell>
          <cell r="D884">
            <v>2.5590000000000002</v>
          </cell>
          <cell r="G884">
            <v>7902.66</v>
          </cell>
          <cell r="H884">
            <v>-3.6480000000000001</v>
          </cell>
        </row>
        <row r="885">
          <cell r="C885">
            <v>5337.8370000000004</v>
          </cell>
          <cell r="D885">
            <v>2.4990000000000001</v>
          </cell>
          <cell r="G885">
            <v>7908.1970000000001</v>
          </cell>
          <cell r="H885">
            <v>-3.7360000000000002</v>
          </cell>
        </row>
        <row r="886">
          <cell r="C886">
            <v>5341.5879999999997</v>
          </cell>
          <cell r="D886">
            <v>2.0569999999999999</v>
          </cell>
          <cell r="G886">
            <v>7915.5129999999999</v>
          </cell>
          <cell r="H886">
            <v>-3.593</v>
          </cell>
        </row>
        <row r="887">
          <cell r="C887">
            <v>5344.585</v>
          </cell>
          <cell r="D887">
            <v>1.7689999999999999</v>
          </cell>
          <cell r="G887">
            <v>7919.87</v>
          </cell>
          <cell r="H887">
            <v>-3.75</v>
          </cell>
        </row>
        <row r="888">
          <cell r="C888">
            <v>5348.0339999999997</v>
          </cell>
          <cell r="D888">
            <v>1.292</v>
          </cell>
          <cell r="G888">
            <v>7924.3909999999996</v>
          </cell>
          <cell r="H888">
            <v>-3.6920000000000002</v>
          </cell>
        </row>
        <row r="889">
          <cell r="C889">
            <v>5353.0230000000001</v>
          </cell>
          <cell r="D889">
            <v>0.45900000000000002</v>
          </cell>
          <cell r="G889">
            <v>7929.1869999999999</v>
          </cell>
          <cell r="H889">
            <v>-3.613</v>
          </cell>
        </row>
        <row r="890">
          <cell r="C890">
            <v>5358.9340000000002</v>
          </cell>
          <cell r="D890">
            <v>-0.73899999999999999</v>
          </cell>
          <cell r="G890">
            <v>7932.2470000000003</v>
          </cell>
          <cell r="H890">
            <v>-3.4750000000000001</v>
          </cell>
        </row>
        <row r="891">
          <cell r="C891">
            <v>5362.9110000000001</v>
          </cell>
          <cell r="D891">
            <v>-1.456</v>
          </cell>
          <cell r="G891">
            <v>7937.5559999999996</v>
          </cell>
          <cell r="H891">
            <v>-3.4249999999999998</v>
          </cell>
        </row>
        <row r="892">
          <cell r="C892">
            <v>5366.5309999999999</v>
          </cell>
          <cell r="D892">
            <v>-2.395</v>
          </cell>
          <cell r="G892">
            <v>7942.6869999999999</v>
          </cell>
          <cell r="H892">
            <v>-3.5070000000000001</v>
          </cell>
        </row>
        <row r="893">
          <cell r="C893">
            <v>5371.6360000000004</v>
          </cell>
          <cell r="D893">
            <v>-3.6619999999999999</v>
          </cell>
          <cell r="G893">
            <v>7947.134</v>
          </cell>
          <cell r="H893">
            <v>-3.48</v>
          </cell>
        </row>
        <row r="894">
          <cell r="C894">
            <v>5376.8220000000001</v>
          </cell>
          <cell r="D894">
            <v>-4.9409999999999998</v>
          </cell>
          <cell r="G894">
            <v>7951.1239999999998</v>
          </cell>
          <cell r="H894">
            <v>-3.468</v>
          </cell>
        </row>
        <row r="895">
          <cell r="C895">
            <v>5385.018</v>
          </cell>
          <cell r="D895">
            <v>-6.3490000000000002</v>
          </cell>
          <cell r="G895">
            <v>7953.009</v>
          </cell>
          <cell r="H895">
            <v>-3.4769999999999999</v>
          </cell>
        </row>
        <row r="896">
          <cell r="C896">
            <v>5392.4960000000001</v>
          </cell>
          <cell r="D896">
            <v>-7.6139999999999999</v>
          </cell>
          <cell r="G896">
            <v>7957.8869999999997</v>
          </cell>
          <cell r="H896">
            <v>-3.4969999999999999</v>
          </cell>
        </row>
        <row r="897">
          <cell r="C897">
            <v>5397.4380000000001</v>
          </cell>
          <cell r="D897">
            <v>-8.0790000000000006</v>
          </cell>
          <cell r="G897">
            <v>7960.9930000000004</v>
          </cell>
          <cell r="H897">
            <v>-3.577</v>
          </cell>
        </row>
        <row r="898">
          <cell r="C898">
            <v>5412.7039999999997</v>
          </cell>
          <cell r="D898">
            <v>-9.2289999999999992</v>
          </cell>
          <cell r="G898">
            <v>7964.5039999999999</v>
          </cell>
          <cell r="H898">
            <v>-3.5569999999999999</v>
          </cell>
        </row>
        <row r="899">
          <cell r="C899">
            <v>5430.6679999999997</v>
          </cell>
          <cell r="D899">
            <v>-9.1590000000000007</v>
          </cell>
          <cell r="G899">
            <v>7966.1139999999996</v>
          </cell>
          <cell r="H899">
            <v>-3.597</v>
          </cell>
        </row>
        <row r="900">
          <cell r="C900">
            <v>5450.0820000000003</v>
          </cell>
          <cell r="D900">
            <v>-7.3529999999999998</v>
          </cell>
          <cell r="G900">
            <v>7968.1360000000004</v>
          </cell>
          <cell r="H900">
            <v>-3.5640000000000001</v>
          </cell>
        </row>
        <row r="901">
          <cell r="C901">
            <v>5453.9960000000001</v>
          </cell>
          <cell r="D901">
            <v>-6.7919999999999998</v>
          </cell>
          <cell r="G901">
            <v>7971.0219999999999</v>
          </cell>
          <cell r="H901">
            <v>-3.52</v>
          </cell>
        </row>
        <row r="902">
          <cell r="C902">
            <v>5459.3289999999997</v>
          </cell>
          <cell r="D902">
            <v>-6.02</v>
          </cell>
          <cell r="G902">
            <v>7974.6080000000002</v>
          </cell>
          <cell r="H902">
            <v>-3.3849999999999998</v>
          </cell>
        </row>
        <row r="903">
          <cell r="C903">
            <v>5464.31</v>
          </cell>
          <cell r="D903">
            <v>-5.3380000000000001</v>
          </cell>
          <cell r="G903">
            <v>7982.3239999999996</v>
          </cell>
          <cell r="H903">
            <v>-3.42</v>
          </cell>
        </row>
        <row r="904">
          <cell r="C904">
            <v>5469.1660000000002</v>
          </cell>
          <cell r="D904">
            <v>-4.6280000000000001</v>
          </cell>
          <cell r="G904">
            <v>7985.201</v>
          </cell>
          <cell r="H904">
            <v>-3.4319999999999999</v>
          </cell>
        </row>
        <row r="905">
          <cell r="C905">
            <v>5473.5330000000004</v>
          </cell>
          <cell r="D905">
            <v>-4.1130000000000004</v>
          </cell>
          <cell r="G905">
            <v>7992.3819999999996</v>
          </cell>
          <cell r="H905">
            <v>-3.4449999999999998</v>
          </cell>
        </row>
        <row r="906">
          <cell r="C906">
            <v>5480.1090000000004</v>
          </cell>
          <cell r="D906">
            <v>-3.2709999999999999</v>
          </cell>
          <cell r="G906">
            <v>8001.3540000000003</v>
          </cell>
          <cell r="H906">
            <v>-3.5950000000000002</v>
          </cell>
        </row>
        <row r="907">
          <cell r="C907">
            <v>5483.6260000000002</v>
          </cell>
          <cell r="D907">
            <v>-2.8439999999999999</v>
          </cell>
          <cell r="G907">
            <v>8008.8829999999998</v>
          </cell>
          <cell r="H907">
            <v>-3.7450000000000001</v>
          </cell>
        </row>
        <row r="908">
          <cell r="C908">
            <v>5488.6930000000002</v>
          </cell>
          <cell r="D908">
            <v>-2.3250000000000002</v>
          </cell>
          <cell r="G908">
            <v>8017.2039999999997</v>
          </cell>
          <cell r="H908">
            <v>-3.786</v>
          </cell>
        </row>
        <row r="909">
          <cell r="C909">
            <v>5492.8149999999996</v>
          </cell>
          <cell r="D909">
            <v>-1.9179999999999999</v>
          </cell>
          <cell r="G909">
            <v>8021.6629999999996</v>
          </cell>
          <cell r="H909">
            <v>-4.0979999999999999</v>
          </cell>
        </row>
        <row r="910">
          <cell r="C910">
            <v>5496.4290000000001</v>
          </cell>
          <cell r="D910">
            <v>-1.42</v>
          </cell>
          <cell r="G910">
            <v>8026.9989999999998</v>
          </cell>
          <cell r="H910">
            <v>-4.5090000000000003</v>
          </cell>
        </row>
        <row r="911">
          <cell r="C911">
            <v>5500.1049999999996</v>
          </cell>
          <cell r="D911">
            <v>-0.995</v>
          </cell>
          <cell r="G911">
            <v>8032.3909999999996</v>
          </cell>
          <cell r="H911">
            <v>-4.9880000000000004</v>
          </cell>
        </row>
        <row r="912">
          <cell r="C912">
            <v>5503.1840000000002</v>
          </cell>
          <cell r="D912">
            <v>-0.73099999999999998</v>
          </cell>
          <cell r="G912">
            <v>8035.76</v>
          </cell>
          <cell r="H912">
            <v>-5.3579999999999997</v>
          </cell>
        </row>
        <row r="913">
          <cell r="C913">
            <v>5506.5690000000004</v>
          </cell>
          <cell r="D913">
            <v>-0.47599999999999998</v>
          </cell>
          <cell r="G913">
            <v>8038.3230000000003</v>
          </cell>
          <cell r="H913">
            <v>-5.63</v>
          </cell>
        </row>
        <row r="914">
          <cell r="C914">
            <v>5510.91</v>
          </cell>
          <cell r="D914">
            <v>-2.8000000000000001E-2</v>
          </cell>
          <cell r="G914">
            <v>8041.6369999999997</v>
          </cell>
          <cell r="H914">
            <v>-5.9630000000000001</v>
          </cell>
        </row>
        <row r="915">
          <cell r="C915">
            <v>5516.2979999999998</v>
          </cell>
          <cell r="D915">
            <v>0.46200000000000002</v>
          </cell>
          <cell r="G915">
            <v>8045.6</v>
          </cell>
          <cell r="H915">
            <v>-6.2</v>
          </cell>
        </row>
        <row r="916">
          <cell r="C916">
            <v>5521.1869999999999</v>
          </cell>
          <cell r="D916">
            <v>0.92600000000000005</v>
          </cell>
          <cell r="G916">
            <v>8047.3670000000002</v>
          </cell>
          <cell r="H916">
            <v>-6.2389999999999999</v>
          </cell>
        </row>
        <row r="917">
          <cell r="C917">
            <v>5523.8029999999999</v>
          </cell>
          <cell r="D917">
            <v>1.0660000000000001</v>
          </cell>
          <cell r="G917">
            <v>8051.34</v>
          </cell>
          <cell r="H917">
            <v>-6.2960000000000003</v>
          </cell>
        </row>
        <row r="918">
          <cell r="C918">
            <v>5527.5249999999996</v>
          </cell>
          <cell r="D918">
            <v>1.3759999999999999</v>
          </cell>
          <cell r="G918">
            <v>8055.5839999999998</v>
          </cell>
          <cell r="H918">
            <v>-6.266</v>
          </cell>
        </row>
        <row r="919">
          <cell r="C919">
            <v>5532.7269999999999</v>
          </cell>
          <cell r="D919">
            <v>1.7789999999999999</v>
          </cell>
          <cell r="G919">
            <v>8059.0349999999999</v>
          </cell>
          <cell r="H919">
            <v>-6.2220000000000004</v>
          </cell>
        </row>
        <row r="920">
          <cell r="C920">
            <v>5539.55</v>
          </cell>
          <cell r="D920">
            <v>2.2349999999999999</v>
          </cell>
          <cell r="G920">
            <v>8061.3680000000004</v>
          </cell>
          <cell r="H920">
            <v>-6.2789999999999999</v>
          </cell>
        </row>
        <row r="921">
          <cell r="C921">
            <v>5542.8549999999996</v>
          </cell>
          <cell r="D921">
            <v>2.4950000000000001</v>
          </cell>
          <cell r="G921">
            <v>8064.11</v>
          </cell>
          <cell r="H921">
            <v>-6.27</v>
          </cell>
        </row>
        <row r="922">
          <cell r="C922">
            <v>5547.049</v>
          </cell>
          <cell r="D922">
            <v>2.7069999999999999</v>
          </cell>
          <cell r="G922">
            <v>8066.3329999999996</v>
          </cell>
          <cell r="H922">
            <v>-6.1970000000000001</v>
          </cell>
        </row>
        <row r="923">
          <cell r="C923">
            <v>5552.7860000000001</v>
          </cell>
          <cell r="D923">
            <v>3.0190000000000001</v>
          </cell>
          <cell r="G923">
            <v>8068.8770000000004</v>
          </cell>
          <cell r="H923">
            <v>-5.93</v>
          </cell>
        </row>
        <row r="924">
          <cell r="C924">
            <v>5556.6440000000002</v>
          </cell>
          <cell r="D924">
            <v>3.1120000000000001</v>
          </cell>
          <cell r="G924">
            <v>8071.8689999999997</v>
          </cell>
          <cell r="H924">
            <v>-5.6070000000000002</v>
          </cell>
        </row>
        <row r="925">
          <cell r="C925">
            <v>5560.7060000000001</v>
          </cell>
          <cell r="D925">
            <v>3.198</v>
          </cell>
          <cell r="G925">
            <v>8073.85</v>
          </cell>
          <cell r="H925">
            <v>-5.3730000000000002</v>
          </cell>
        </row>
        <row r="926">
          <cell r="C926">
            <v>5565.4549999999999</v>
          </cell>
          <cell r="D926">
            <v>3.4260000000000002</v>
          </cell>
          <cell r="G926">
            <v>8076.8620000000001</v>
          </cell>
          <cell r="H926">
            <v>-5</v>
          </cell>
        </row>
        <row r="927">
          <cell r="C927">
            <v>5570.0590000000002</v>
          </cell>
          <cell r="D927">
            <v>3.4569999999999999</v>
          </cell>
          <cell r="G927">
            <v>8079.4279999999999</v>
          </cell>
          <cell r="H927">
            <v>-4.6689999999999996</v>
          </cell>
        </row>
        <row r="928">
          <cell r="C928">
            <v>5574.6409999999996</v>
          </cell>
          <cell r="D928">
            <v>3.4220000000000002</v>
          </cell>
          <cell r="G928">
            <v>8082.8329999999996</v>
          </cell>
          <cell r="H928">
            <v>-4.2619999999999996</v>
          </cell>
        </row>
        <row r="929">
          <cell r="C929">
            <v>5579.5929999999998</v>
          </cell>
          <cell r="D929">
            <v>3.367</v>
          </cell>
          <cell r="G929">
            <v>8090.6270000000004</v>
          </cell>
          <cell r="H929">
            <v>-3.1549999999999998</v>
          </cell>
        </row>
        <row r="930">
          <cell r="C930">
            <v>5592.5590000000002</v>
          </cell>
          <cell r="D930">
            <v>3.24</v>
          </cell>
          <cell r="G930">
            <v>8095.9930000000004</v>
          </cell>
          <cell r="H930">
            <v>-2.5990000000000002</v>
          </cell>
        </row>
        <row r="931">
          <cell r="C931">
            <v>5601.951</v>
          </cell>
          <cell r="D931">
            <v>3.17</v>
          </cell>
          <cell r="G931">
            <v>8102.0619999999999</v>
          </cell>
          <cell r="H931">
            <v>-2.1760000000000002</v>
          </cell>
        </row>
        <row r="932">
          <cell r="C932">
            <v>5610.7579999999998</v>
          </cell>
          <cell r="D932">
            <v>3.0310000000000001</v>
          </cell>
          <cell r="G932">
            <v>8111.55</v>
          </cell>
          <cell r="H932">
            <v>-1.948</v>
          </cell>
        </row>
        <row r="933">
          <cell r="C933">
            <v>5625.9279999999999</v>
          </cell>
          <cell r="D933">
            <v>3.06</v>
          </cell>
          <cell r="G933">
            <v>8115.9170000000004</v>
          </cell>
          <cell r="H933">
            <v>-1.966</v>
          </cell>
        </row>
        <row r="934">
          <cell r="C934">
            <v>5638.1040000000003</v>
          </cell>
          <cell r="D934">
            <v>2.9449999999999998</v>
          </cell>
          <cell r="G934">
            <v>8119.9859999999999</v>
          </cell>
          <cell r="H934">
            <v>-2.0990000000000002</v>
          </cell>
        </row>
        <row r="935">
          <cell r="C935">
            <v>5656.0590000000002</v>
          </cell>
          <cell r="D935">
            <v>2.9129999999999998</v>
          </cell>
          <cell r="G935">
            <v>8123.5020000000004</v>
          </cell>
          <cell r="H935">
            <v>-2.302</v>
          </cell>
        </row>
        <row r="936">
          <cell r="C936">
            <v>5680.4930000000004</v>
          </cell>
          <cell r="D936">
            <v>2.7210000000000001</v>
          </cell>
          <cell r="G936">
            <v>8127.9769999999999</v>
          </cell>
          <cell r="H936">
            <v>-2.476</v>
          </cell>
        </row>
        <row r="937">
          <cell r="C937">
            <v>5705.2349999999997</v>
          </cell>
          <cell r="D937">
            <v>2.6</v>
          </cell>
          <cell r="G937">
            <v>8131.1139999999996</v>
          </cell>
          <cell r="H937">
            <v>-2.6360000000000001</v>
          </cell>
        </row>
        <row r="938">
          <cell r="C938">
            <v>5730.1360000000004</v>
          </cell>
          <cell r="D938">
            <v>2.8090000000000002</v>
          </cell>
          <cell r="G938">
            <v>8134.7849999999999</v>
          </cell>
          <cell r="H938">
            <v>-2.633</v>
          </cell>
        </row>
        <row r="939">
          <cell r="C939">
            <v>5747.35</v>
          </cell>
          <cell r="D939">
            <v>2.1779999999999999</v>
          </cell>
          <cell r="G939">
            <v>8139.067</v>
          </cell>
          <cell r="H939">
            <v>-2.8460000000000001</v>
          </cell>
        </row>
        <row r="940">
          <cell r="C940">
            <v>5769.2830000000004</v>
          </cell>
          <cell r="D940">
            <v>1.7609999999999999</v>
          </cell>
          <cell r="G940">
            <v>8142.3549999999996</v>
          </cell>
          <cell r="H940">
            <v>-2.9910000000000001</v>
          </cell>
        </row>
        <row r="941">
          <cell r="C941">
            <v>5786.72</v>
          </cell>
          <cell r="D941">
            <v>1.544</v>
          </cell>
          <cell r="G941">
            <v>8143.7820000000002</v>
          </cell>
          <cell r="H941">
            <v>-3.0920000000000001</v>
          </cell>
        </row>
        <row r="942">
          <cell r="C942">
            <v>5807.3950000000004</v>
          </cell>
          <cell r="D942">
            <v>1.585</v>
          </cell>
          <cell r="G942">
            <v>8147.8069999999998</v>
          </cell>
          <cell r="H942">
            <v>-3.3090000000000002</v>
          </cell>
        </row>
        <row r="943">
          <cell r="C943">
            <v>5829.7929999999997</v>
          </cell>
          <cell r="D943">
            <v>1.6539999999999999</v>
          </cell>
          <cell r="G943">
            <v>8150.5169999999998</v>
          </cell>
          <cell r="H943">
            <v>-3.5670000000000002</v>
          </cell>
        </row>
        <row r="944">
          <cell r="C944">
            <v>5854.875</v>
          </cell>
          <cell r="D944">
            <v>1.621</v>
          </cell>
          <cell r="G944">
            <v>8152.9740000000002</v>
          </cell>
          <cell r="H944">
            <v>-3.7429999999999999</v>
          </cell>
        </row>
        <row r="945">
          <cell r="C945">
            <v>5874.1379999999999</v>
          </cell>
          <cell r="D945">
            <v>1.581</v>
          </cell>
          <cell r="G945">
            <v>8158.3649999999998</v>
          </cell>
          <cell r="H945">
            <v>-4.0199999999999996</v>
          </cell>
        </row>
        <row r="946">
          <cell r="C946">
            <v>5895.37</v>
          </cell>
          <cell r="D946">
            <v>1.774</v>
          </cell>
          <cell r="G946">
            <v>8162.6750000000002</v>
          </cell>
          <cell r="H946">
            <v>-4.1689999999999996</v>
          </cell>
        </row>
        <row r="947">
          <cell r="C947">
            <v>5929.9279999999999</v>
          </cell>
          <cell r="D947">
            <v>1.929</v>
          </cell>
          <cell r="G947">
            <v>8172.8339999999998</v>
          </cell>
          <cell r="H947">
            <v>-4.33</v>
          </cell>
        </row>
        <row r="948">
          <cell r="C948">
            <v>5949.8850000000002</v>
          </cell>
          <cell r="D948">
            <v>1.8180000000000001</v>
          </cell>
          <cell r="G948">
            <v>8185.1360000000004</v>
          </cell>
          <cell r="H948">
            <v>-4.4909999999999997</v>
          </cell>
        </row>
        <row r="949">
          <cell r="C949">
            <v>5956.8109999999997</v>
          </cell>
          <cell r="D949">
            <v>1.671</v>
          </cell>
          <cell r="G949">
            <v>8192.5830000000005</v>
          </cell>
          <cell r="H949">
            <v>-4.5620000000000003</v>
          </cell>
        </row>
        <row r="950">
          <cell r="C950">
            <v>5961.4539999999997</v>
          </cell>
          <cell r="D950">
            <v>1.59</v>
          </cell>
          <cell r="G950">
            <v>8203.6759999999995</v>
          </cell>
          <cell r="H950">
            <v>-4.5439999999999996</v>
          </cell>
        </row>
        <row r="951">
          <cell r="C951">
            <v>5968.6779999999999</v>
          </cell>
          <cell r="D951">
            <v>1.552</v>
          </cell>
          <cell r="G951">
            <v>8211.3819999999996</v>
          </cell>
          <cell r="H951">
            <v>-4.4720000000000004</v>
          </cell>
        </row>
        <row r="952">
          <cell r="C952">
            <v>5972.32</v>
          </cell>
          <cell r="D952">
            <v>1.5129999999999999</v>
          </cell>
          <cell r="G952">
            <v>8224.2999999999993</v>
          </cell>
          <cell r="H952">
            <v>-4.3120000000000003</v>
          </cell>
        </row>
        <row r="953">
          <cell r="C953">
            <v>5977.683</v>
          </cell>
          <cell r="D953">
            <v>1.548</v>
          </cell>
          <cell r="G953">
            <v>8241.9840000000004</v>
          </cell>
          <cell r="H953">
            <v>-4.4790000000000001</v>
          </cell>
        </row>
        <row r="954">
          <cell r="C954">
            <v>5984.8850000000002</v>
          </cell>
          <cell r="D954">
            <v>1.52</v>
          </cell>
          <cell r="G954">
            <v>8258.1589999999997</v>
          </cell>
          <cell r="H954">
            <v>-4.3550000000000004</v>
          </cell>
        </row>
        <row r="955">
          <cell r="C955">
            <v>5995.5709999999999</v>
          </cell>
          <cell r="D955">
            <v>1.3460000000000001</v>
          </cell>
          <cell r="G955">
            <v>8261.7309999999998</v>
          </cell>
          <cell r="H955">
            <v>-4.2030000000000003</v>
          </cell>
        </row>
        <row r="956">
          <cell r="C956">
            <v>6002.0709999999999</v>
          </cell>
          <cell r="D956">
            <v>1.2350000000000001</v>
          </cell>
          <cell r="G956">
            <v>8274.2510000000002</v>
          </cell>
          <cell r="H956">
            <v>-4.2990000000000004</v>
          </cell>
        </row>
        <row r="957">
          <cell r="C957">
            <v>6015.0559999999996</v>
          </cell>
          <cell r="D957">
            <v>1.1120000000000001</v>
          </cell>
          <cell r="G957">
            <v>8285.6560000000009</v>
          </cell>
          <cell r="H957">
            <v>-4.2350000000000003</v>
          </cell>
        </row>
        <row r="958">
          <cell r="C958">
            <v>6022.55</v>
          </cell>
          <cell r="D958">
            <v>1.1659999999999999</v>
          </cell>
          <cell r="G958">
            <v>8297.7139999999999</v>
          </cell>
          <cell r="H958">
            <v>-4.2300000000000004</v>
          </cell>
        </row>
        <row r="959">
          <cell r="C959">
            <v>6033.9260000000004</v>
          </cell>
          <cell r="D959">
            <v>1.212</v>
          </cell>
          <cell r="G959">
            <v>8310.268</v>
          </cell>
          <cell r="H959">
            <v>-4.1870000000000003</v>
          </cell>
        </row>
        <row r="960">
          <cell r="C960">
            <v>6044.7960000000003</v>
          </cell>
          <cell r="D960">
            <v>1.18</v>
          </cell>
          <cell r="G960">
            <v>8324.1679999999997</v>
          </cell>
          <cell r="H960">
            <v>-4.1310000000000002</v>
          </cell>
        </row>
        <row r="961">
          <cell r="C961">
            <v>6064.5860000000002</v>
          </cell>
          <cell r="D961">
            <v>0.61</v>
          </cell>
          <cell r="G961">
            <v>8336.8829999999998</v>
          </cell>
          <cell r="H961">
            <v>-4.2309999999999999</v>
          </cell>
        </row>
        <row r="962">
          <cell r="C962">
            <v>6082.3440000000001</v>
          </cell>
          <cell r="D962">
            <v>0.115</v>
          </cell>
          <cell r="G962">
            <v>8347.5990000000002</v>
          </cell>
          <cell r="H962">
            <v>-4.3259999999999996</v>
          </cell>
        </row>
        <row r="963">
          <cell r="C963">
            <v>6101.6509999999998</v>
          </cell>
          <cell r="D963">
            <v>-0.442</v>
          </cell>
          <cell r="G963">
            <v>8359.7109999999993</v>
          </cell>
          <cell r="H963">
            <v>-4.234</v>
          </cell>
        </row>
        <row r="964">
          <cell r="C964">
            <v>6115.6589999999997</v>
          </cell>
          <cell r="D964">
            <v>-0.79400000000000004</v>
          </cell>
          <cell r="G964">
            <v>8367.7189999999991</v>
          </cell>
          <cell r="H964">
            <v>-4.2830000000000004</v>
          </cell>
        </row>
        <row r="965">
          <cell r="C965">
            <v>6133.1130000000003</v>
          </cell>
          <cell r="D965">
            <v>-1.3360000000000001</v>
          </cell>
          <cell r="G965">
            <v>8373.3070000000007</v>
          </cell>
          <cell r="H965">
            <v>-4.2050000000000001</v>
          </cell>
        </row>
        <row r="966">
          <cell r="C966">
            <v>6147.3119999999999</v>
          </cell>
          <cell r="D966">
            <v>-2.0299999999999998</v>
          </cell>
          <cell r="G966">
            <v>8376.6859999999997</v>
          </cell>
          <cell r="H966">
            <v>-4.2270000000000003</v>
          </cell>
        </row>
        <row r="967">
          <cell r="C967">
            <v>6167.491</v>
          </cell>
          <cell r="D967">
            <v>-2.61</v>
          </cell>
          <cell r="G967">
            <v>8379.0740000000005</v>
          </cell>
          <cell r="H967">
            <v>-4.1929999999999996</v>
          </cell>
        </row>
        <row r="968">
          <cell r="C968">
            <v>6181.8890000000001</v>
          </cell>
          <cell r="D968">
            <v>-2.6320000000000001</v>
          </cell>
          <cell r="G968">
            <v>8379.8009999999995</v>
          </cell>
          <cell r="H968">
            <v>-4.1849999999999996</v>
          </cell>
        </row>
        <row r="969">
          <cell r="C969">
            <v>6186.09</v>
          </cell>
          <cell r="D969">
            <v>-2.403</v>
          </cell>
          <cell r="G969">
            <v>8387.9920000000002</v>
          </cell>
          <cell r="H969">
            <v>-4.1710000000000003</v>
          </cell>
        </row>
        <row r="970">
          <cell r="C970">
            <v>6192.9340000000002</v>
          </cell>
          <cell r="D970">
            <v>-2.2400000000000002</v>
          </cell>
          <cell r="G970">
            <v>8394.643</v>
          </cell>
          <cell r="H970">
            <v>-4.1280000000000001</v>
          </cell>
        </row>
        <row r="971">
          <cell r="C971">
            <v>6200.2190000000001</v>
          </cell>
          <cell r="D971">
            <v>-1.7649999999999999</v>
          </cell>
          <cell r="G971">
            <v>8399.3539999999994</v>
          </cell>
          <cell r="H971">
            <v>-4.1420000000000003</v>
          </cell>
        </row>
        <row r="972">
          <cell r="C972">
            <v>6204.7610000000004</v>
          </cell>
          <cell r="D972">
            <v>-1.5309999999999999</v>
          </cell>
          <cell r="G972">
            <v>8406.9470000000001</v>
          </cell>
          <cell r="H972">
            <v>-4.2039999999999997</v>
          </cell>
        </row>
        <row r="973">
          <cell r="C973">
            <v>6210.8379999999997</v>
          </cell>
          <cell r="D973">
            <v>-1.2190000000000001</v>
          </cell>
          <cell r="G973">
            <v>8410.2960000000003</v>
          </cell>
          <cell r="H973">
            <v>-4.1609999999999996</v>
          </cell>
        </row>
        <row r="974">
          <cell r="C974">
            <v>6214.7690000000002</v>
          </cell>
          <cell r="D974">
            <v>-1.069</v>
          </cell>
          <cell r="G974">
            <v>8422</v>
          </cell>
          <cell r="H974">
            <v>-4.0430000000000001</v>
          </cell>
        </row>
        <row r="975">
          <cell r="C975">
            <v>6219.7860000000001</v>
          </cell>
          <cell r="D975">
            <v>-0.69599999999999995</v>
          </cell>
          <cell r="G975">
            <v>8444.3060000000005</v>
          </cell>
          <cell r="H975">
            <v>-3.9590000000000001</v>
          </cell>
        </row>
        <row r="976">
          <cell r="C976">
            <v>6227.6040000000003</v>
          </cell>
          <cell r="D976">
            <v>-0.35</v>
          </cell>
          <cell r="G976">
            <v>8463.7839999999997</v>
          </cell>
          <cell r="H976">
            <v>-3.9460000000000002</v>
          </cell>
        </row>
        <row r="977">
          <cell r="C977">
            <v>6231.0389999999998</v>
          </cell>
          <cell r="D977">
            <v>-0.27300000000000002</v>
          </cell>
          <cell r="G977">
            <v>8483.9120000000003</v>
          </cell>
          <cell r="H977">
            <v>-3.85</v>
          </cell>
        </row>
        <row r="978">
          <cell r="C978">
            <v>6236.6819999999998</v>
          </cell>
          <cell r="D978">
            <v>9.1999999999999998E-2</v>
          </cell>
          <cell r="G978">
            <v>8499.8369999999995</v>
          </cell>
          <cell r="H978">
            <v>-3.8650000000000002</v>
          </cell>
        </row>
        <row r="979">
          <cell r="C979">
            <v>6243.6059999999998</v>
          </cell>
          <cell r="D979">
            <v>0.34599999999999997</v>
          </cell>
          <cell r="G979">
            <v>8520.9840000000004</v>
          </cell>
          <cell r="H979">
            <v>-3.7629999999999999</v>
          </cell>
        </row>
        <row r="980">
          <cell r="C980">
            <v>6246.107</v>
          </cell>
          <cell r="D980">
            <v>0.34899999999999998</v>
          </cell>
          <cell r="G980">
            <v>8532.1020000000008</v>
          </cell>
          <cell r="H980">
            <v>-3.7930000000000001</v>
          </cell>
        </row>
        <row r="981">
          <cell r="C981">
            <v>6251.9610000000002</v>
          </cell>
          <cell r="D981">
            <v>0.65400000000000003</v>
          </cell>
          <cell r="G981">
            <v>8538.8019999999997</v>
          </cell>
          <cell r="H981">
            <v>-3.7410000000000001</v>
          </cell>
        </row>
        <row r="982">
          <cell r="C982">
            <v>6258.1629999999996</v>
          </cell>
          <cell r="D982">
            <v>0.89</v>
          </cell>
          <cell r="G982">
            <v>8544.3580000000002</v>
          </cell>
          <cell r="H982">
            <v>-3.6320000000000001</v>
          </cell>
        </row>
        <row r="983">
          <cell r="C983">
            <v>6262.3580000000002</v>
          </cell>
          <cell r="D983">
            <v>0.91100000000000003</v>
          </cell>
          <cell r="G983">
            <v>8548.5519999999997</v>
          </cell>
          <cell r="H983">
            <v>-3.681</v>
          </cell>
        </row>
        <row r="984">
          <cell r="C984">
            <v>6267.9369999999999</v>
          </cell>
          <cell r="D984">
            <v>1.2130000000000001</v>
          </cell>
          <cell r="G984">
            <v>8553.0869999999995</v>
          </cell>
          <cell r="H984">
            <v>-3.5219999999999998</v>
          </cell>
        </row>
        <row r="985">
          <cell r="C985">
            <v>6272.826</v>
          </cell>
          <cell r="D985">
            <v>1.4570000000000001</v>
          </cell>
          <cell r="G985">
            <v>8556.2450000000008</v>
          </cell>
          <cell r="H985">
            <v>-3.56</v>
          </cell>
        </row>
        <row r="986">
          <cell r="C986">
            <v>6276.5889999999999</v>
          </cell>
          <cell r="D986">
            <v>1.627</v>
          </cell>
          <cell r="G986">
            <v>8560.9709999999995</v>
          </cell>
          <cell r="H986">
            <v>-3.6520000000000001</v>
          </cell>
        </row>
        <row r="987">
          <cell r="C987">
            <v>6281.3829999999998</v>
          </cell>
          <cell r="D987">
            <v>1.7889999999999999</v>
          </cell>
          <cell r="G987">
            <v>8565.9609999999993</v>
          </cell>
          <cell r="H987">
            <v>-3.79</v>
          </cell>
        </row>
        <row r="988">
          <cell r="C988">
            <v>6287.2120000000004</v>
          </cell>
          <cell r="D988">
            <v>1.784</v>
          </cell>
          <cell r="G988">
            <v>8569.8369999999995</v>
          </cell>
          <cell r="H988">
            <v>-3.8679999999999999</v>
          </cell>
        </row>
        <row r="989">
          <cell r="C989">
            <v>6297.0029999999997</v>
          </cell>
          <cell r="D989">
            <v>1.6879999999999999</v>
          </cell>
          <cell r="G989">
            <v>8574.393</v>
          </cell>
          <cell r="H989">
            <v>-3.9750000000000001</v>
          </cell>
        </row>
        <row r="990">
          <cell r="C990">
            <v>6303.8580000000002</v>
          </cell>
          <cell r="D990">
            <v>1.6479999999999999</v>
          </cell>
          <cell r="G990">
            <v>8579.5859999999993</v>
          </cell>
          <cell r="H990">
            <v>-4.0330000000000004</v>
          </cell>
        </row>
        <row r="991">
          <cell r="C991">
            <v>6309.95</v>
          </cell>
          <cell r="D991">
            <v>1.498</v>
          </cell>
          <cell r="G991">
            <v>8583.3490000000002</v>
          </cell>
          <cell r="H991">
            <v>-4.0990000000000002</v>
          </cell>
        </row>
        <row r="992">
          <cell r="C992">
            <v>6321.4750000000004</v>
          </cell>
          <cell r="D992">
            <v>1.45</v>
          </cell>
          <cell r="G992">
            <v>8585.2990000000009</v>
          </cell>
          <cell r="H992">
            <v>-4.1520000000000001</v>
          </cell>
        </row>
        <row r="993">
          <cell r="C993">
            <v>6330.8969999999999</v>
          </cell>
          <cell r="D993">
            <v>1.696</v>
          </cell>
          <cell r="G993">
            <v>8588.1409999999996</v>
          </cell>
          <cell r="H993">
            <v>-4.1289999999999996</v>
          </cell>
        </row>
        <row r="994">
          <cell r="C994">
            <v>6337.3180000000002</v>
          </cell>
          <cell r="D994">
            <v>1.855</v>
          </cell>
          <cell r="G994">
            <v>8595.5349999999999</v>
          </cell>
          <cell r="H994">
            <v>-3.9430000000000001</v>
          </cell>
        </row>
        <row r="995">
          <cell r="C995">
            <v>6342.308</v>
          </cell>
          <cell r="D995">
            <v>2.1240000000000001</v>
          </cell>
          <cell r="G995">
            <v>8604.4330000000009</v>
          </cell>
          <cell r="H995">
            <v>-3.923</v>
          </cell>
        </row>
        <row r="996">
          <cell r="C996">
            <v>6348.6210000000001</v>
          </cell>
          <cell r="D996">
            <v>2.4169999999999998</v>
          </cell>
          <cell r="G996">
            <v>8606.7720000000008</v>
          </cell>
          <cell r="H996">
            <v>-3.9870000000000001</v>
          </cell>
        </row>
        <row r="997">
          <cell r="C997">
            <v>6353.366</v>
          </cell>
          <cell r="D997">
            <v>2.6269999999999998</v>
          </cell>
          <cell r="G997">
            <v>8610.8150000000005</v>
          </cell>
          <cell r="H997">
            <v>-4.0629999999999997</v>
          </cell>
        </row>
        <row r="998">
          <cell r="C998">
            <v>6359.1480000000001</v>
          </cell>
          <cell r="D998">
            <v>2.7530000000000001</v>
          </cell>
          <cell r="G998">
            <v>8621.0609999999997</v>
          </cell>
          <cell r="H998">
            <v>-3.59</v>
          </cell>
        </row>
        <row r="999">
          <cell r="C999">
            <v>6364.7380000000003</v>
          </cell>
          <cell r="D999">
            <v>2.9990000000000001</v>
          </cell>
          <cell r="G999">
            <v>8635.9410000000007</v>
          </cell>
          <cell r="H999">
            <v>-3.6309999999999998</v>
          </cell>
        </row>
        <row r="1000">
          <cell r="C1000">
            <v>6369.71</v>
          </cell>
          <cell r="D1000">
            <v>3.1240000000000001</v>
          </cell>
          <cell r="G1000">
            <v>8651.1769999999997</v>
          </cell>
          <cell r="H1000">
            <v>-3.5009999999999999</v>
          </cell>
        </row>
        <row r="1001">
          <cell r="C1001">
            <v>6375.433</v>
          </cell>
          <cell r="D1001">
            <v>3.1909999999999998</v>
          </cell>
          <cell r="G1001">
            <v>8666.3240000000005</v>
          </cell>
          <cell r="H1001">
            <v>-3.47</v>
          </cell>
        </row>
        <row r="1002">
          <cell r="C1002">
            <v>6382.0720000000001</v>
          </cell>
          <cell r="D1002">
            <v>3.3050000000000002</v>
          </cell>
          <cell r="G1002">
            <v>8682.2819999999992</v>
          </cell>
          <cell r="H1002">
            <v>-3.4169999999999998</v>
          </cell>
        </row>
        <row r="1003">
          <cell r="C1003">
            <v>6389.0240000000003</v>
          </cell>
          <cell r="D1003">
            <v>3.363</v>
          </cell>
          <cell r="G1003">
            <v>8691.7360000000008</v>
          </cell>
          <cell r="H1003">
            <v>-3.387</v>
          </cell>
        </row>
        <row r="1004">
          <cell r="C1004">
            <v>6395.1819999999998</v>
          </cell>
          <cell r="D1004">
            <v>3.3180000000000001</v>
          </cell>
          <cell r="G1004">
            <v>8697.8119999999999</v>
          </cell>
          <cell r="H1004">
            <v>-3.298</v>
          </cell>
        </row>
        <row r="1005">
          <cell r="C1005">
            <v>6403.4089999999997</v>
          </cell>
          <cell r="D1005">
            <v>3.27</v>
          </cell>
          <cell r="G1005">
            <v>8702.2420000000002</v>
          </cell>
          <cell r="H1005">
            <v>-3.2069999999999999</v>
          </cell>
        </row>
        <row r="1006">
          <cell r="C1006">
            <v>6407.951</v>
          </cell>
          <cell r="D1006">
            <v>3.1230000000000002</v>
          </cell>
          <cell r="G1006">
            <v>8705.2420000000002</v>
          </cell>
          <cell r="H1006">
            <v>-3.14</v>
          </cell>
        </row>
        <row r="1007">
          <cell r="C1007">
            <v>6414.7839999999997</v>
          </cell>
          <cell r="D1007">
            <v>3.2530000000000001</v>
          </cell>
          <cell r="G1007">
            <v>8710.2479999999996</v>
          </cell>
          <cell r="H1007">
            <v>-3.1309999999999998</v>
          </cell>
        </row>
        <row r="1008">
          <cell r="C1008">
            <v>6419.9579999999996</v>
          </cell>
          <cell r="D1008">
            <v>3.03</v>
          </cell>
          <cell r="G1008">
            <v>8711.9959999999992</v>
          </cell>
          <cell r="H1008">
            <v>-3.1589999999999998</v>
          </cell>
        </row>
        <row r="1009">
          <cell r="C1009">
            <v>6424.8280000000004</v>
          </cell>
          <cell r="D1009">
            <v>2.8220000000000001</v>
          </cell>
          <cell r="G1009">
            <v>8713.6839999999993</v>
          </cell>
          <cell r="H1009">
            <v>-3.1619999999999999</v>
          </cell>
        </row>
        <row r="1010">
          <cell r="C1010">
            <v>6429.357</v>
          </cell>
          <cell r="D1010">
            <v>2.6469999999999998</v>
          </cell>
          <cell r="G1010">
            <v>8718.0210000000006</v>
          </cell>
          <cell r="H1010">
            <v>-3.1629999999999998</v>
          </cell>
        </row>
        <row r="1011">
          <cell r="C1011">
            <v>6433.87</v>
          </cell>
          <cell r="D1011">
            <v>2.4079999999999999</v>
          </cell>
          <cell r="G1011">
            <v>8721.9950000000008</v>
          </cell>
          <cell r="H1011">
            <v>-3.0350000000000001</v>
          </cell>
        </row>
        <row r="1012">
          <cell r="C1012">
            <v>6438.75</v>
          </cell>
          <cell r="D1012">
            <v>2.2469999999999999</v>
          </cell>
          <cell r="G1012">
            <v>8724.4159999999993</v>
          </cell>
          <cell r="H1012">
            <v>-3.0529999999999999</v>
          </cell>
        </row>
        <row r="1013">
          <cell r="C1013">
            <v>6442.9589999999998</v>
          </cell>
          <cell r="D1013">
            <v>1.8859999999999999</v>
          </cell>
          <cell r="G1013">
            <v>8728.2569999999996</v>
          </cell>
          <cell r="H1013">
            <v>-2.9489999999999998</v>
          </cell>
        </row>
        <row r="1014">
          <cell r="C1014">
            <v>6447.8559999999998</v>
          </cell>
          <cell r="D1014">
            <v>1.522</v>
          </cell>
          <cell r="G1014">
            <v>8729.8780000000006</v>
          </cell>
          <cell r="H1014">
            <v>-3.0409999999999999</v>
          </cell>
        </row>
        <row r="1015">
          <cell r="C1015">
            <v>6454.8959999999997</v>
          </cell>
          <cell r="D1015">
            <v>1.0960000000000001</v>
          </cell>
          <cell r="G1015">
            <v>8734.2389999999996</v>
          </cell>
          <cell r="H1015">
            <v>-3.0419999999999998</v>
          </cell>
        </row>
        <row r="1016">
          <cell r="C1016">
            <v>6457.4679999999998</v>
          </cell>
          <cell r="D1016">
            <v>0.77200000000000002</v>
          </cell>
          <cell r="G1016">
            <v>8737.4240000000009</v>
          </cell>
          <cell r="H1016">
            <v>-2.992</v>
          </cell>
        </row>
        <row r="1017">
          <cell r="C1017">
            <v>6469.8869999999997</v>
          </cell>
          <cell r="D1017">
            <v>0.83299999999999996</v>
          </cell>
          <cell r="G1017">
            <v>8742.1209999999992</v>
          </cell>
          <cell r="H1017">
            <v>-3.1890000000000001</v>
          </cell>
        </row>
        <row r="1018">
          <cell r="C1018">
            <v>6474.8280000000004</v>
          </cell>
          <cell r="D1018">
            <v>0.81599999999999995</v>
          </cell>
          <cell r="G1018">
            <v>8744.3619999999992</v>
          </cell>
          <cell r="H1018">
            <v>-3.302</v>
          </cell>
        </row>
        <row r="1019">
          <cell r="C1019">
            <v>6483.451</v>
          </cell>
          <cell r="D1019">
            <v>0.755</v>
          </cell>
          <cell r="G1019">
            <v>8747.6919999999991</v>
          </cell>
          <cell r="H1019">
            <v>-3.4870000000000001</v>
          </cell>
        </row>
        <row r="1020">
          <cell r="C1020">
            <v>6493.2</v>
          </cell>
          <cell r="D1020">
            <v>1.127</v>
          </cell>
          <cell r="G1020">
            <v>8751.5429999999997</v>
          </cell>
          <cell r="H1020">
            <v>-3.5950000000000002</v>
          </cell>
        </row>
        <row r="1021">
          <cell r="C1021">
            <v>6502.8270000000002</v>
          </cell>
          <cell r="D1021">
            <v>1.417</v>
          </cell>
          <cell r="G1021">
            <v>8756.0669999999991</v>
          </cell>
          <cell r="H1021">
            <v>-3.6930000000000001</v>
          </cell>
        </row>
        <row r="1022">
          <cell r="C1022">
            <v>6523.9250000000002</v>
          </cell>
          <cell r="D1022">
            <v>1.7509999999999999</v>
          </cell>
          <cell r="G1022">
            <v>8758.9490000000005</v>
          </cell>
          <cell r="H1022">
            <v>-3.8610000000000002</v>
          </cell>
        </row>
        <row r="1023">
          <cell r="C1023">
            <v>6532.5749999999998</v>
          </cell>
          <cell r="D1023">
            <v>2.0070000000000001</v>
          </cell>
          <cell r="G1023">
            <v>8763.7849999999999</v>
          </cell>
          <cell r="H1023">
            <v>-4.09</v>
          </cell>
        </row>
        <row r="1024">
          <cell r="C1024">
            <v>6549.558</v>
          </cell>
          <cell r="D1024">
            <v>2.5630000000000002</v>
          </cell>
          <cell r="G1024">
            <v>8767.0049999999992</v>
          </cell>
          <cell r="H1024">
            <v>-4.1029999999999998</v>
          </cell>
        </row>
        <row r="1025">
          <cell r="C1025">
            <v>6570.0010000000002</v>
          </cell>
          <cell r="D1025">
            <v>2.996</v>
          </cell>
          <cell r="G1025">
            <v>8772.1689999999999</v>
          </cell>
          <cell r="H1025">
            <v>-4.2130000000000001</v>
          </cell>
        </row>
        <row r="1026">
          <cell r="C1026">
            <v>6582.3289999999997</v>
          </cell>
          <cell r="D1026">
            <v>3.3039999999999998</v>
          </cell>
          <cell r="G1026">
            <v>8776.9089999999997</v>
          </cell>
          <cell r="H1026">
            <v>-4.5720000000000001</v>
          </cell>
        </row>
        <row r="1027">
          <cell r="C1027">
            <v>6592.402</v>
          </cell>
          <cell r="D1027">
            <v>3.5590000000000002</v>
          </cell>
          <cell r="G1027">
            <v>8779.7870000000003</v>
          </cell>
          <cell r="H1027">
            <v>-4.569</v>
          </cell>
        </row>
        <row r="1028">
          <cell r="C1028">
            <v>6615.5420000000004</v>
          </cell>
          <cell r="D1028">
            <v>3.883</v>
          </cell>
          <cell r="G1028">
            <v>8784.18</v>
          </cell>
          <cell r="H1028">
            <v>-4.6820000000000004</v>
          </cell>
        </row>
        <row r="1029">
          <cell r="C1029">
            <v>6630.9639999999999</v>
          </cell>
          <cell r="D1029">
            <v>4.0629999999999997</v>
          </cell>
          <cell r="G1029">
            <v>8789.4660000000003</v>
          </cell>
          <cell r="H1029">
            <v>-4.766</v>
          </cell>
        </row>
        <row r="1030">
          <cell r="C1030">
            <v>6645.6350000000002</v>
          </cell>
          <cell r="D1030">
            <v>4.4950000000000001</v>
          </cell>
          <cell r="G1030">
            <v>8792.7659999999996</v>
          </cell>
          <cell r="H1030">
            <v>-4.8490000000000002</v>
          </cell>
        </row>
        <row r="1031">
          <cell r="C1031">
            <v>6690.7250000000004</v>
          </cell>
          <cell r="D1031">
            <v>4.1849999999999996</v>
          </cell>
          <cell r="G1031">
            <v>8799.9040000000005</v>
          </cell>
          <cell r="H1031">
            <v>-4.9320000000000004</v>
          </cell>
        </row>
        <row r="1032">
          <cell r="C1032">
            <v>6733.9970000000003</v>
          </cell>
          <cell r="D1032">
            <v>3.69</v>
          </cell>
          <cell r="G1032">
            <v>8807.8580000000002</v>
          </cell>
          <cell r="H1032">
            <v>-4.8879999999999999</v>
          </cell>
        </row>
        <row r="1033">
          <cell r="C1033">
            <v>6742.2420000000002</v>
          </cell>
          <cell r="D1033">
            <v>3.802</v>
          </cell>
          <cell r="G1033">
            <v>8817.0619999999999</v>
          </cell>
          <cell r="H1033">
            <v>-4.9550000000000001</v>
          </cell>
        </row>
        <row r="1034">
          <cell r="C1034">
            <v>6753.8270000000002</v>
          </cell>
          <cell r="D1034">
            <v>3.6459999999999999</v>
          </cell>
          <cell r="G1034">
            <v>8829.0570000000007</v>
          </cell>
          <cell r="H1034">
            <v>-4.8490000000000002</v>
          </cell>
        </row>
        <row r="1035">
          <cell r="C1035">
            <v>6770.7269999999999</v>
          </cell>
          <cell r="D1035">
            <v>3.9870000000000001</v>
          </cell>
          <cell r="G1035">
            <v>8841.2489999999998</v>
          </cell>
          <cell r="H1035">
            <v>-4.718</v>
          </cell>
        </row>
        <row r="1036">
          <cell r="C1036">
            <v>6788.3530000000001</v>
          </cell>
          <cell r="D1036">
            <v>3.6819999999999999</v>
          </cell>
          <cell r="G1036">
            <v>8855.4220000000005</v>
          </cell>
          <cell r="H1036">
            <v>-4.7640000000000002</v>
          </cell>
        </row>
        <row r="1037">
          <cell r="C1037">
            <v>6805.3850000000002</v>
          </cell>
          <cell r="D1037">
            <v>3.3570000000000002</v>
          </cell>
          <cell r="G1037">
            <v>8871.2459999999992</v>
          </cell>
          <cell r="H1037">
            <v>-4.8019999999999996</v>
          </cell>
        </row>
        <row r="1038">
          <cell r="C1038">
            <v>6818.8890000000001</v>
          </cell>
          <cell r="D1038">
            <v>3.4260000000000002</v>
          </cell>
          <cell r="G1038">
            <v>8884.4110000000001</v>
          </cell>
          <cell r="H1038">
            <v>-4.8920000000000003</v>
          </cell>
        </row>
        <row r="1039">
          <cell r="C1039">
            <v>6833.6260000000002</v>
          </cell>
          <cell r="D1039">
            <v>2.7610000000000001</v>
          </cell>
          <cell r="G1039">
            <v>8897.0190000000002</v>
          </cell>
          <cell r="H1039">
            <v>-4.8719999999999999</v>
          </cell>
        </row>
        <row r="1040">
          <cell r="C1040">
            <v>6846.8450000000003</v>
          </cell>
          <cell r="D1040">
            <v>2.5510000000000002</v>
          </cell>
          <cell r="G1040">
            <v>8912.81</v>
          </cell>
          <cell r="H1040">
            <v>-4.9329999999999998</v>
          </cell>
        </row>
        <row r="1041">
          <cell r="C1041">
            <v>6860.2349999999997</v>
          </cell>
          <cell r="D1041">
            <v>2.2559999999999998</v>
          </cell>
          <cell r="G1041">
            <v>8937.0589999999993</v>
          </cell>
          <cell r="H1041">
            <v>-5.1050000000000004</v>
          </cell>
        </row>
        <row r="1042">
          <cell r="C1042">
            <v>6873.73</v>
          </cell>
          <cell r="D1042">
            <v>1.99</v>
          </cell>
          <cell r="G1042">
            <v>8946.6650000000009</v>
          </cell>
          <cell r="H1042">
            <v>-5.1289999999999996</v>
          </cell>
        </row>
        <row r="1043">
          <cell r="C1043">
            <v>6884.9970000000003</v>
          </cell>
          <cell r="D1043">
            <v>1.786</v>
          </cell>
          <cell r="G1043">
            <v>8953.2090000000007</v>
          </cell>
          <cell r="H1043">
            <v>-5.1079999999999997</v>
          </cell>
        </row>
        <row r="1044">
          <cell r="C1044">
            <v>6897.07</v>
          </cell>
          <cell r="D1044">
            <v>1.7949999999999999</v>
          </cell>
          <cell r="G1044">
            <v>8960.3809999999994</v>
          </cell>
          <cell r="H1044">
            <v>-5.1260000000000003</v>
          </cell>
        </row>
        <row r="1045">
          <cell r="C1045">
            <v>6911.3630000000003</v>
          </cell>
          <cell r="D1045">
            <v>1.853</v>
          </cell>
          <cell r="G1045">
            <v>8972.6530000000002</v>
          </cell>
          <cell r="H1045">
            <v>-5.1360000000000001</v>
          </cell>
        </row>
        <row r="1046">
          <cell r="C1046">
            <v>6923.4650000000001</v>
          </cell>
          <cell r="D1046">
            <v>1.776</v>
          </cell>
          <cell r="G1046">
            <v>8980.9500000000007</v>
          </cell>
          <cell r="H1046">
            <v>-5.1189999999999998</v>
          </cell>
        </row>
        <row r="1047">
          <cell r="C1047">
            <v>6931.3429999999998</v>
          </cell>
          <cell r="D1047">
            <v>1.7749999999999999</v>
          </cell>
          <cell r="G1047">
            <v>9000.5380000000005</v>
          </cell>
          <cell r="H1047">
            <v>-5.1669999999999998</v>
          </cell>
        </row>
        <row r="1048">
          <cell r="C1048">
            <v>6944.6819999999998</v>
          </cell>
          <cell r="D1048">
            <v>1.5640000000000001</v>
          </cell>
          <cell r="G1048">
            <v>9008.8880000000008</v>
          </cell>
          <cell r="H1048">
            <v>-5.1740000000000004</v>
          </cell>
        </row>
        <row r="1049">
          <cell r="C1049">
            <v>6957.6980000000003</v>
          </cell>
          <cell r="D1049">
            <v>1.351</v>
          </cell>
          <cell r="G1049">
            <v>9020.0669999999991</v>
          </cell>
          <cell r="H1049">
            <v>-5.2729999999999997</v>
          </cell>
        </row>
        <row r="1050">
          <cell r="C1050">
            <v>6970.8429999999998</v>
          </cell>
          <cell r="D1050">
            <v>1.399</v>
          </cell>
          <cell r="G1050">
            <v>9036.0020000000004</v>
          </cell>
          <cell r="H1050">
            <v>-5.9640000000000004</v>
          </cell>
        </row>
        <row r="1051">
          <cell r="C1051">
            <v>6983.4380000000001</v>
          </cell>
          <cell r="D1051">
            <v>1.504</v>
          </cell>
          <cell r="G1051">
            <v>9044.643</v>
          </cell>
          <cell r="H1051">
            <v>-6.8860000000000001</v>
          </cell>
        </row>
        <row r="1052">
          <cell r="C1052">
            <v>6996.7089999999998</v>
          </cell>
          <cell r="D1052">
            <v>1.3049999999999999</v>
          </cell>
          <cell r="G1052">
            <v>9049.3289999999997</v>
          </cell>
          <cell r="H1052">
            <v>-7.6189999999999998</v>
          </cell>
        </row>
        <row r="1053">
          <cell r="C1053">
            <v>7011.7950000000001</v>
          </cell>
          <cell r="D1053">
            <v>1.4850000000000001</v>
          </cell>
          <cell r="G1053">
            <v>9053.3880000000008</v>
          </cell>
          <cell r="H1053">
            <v>-8.4130000000000003</v>
          </cell>
        </row>
        <row r="1054">
          <cell r="C1054">
            <v>7022.0460000000003</v>
          </cell>
          <cell r="D1054">
            <v>1.522</v>
          </cell>
          <cell r="G1054">
            <v>9057.0049999999992</v>
          </cell>
          <cell r="H1054">
            <v>-9.16</v>
          </cell>
        </row>
        <row r="1055">
          <cell r="C1055">
            <v>7033.3270000000002</v>
          </cell>
          <cell r="D1055">
            <v>1.431</v>
          </cell>
          <cell r="G1055">
            <v>9061.5280000000002</v>
          </cell>
          <cell r="H1055">
            <v>-10.051</v>
          </cell>
        </row>
        <row r="1056">
          <cell r="C1056">
            <v>7049.77</v>
          </cell>
          <cell r="D1056">
            <v>1.3859999999999999</v>
          </cell>
          <cell r="G1056">
            <v>9064.5120000000006</v>
          </cell>
          <cell r="H1056">
            <v>-10.583</v>
          </cell>
        </row>
        <row r="1057">
          <cell r="C1057">
            <v>7065.9440000000004</v>
          </cell>
          <cell r="D1057">
            <v>1.4650000000000001</v>
          </cell>
          <cell r="G1057">
            <v>9067.6890000000003</v>
          </cell>
          <cell r="H1057">
            <v>-11.224</v>
          </cell>
        </row>
        <row r="1058">
          <cell r="C1058">
            <v>7082.7240000000002</v>
          </cell>
          <cell r="D1058">
            <v>1.4650000000000001</v>
          </cell>
          <cell r="G1058">
            <v>9070.393</v>
          </cell>
          <cell r="H1058">
            <v>-11.647</v>
          </cell>
        </row>
        <row r="1059">
          <cell r="C1059">
            <v>7100.5709999999999</v>
          </cell>
          <cell r="D1059">
            <v>1.655</v>
          </cell>
          <cell r="G1059">
            <v>9072.7649999999994</v>
          </cell>
          <cell r="H1059">
            <v>-12.028</v>
          </cell>
        </row>
        <row r="1060">
          <cell r="C1060">
            <v>7116.3360000000002</v>
          </cell>
          <cell r="D1060">
            <v>1.6579999999999999</v>
          </cell>
          <cell r="G1060">
            <v>9078.1460000000006</v>
          </cell>
          <cell r="H1060">
            <v>-13.121</v>
          </cell>
        </row>
        <row r="1061">
          <cell r="C1061">
            <v>7125.683</v>
          </cell>
          <cell r="D1061">
            <v>1.68</v>
          </cell>
          <cell r="G1061">
            <v>9081.61</v>
          </cell>
          <cell r="H1061">
            <v>-13.696999999999999</v>
          </cell>
        </row>
        <row r="1062">
          <cell r="C1062">
            <v>7129.7929999999997</v>
          </cell>
          <cell r="D1062">
            <v>1.8160000000000001</v>
          </cell>
          <cell r="G1062">
            <v>9084.0509999999995</v>
          </cell>
          <cell r="H1062">
            <v>-14.172000000000001</v>
          </cell>
        </row>
        <row r="1063">
          <cell r="C1063">
            <v>7134.201</v>
          </cell>
          <cell r="D1063">
            <v>1.978</v>
          </cell>
          <cell r="G1063">
            <v>9085.6749999999993</v>
          </cell>
          <cell r="H1063">
            <v>-14.331</v>
          </cell>
        </row>
        <row r="1064">
          <cell r="C1064">
            <v>7137.7839999999997</v>
          </cell>
          <cell r="D1064">
            <v>2.0049999999999999</v>
          </cell>
          <cell r="G1064">
            <v>9087.7360000000008</v>
          </cell>
          <cell r="H1064">
            <v>-14.632</v>
          </cell>
        </row>
        <row r="1065">
          <cell r="C1065">
            <v>7143.7089999999998</v>
          </cell>
          <cell r="D1065">
            <v>2.081</v>
          </cell>
          <cell r="G1065">
            <v>9091.018</v>
          </cell>
          <cell r="H1065">
            <v>-15.151999999999999</v>
          </cell>
        </row>
        <row r="1066">
          <cell r="C1066">
            <v>7151.2910000000002</v>
          </cell>
          <cell r="D1066">
            <v>2.3460000000000001</v>
          </cell>
          <cell r="G1066">
            <v>9095.1679999999997</v>
          </cell>
          <cell r="H1066">
            <v>-15.669</v>
          </cell>
        </row>
        <row r="1067">
          <cell r="C1067">
            <v>7161.92</v>
          </cell>
          <cell r="D1067">
            <v>2.2000000000000002</v>
          </cell>
          <cell r="G1067">
            <v>9098.11</v>
          </cell>
          <cell r="H1067">
            <v>-16.026</v>
          </cell>
        </row>
        <row r="1068">
          <cell r="C1068">
            <v>7174.0320000000002</v>
          </cell>
          <cell r="D1068">
            <v>1.925</v>
          </cell>
          <cell r="G1068">
            <v>9099.9519999999993</v>
          </cell>
          <cell r="H1068">
            <v>-16.280999999999999</v>
          </cell>
        </row>
        <row r="1069">
          <cell r="C1069">
            <v>7177.1019999999999</v>
          </cell>
          <cell r="D1069">
            <v>1.7609999999999999</v>
          </cell>
          <cell r="G1069">
            <v>9103.4330000000009</v>
          </cell>
          <cell r="H1069">
            <v>-16.699000000000002</v>
          </cell>
        </row>
        <row r="1070">
          <cell r="C1070">
            <v>7180.2879999999996</v>
          </cell>
          <cell r="D1070">
            <v>1.819</v>
          </cell>
          <cell r="G1070">
            <v>9106.884</v>
          </cell>
          <cell r="H1070">
            <v>-17.108000000000001</v>
          </cell>
        </row>
        <row r="1071">
          <cell r="C1071">
            <v>7184.7539999999999</v>
          </cell>
          <cell r="D1071">
            <v>1.524</v>
          </cell>
          <cell r="G1071">
            <v>9109.0589999999993</v>
          </cell>
          <cell r="H1071">
            <v>-17.276</v>
          </cell>
        </row>
        <row r="1072">
          <cell r="C1072">
            <v>7190.9030000000002</v>
          </cell>
          <cell r="D1072">
            <v>1.3839999999999999</v>
          </cell>
          <cell r="G1072">
            <v>9113.3629999999994</v>
          </cell>
          <cell r="H1072">
            <v>-17.739999999999998</v>
          </cell>
        </row>
        <row r="1073">
          <cell r="C1073">
            <v>7197.1469999999999</v>
          </cell>
          <cell r="D1073">
            <v>0.86399999999999999</v>
          </cell>
          <cell r="G1073">
            <v>9116.3019999999997</v>
          </cell>
          <cell r="H1073">
            <v>-18.082999999999998</v>
          </cell>
        </row>
        <row r="1074">
          <cell r="C1074">
            <v>7200.59</v>
          </cell>
          <cell r="D1074">
            <v>0.85099999999999998</v>
          </cell>
          <cell r="G1074">
            <v>9118.402</v>
          </cell>
          <cell r="H1074">
            <v>-18.321000000000002</v>
          </cell>
        </row>
        <row r="1075">
          <cell r="C1075">
            <v>7205.8729999999996</v>
          </cell>
          <cell r="D1075">
            <v>0.624</v>
          </cell>
          <cell r="G1075">
            <v>9121.2929999999997</v>
          </cell>
          <cell r="H1075">
            <v>-18.524999999999999</v>
          </cell>
        </row>
        <row r="1076">
          <cell r="C1076">
            <v>7210.9889999999996</v>
          </cell>
          <cell r="D1076">
            <v>0.46899999999999997</v>
          </cell>
          <cell r="G1076">
            <v>9124</v>
          </cell>
          <cell r="H1076">
            <v>-18.7</v>
          </cell>
        </row>
        <row r="1077">
          <cell r="C1077">
            <v>7216.1329999999998</v>
          </cell>
          <cell r="D1077">
            <v>0.34799999999999998</v>
          </cell>
          <cell r="G1077">
            <v>9126.2450000000008</v>
          </cell>
          <cell r="H1077">
            <v>-18.945</v>
          </cell>
        </row>
        <row r="1078">
          <cell r="C1078">
            <v>7223.6379999999999</v>
          </cell>
          <cell r="D1078">
            <v>-3.5999999999999997E-2</v>
          </cell>
          <cell r="G1078">
            <v>9128.5669999999991</v>
          </cell>
          <cell r="H1078">
            <v>-19.109000000000002</v>
          </cell>
        </row>
        <row r="1079">
          <cell r="C1079">
            <v>7232.4740000000002</v>
          </cell>
          <cell r="D1079">
            <v>-0.127</v>
          </cell>
          <cell r="G1079">
            <v>9130.7350000000006</v>
          </cell>
          <cell r="H1079">
            <v>-19.106999999999999</v>
          </cell>
        </row>
        <row r="1080">
          <cell r="C1080">
            <v>7240.491</v>
          </cell>
          <cell r="D1080">
            <v>4.3999999999999997E-2</v>
          </cell>
          <cell r="G1080">
            <v>9134.4069999999992</v>
          </cell>
          <cell r="H1080">
            <v>-19.196000000000002</v>
          </cell>
        </row>
        <row r="1081">
          <cell r="C1081">
            <v>7253.71</v>
          </cell>
          <cell r="D1081">
            <v>0.435</v>
          </cell>
          <cell r="G1081">
            <v>9137.6970000000001</v>
          </cell>
          <cell r="H1081">
            <v>-19.097999999999999</v>
          </cell>
        </row>
        <row r="1082">
          <cell r="C1082">
            <v>7268.634</v>
          </cell>
          <cell r="D1082">
            <v>1.3540000000000001</v>
          </cell>
          <cell r="G1082">
            <v>9139.94</v>
          </cell>
          <cell r="H1082">
            <v>-18.972000000000001</v>
          </cell>
        </row>
        <row r="1083">
          <cell r="C1083">
            <v>7282.4070000000002</v>
          </cell>
          <cell r="D1083">
            <v>2.1389999999999998</v>
          </cell>
          <cell r="G1083">
            <v>9144.6959999999999</v>
          </cell>
          <cell r="H1083">
            <v>-18.606999999999999</v>
          </cell>
        </row>
        <row r="1084">
          <cell r="C1084">
            <v>7297.652</v>
          </cell>
          <cell r="D1084">
            <v>3.0870000000000002</v>
          </cell>
          <cell r="G1084">
            <v>9148.6360000000004</v>
          </cell>
          <cell r="H1084">
            <v>-18.283999999999999</v>
          </cell>
        </row>
        <row r="1085">
          <cell r="C1085">
            <v>7308.9219999999996</v>
          </cell>
          <cell r="D1085">
            <v>3.7320000000000002</v>
          </cell>
          <cell r="G1085">
            <v>9151.4989999999998</v>
          </cell>
          <cell r="H1085">
            <v>-17.832000000000001</v>
          </cell>
        </row>
        <row r="1086">
          <cell r="C1086">
            <v>7321.0140000000001</v>
          </cell>
          <cell r="D1086">
            <v>4.4969999999999999</v>
          </cell>
          <cell r="G1086">
            <v>9155.6290000000008</v>
          </cell>
          <cell r="H1086">
            <v>-17.196000000000002</v>
          </cell>
        </row>
        <row r="1087">
          <cell r="C1087">
            <v>7334.817</v>
          </cell>
          <cell r="D1087">
            <v>5.3</v>
          </cell>
          <cell r="G1087">
            <v>9160.7360000000008</v>
          </cell>
          <cell r="H1087">
            <v>-16.414000000000001</v>
          </cell>
        </row>
        <row r="1088">
          <cell r="C1088">
            <v>7348.598</v>
          </cell>
          <cell r="D1088">
            <v>6.3579999999999997</v>
          </cell>
          <cell r="G1088">
            <v>9164.366</v>
          </cell>
          <cell r="H1088">
            <v>-15.569000000000001</v>
          </cell>
        </row>
        <row r="1089">
          <cell r="C1089">
            <v>7362.0690000000004</v>
          </cell>
          <cell r="D1089">
            <v>7.0529999999999999</v>
          </cell>
          <cell r="G1089">
            <v>9169.7690000000002</v>
          </cell>
          <cell r="H1089">
            <v>-14.22</v>
          </cell>
        </row>
        <row r="1090">
          <cell r="C1090">
            <v>7372.6030000000001</v>
          </cell>
          <cell r="D1090">
            <v>7.883</v>
          </cell>
          <cell r="G1090">
            <v>9173.5509999999995</v>
          </cell>
          <cell r="H1090">
            <v>-13.147</v>
          </cell>
        </row>
        <row r="1091">
          <cell r="C1091">
            <v>7380.768</v>
          </cell>
          <cell r="D1091">
            <v>8.4499999999999993</v>
          </cell>
          <cell r="G1091">
            <v>9177.2890000000007</v>
          </cell>
          <cell r="H1091">
            <v>-11.933999999999999</v>
          </cell>
        </row>
        <row r="1092">
          <cell r="C1092">
            <v>7390.9719999999998</v>
          </cell>
          <cell r="D1092">
            <v>8.9860000000000007</v>
          </cell>
          <cell r="G1092">
            <v>9188.732</v>
          </cell>
          <cell r="H1092">
            <v>-7.9630000000000001</v>
          </cell>
        </row>
        <row r="1093">
          <cell r="C1093">
            <v>7395.4089999999997</v>
          </cell>
          <cell r="D1093">
            <v>9.1639999999999997</v>
          </cell>
          <cell r="G1093">
            <v>9201.2340000000004</v>
          </cell>
          <cell r="H1093">
            <v>-3.1459999999999999</v>
          </cell>
        </row>
        <row r="1094">
          <cell r="C1094">
            <v>7400.1409999999996</v>
          </cell>
          <cell r="D1094">
            <v>9.0670000000000002</v>
          </cell>
          <cell r="G1094">
            <v>9208.3709999999992</v>
          </cell>
          <cell r="H1094">
            <v>0.22800000000000001</v>
          </cell>
        </row>
        <row r="1095">
          <cell r="C1095">
            <v>7412.0079999999998</v>
          </cell>
          <cell r="D1095">
            <v>9.1319999999999997</v>
          </cell>
          <cell r="G1095">
            <v>9213.9459999999999</v>
          </cell>
          <cell r="H1095">
            <v>3.1539999999999999</v>
          </cell>
        </row>
        <row r="1096">
          <cell r="C1096">
            <v>7423.527</v>
          </cell>
          <cell r="D1096">
            <v>8.9250000000000007</v>
          </cell>
          <cell r="G1096">
            <v>9217.7720000000008</v>
          </cell>
          <cell r="H1096">
            <v>5.3230000000000004</v>
          </cell>
        </row>
        <row r="1097">
          <cell r="C1097">
            <v>7428.0810000000001</v>
          </cell>
          <cell r="D1097">
            <v>8.8510000000000009</v>
          </cell>
          <cell r="G1097">
            <v>9220.2849999999999</v>
          </cell>
          <cell r="H1097">
            <v>6.7869999999999999</v>
          </cell>
        </row>
        <row r="1098">
          <cell r="C1098">
            <v>7432.7340000000004</v>
          </cell>
          <cell r="D1098">
            <v>8.6660000000000004</v>
          </cell>
          <cell r="G1098">
            <v>9223.134</v>
          </cell>
          <cell r="H1098">
            <v>8.4499999999999993</v>
          </cell>
        </row>
        <row r="1099">
          <cell r="C1099">
            <v>7436.4160000000002</v>
          </cell>
          <cell r="D1099">
            <v>8.44</v>
          </cell>
          <cell r="G1099">
            <v>9224.6880000000001</v>
          </cell>
          <cell r="H1099">
            <v>9.3699999999999992</v>
          </cell>
        </row>
        <row r="1100">
          <cell r="C1100">
            <v>7441.1840000000002</v>
          </cell>
          <cell r="D1100">
            <v>8.2050000000000001</v>
          </cell>
          <cell r="G1100">
            <v>9226.85</v>
          </cell>
          <cell r="H1100">
            <v>10.898999999999999</v>
          </cell>
        </row>
        <row r="1101">
          <cell r="C1101">
            <v>7446.0929999999998</v>
          </cell>
          <cell r="D1101">
            <v>7.806</v>
          </cell>
          <cell r="G1101">
            <v>9229.3529999999992</v>
          </cell>
          <cell r="H1101">
            <v>12.35</v>
          </cell>
        </row>
        <row r="1102">
          <cell r="C1102">
            <v>7450.3630000000003</v>
          </cell>
          <cell r="D1102">
            <v>7.4139999999999997</v>
          </cell>
          <cell r="G1102">
            <v>9231.6710000000003</v>
          </cell>
          <cell r="H1102">
            <v>13.6</v>
          </cell>
        </row>
        <row r="1103">
          <cell r="C1103">
            <v>7456.7860000000001</v>
          </cell>
          <cell r="D1103">
            <v>6.6020000000000003</v>
          </cell>
          <cell r="G1103">
            <v>9232.7479999999996</v>
          </cell>
          <cell r="H1103">
            <v>14.17</v>
          </cell>
        </row>
        <row r="1104">
          <cell r="C1104">
            <v>7466.1390000000001</v>
          </cell>
          <cell r="D1104">
            <v>5.8010000000000002</v>
          </cell>
          <cell r="G1104">
            <v>9235.5470000000005</v>
          </cell>
          <cell r="H1104">
            <v>15.56</v>
          </cell>
        </row>
        <row r="1105">
          <cell r="C1105">
            <v>7473.0519999999997</v>
          </cell>
          <cell r="D1105">
            <v>5.008</v>
          </cell>
          <cell r="G1105">
            <v>9239.2119999999995</v>
          </cell>
          <cell r="H1105">
            <v>17.209</v>
          </cell>
        </row>
        <row r="1106">
          <cell r="C1106">
            <v>7479.2749999999996</v>
          </cell>
          <cell r="D1106">
            <v>4.3099999999999996</v>
          </cell>
          <cell r="G1106">
            <v>9241.6589999999997</v>
          </cell>
          <cell r="H1106">
            <v>18.146999999999998</v>
          </cell>
        </row>
        <row r="1107">
          <cell r="C1107">
            <v>7483.7889999999998</v>
          </cell>
          <cell r="D1107">
            <v>3.8119999999999998</v>
          </cell>
          <cell r="G1107">
            <v>9242.9079999999994</v>
          </cell>
          <cell r="H1107">
            <v>18.635000000000002</v>
          </cell>
        </row>
        <row r="1108">
          <cell r="C1108">
            <v>7488.5309999999999</v>
          </cell>
          <cell r="D1108">
            <v>3.27</v>
          </cell>
          <cell r="G1108">
            <v>9245.4310000000005</v>
          </cell>
          <cell r="H1108">
            <v>19.411999999999999</v>
          </cell>
        </row>
        <row r="1109">
          <cell r="C1109">
            <v>7499.0640000000003</v>
          </cell>
          <cell r="D1109">
            <v>2.161</v>
          </cell>
          <cell r="G1109">
            <v>9248.8130000000001</v>
          </cell>
          <cell r="H1109">
            <v>20.116</v>
          </cell>
        </row>
        <row r="1110">
          <cell r="C1110">
            <v>7502.5929999999998</v>
          </cell>
          <cell r="D1110">
            <v>1.907</v>
          </cell>
          <cell r="G1110">
            <v>9250.9830000000002</v>
          </cell>
          <cell r="H1110">
            <v>20.573</v>
          </cell>
        </row>
        <row r="1111">
          <cell r="C1111">
            <v>7506.3180000000002</v>
          </cell>
          <cell r="D1111">
            <v>1.4950000000000001</v>
          </cell>
          <cell r="G1111">
            <v>9254.6579999999994</v>
          </cell>
          <cell r="H1111">
            <v>21.34</v>
          </cell>
        </row>
        <row r="1112">
          <cell r="C1112">
            <v>7510.4070000000002</v>
          </cell>
          <cell r="D1112">
            <v>1.056</v>
          </cell>
          <cell r="G1112">
            <v>9256.7900000000009</v>
          </cell>
          <cell r="H1112">
            <v>21.696999999999999</v>
          </cell>
        </row>
        <row r="1113">
          <cell r="C1113">
            <v>7522.5219999999999</v>
          </cell>
          <cell r="D1113">
            <v>-0.36899999999999999</v>
          </cell>
          <cell r="G1113">
            <v>9258.14</v>
          </cell>
          <cell r="H1113">
            <v>21.795999999999999</v>
          </cell>
        </row>
        <row r="1114">
          <cell r="C1114">
            <v>7539.4080000000004</v>
          </cell>
          <cell r="D1114">
            <v>-1.575</v>
          </cell>
          <cell r="G1114">
            <v>9261.0300000000007</v>
          </cell>
          <cell r="H1114">
            <v>22.035</v>
          </cell>
        </row>
        <row r="1115">
          <cell r="C1115">
            <v>7546.3519999999999</v>
          </cell>
          <cell r="D1115">
            <v>-1.8169999999999999</v>
          </cell>
          <cell r="G1115">
            <v>9263.6299999999992</v>
          </cell>
          <cell r="H1115">
            <v>22.007999999999999</v>
          </cell>
        </row>
        <row r="1116">
          <cell r="C1116">
            <v>7553.68</v>
          </cell>
          <cell r="D1116">
            <v>-1.9590000000000001</v>
          </cell>
          <cell r="G1116">
            <v>9265.57</v>
          </cell>
          <cell r="H1116">
            <v>21.957000000000001</v>
          </cell>
        </row>
        <row r="1117">
          <cell r="C1117">
            <v>7561.5420000000004</v>
          </cell>
          <cell r="D1117">
            <v>-1.9350000000000001</v>
          </cell>
          <cell r="G1117">
            <v>9269.0810000000001</v>
          </cell>
          <cell r="H1117">
            <v>21.783999999999999</v>
          </cell>
        </row>
        <row r="1118">
          <cell r="C1118">
            <v>7567.723</v>
          </cell>
          <cell r="D1118">
            <v>-1.8520000000000001</v>
          </cell>
          <cell r="G1118">
            <v>9271.1219999999994</v>
          </cell>
          <cell r="H1118">
            <v>21.646000000000001</v>
          </cell>
        </row>
        <row r="1119">
          <cell r="C1119">
            <v>7572.9679999999998</v>
          </cell>
          <cell r="D1119">
            <v>-1.704</v>
          </cell>
          <cell r="G1119">
            <v>9274.2729999999992</v>
          </cell>
          <cell r="H1119">
            <v>21.413</v>
          </cell>
        </row>
        <row r="1120">
          <cell r="C1120">
            <v>7577.66</v>
          </cell>
          <cell r="D1120">
            <v>-1.454</v>
          </cell>
          <cell r="G1120">
            <v>9275.8250000000007</v>
          </cell>
          <cell r="H1120">
            <v>21.141999999999999</v>
          </cell>
        </row>
        <row r="1121">
          <cell r="C1121">
            <v>7581.5370000000003</v>
          </cell>
          <cell r="D1121">
            <v>-1.3069999999999999</v>
          </cell>
          <cell r="G1121">
            <v>9279.1460000000006</v>
          </cell>
          <cell r="H1121">
            <v>20.558</v>
          </cell>
        </row>
        <row r="1122">
          <cell r="C1122">
            <v>7585.2110000000002</v>
          </cell>
          <cell r="D1122">
            <v>-1.105</v>
          </cell>
          <cell r="G1122">
            <v>9281.8590000000004</v>
          </cell>
          <cell r="H1122">
            <v>19.876000000000001</v>
          </cell>
        </row>
        <row r="1123">
          <cell r="C1123">
            <v>7592.2110000000002</v>
          </cell>
          <cell r="D1123">
            <v>-0.66300000000000003</v>
          </cell>
          <cell r="G1123">
            <v>9285.4060000000009</v>
          </cell>
          <cell r="H1123">
            <v>18.931000000000001</v>
          </cell>
        </row>
        <row r="1124">
          <cell r="C1124">
            <v>7595.8</v>
          </cell>
          <cell r="D1124">
            <v>-0.27200000000000002</v>
          </cell>
          <cell r="G1124">
            <v>9287.8670000000002</v>
          </cell>
          <cell r="H1124">
            <v>18.193999999999999</v>
          </cell>
        </row>
        <row r="1125">
          <cell r="C1125">
            <v>7608.1890000000003</v>
          </cell>
          <cell r="D1125">
            <v>0.77800000000000002</v>
          </cell>
          <cell r="G1125">
            <v>9289.2639999999992</v>
          </cell>
          <cell r="H1125">
            <v>17.734999999999999</v>
          </cell>
        </row>
        <row r="1126">
          <cell r="C1126">
            <v>7611.3329999999996</v>
          </cell>
          <cell r="D1126">
            <v>1.089</v>
          </cell>
          <cell r="G1126">
            <v>9291.8909999999996</v>
          </cell>
          <cell r="H1126">
            <v>16.710999999999999</v>
          </cell>
        </row>
        <row r="1127">
          <cell r="C1127">
            <v>7614.5439999999999</v>
          </cell>
          <cell r="D1127">
            <v>1.407</v>
          </cell>
          <cell r="G1127">
            <v>9294.8169999999991</v>
          </cell>
          <cell r="H1127">
            <v>15.379</v>
          </cell>
        </row>
        <row r="1128">
          <cell r="C1128">
            <v>7619.7830000000004</v>
          </cell>
          <cell r="D1128">
            <v>1.732</v>
          </cell>
          <cell r="G1128">
            <v>9296.9189999999999</v>
          </cell>
          <cell r="H1128">
            <v>14.356999999999999</v>
          </cell>
        </row>
        <row r="1129">
          <cell r="C1129">
            <v>7626.2830000000004</v>
          </cell>
          <cell r="D1129">
            <v>2.0779999999999998</v>
          </cell>
          <cell r="G1129">
            <v>9297.7909999999993</v>
          </cell>
          <cell r="H1129">
            <v>13.893000000000001</v>
          </cell>
        </row>
        <row r="1130">
          <cell r="C1130">
            <v>7634.3050000000003</v>
          </cell>
          <cell r="D1130">
            <v>2.3140000000000001</v>
          </cell>
          <cell r="G1130">
            <v>9309.009</v>
          </cell>
          <cell r="H1130">
            <v>7.7720000000000002</v>
          </cell>
        </row>
        <row r="1131">
          <cell r="C1131">
            <v>7640.3450000000003</v>
          </cell>
          <cell r="D1131">
            <v>2.677</v>
          </cell>
          <cell r="G1131">
            <v>9320.0990000000002</v>
          </cell>
          <cell r="H1131">
            <v>3.0720000000000001</v>
          </cell>
        </row>
        <row r="1132">
          <cell r="C1132">
            <v>7647.4260000000004</v>
          </cell>
          <cell r="D1132">
            <v>3.1389999999999998</v>
          </cell>
          <cell r="G1132">
            <v>9333.92</v>
          </cell>
          <cell r="H1132">
            <v>-0.78</v>
          </cell>
        </row>
        <row r="1133">
          <cell r="C1133">
            <v>7651.3590000000004</v>
          </cell>
          <cell r="D1133">
            <v>3.2770000000000001</v>
          </cell>
          <cell r="G1133">
            <v>9345.0630000000001</v>
          </cell>
          <cell r="H1133">
            <v>-2.6970000000000001</v>
          </cell>
        </row>
        <row r="1134">
          <cell r="C1134">
            <v>7657.6840000000002</v>
          </cell>
          <cell r="D1134">
            <v>3.66</v>
          </cell>
          <cell r="G1134">
            <v>9363.4660000000003</v>
          </cell>
          <cell r="H1134">
            <v>-3.738</v>
          </cell>
        </row>
        <row r="1135">
          <cell r="C1135">
            <v>7661.77</v>
          </cell>
          <cell r="D1135">
            <v>3.8450000000000002</v>
          </cell>
          <cell r="G1135">
            <v>9374.6550000000007</v>
          </cell>
          <cell r="H1135">
            <v>-3.1619999999999999</v>
          </cell>
        </row>
        <row r="1136">
          <cell r="C1136">
            <v>7666.3310000000001</v>
          </cell>
          <cell r="D1136">
            <v>4.0590000000000002</v>
          </cell>
          <cell r="G1136">
            <v>9384.3060000000005</v>
          </cell>
          <cell r="H1136">
            <v>-1.9039999999999999</v>
          </cell>
        </row>
        <row r="1137">
          <cell r="C1137">
            <v>7669.9840000000004</v>
          </cell>
          <cell r="D1137">
            <v>4.2539999999999996</v>
          </cell>
          <cell r="G1137">
            <v>9396.616</v>
          </cell>
          <cell r="H1137">
            <v>-2.1999999999999999E-2</v>
          </cell>
        </row>
        <row r="1138">
          <cell r="C1138">
            <v>7675.5619999999999</v>
          </cell>
          <cell r="D1138">
            <v>4.3959999999999999</v>
          </cell>
          <cell r="G1138">
            <v>9410.2520000000004</v>
          </cell>
          <cell r="H1138">
            <v>2.4830000000000001</v>
          </cell>
        </row>
        <row r="1139">
          <cell r="C1139">
            <v>7682.9989999999998</v>
          </cell>
          <cell r="D1139">
            <v>4.7480000000000002</v>
          </cell>
          <cell r="G1139">
            <v>9429.8080000000009</v>
          </cell>
          <cell r="H1139">
            <v>5.8209999999999997</v>
          </cell>
        </row>
        <row r="1140">
          <cell r="C1140">
            <v>7688.3980000000001</v>
          </cell>
          <cell r="D1140">
            <v>4.806</v>
          </cell>
          <cell r="G1140">
            <v>9443.973</v>
          </cell>
          <cell r="H1140">
            <v>7.3380000000000001</v>
          </cell>
        </row>
        <row r="1141">
          <cell r="C1141">
            <v>7693.4459999999999</v>
          </cell>
          <cell r="D1141">
            <v>4.7610000000000001</v>
          </cell>
          <cell r="G1141">
            <v>9458.98</v>
          </cell>
          <cell r="H1141">
            <v>7.8570000000000002</v>
          </cell>
        </row>
        <row r="1142">
          <cell r="C1142">
            <v>7701.5</v>
          </cell>
          <cell r="D1142">
            <v>4.9050000000000002</v>
          </cell>
          <cell r="G1142">
            <v>9468.0220000000008</v>
          </cell>
          <cell r="H1142">
            <v>7.3659999999999997</v>
          </cell>
        </row>
        <row r="1143">
          <cell r="C1143">
            <v>7704.442</v>
          </cell>
          <cell r="D1143">
            <v>4.8730000000000002</v>
          </cell>
          <cell r="G1143">
            <v>9472.4680000000008</v>
          </cell>
          <cell r="H1143">
            <v>6.91</v>
          </cell>
        </row>
        <row r="1144">
          <cell r="C1144">
            <v>7708.643</v>
          </cell>
          <cell r="D1144">
            <v>4.9450000000000003</v>
          </cell>
          <cell r="G1144">
            <v>9476.2039999999997</v>
          </cell>
          <cell r="H1144">
            <v>6.56</v>
          </cell>
        </row>
        <row r="1145">
          <cell r="C1145">
            <v>7713.1710000000003</v>
          </cell>
          <cell r="D1145">
            <v>4.7750000000000004</v>
          </cell>
          <cell r="G1145">
            <v>9486.6470000000008</v>
          </cell>
          <cell r="H1145">
            <v>5.226</v>
          </cell>
        </row>
        <row r="1146">
          <cell r="C1146">
            <v>7716.402</v>
          </cell>
          <cell r="D1146">
            <v>4.7789999999999999</v>
          </cell>
          <cell r="G1146">
            <v>9489.9259999999995</v>
          </cell>
          <cell r="H1146">
            <v>4.6500000000000004</v>
          </cell>
        </row>
        <row r="1147">
          <cell r="C1147">
            <v>7721.04</v>
          </cell>
          <cell r="D1147">
            <v>4.7309999999999999</v>
          </cell>
          <cell r="G1147">
            <v>9494.2049999999999</v>
          </cell>
          <cell r="H1147">
            <v>3.9950000000000001</v>
          </cell>
        </row>
        <row r="1148">
          <cell r="C1148">
            <v>7723.8059999999996</v>
          </cell>
          <cell r="D1148">
            <v>4.7290000000000001</v>
          </cell>
          <cell r="G1148">
            <v>9497.8989999999994</v>
          </cell>
          <cell r="H1148">
            <v>3.423</v>
          </cell>
        </row>
        <row r="1149">
          <cell r="C1149">
            <v>7728.2110000000002</v>
          </cell>
          <cell r="D1149">
            <v>4.7560000000000002</v>
          </cell>
          <cell r="G1149">
            <v>9501.74</v>
          </cell>
          <cell r="H1149">
            <v>2.9350000000000001</v>
          </cell>
        </row>
        <row r="1150">
          <cell r="C1150">
            <v>7731.8140000000003</v>
          </cell>
          <cell r="D1150">
            <v>4.5730000000000004</v>
          </cell>
          <cell r="G1150">
            <v>9509.8970000000008</v>
          </cell>
          <cell r="H1150">
            <v>1.5860000000000001</v>
          </cell>
        </row>
        <row r="1151">
          <cell r="C1151">
            <v>7735.0919999999996</v>
          </cell>
          <cell r="D1151">
            <v>4.4160000000000004</v>
          </cell>
          <cell r="G1151">
            <v>9515.2049999999999</v>
          </cell>
          <cell r="H1151">
            <v>0.27300000000000002</v>
          </cell>
        </row>
        <row r="1152">
          <cell r="C1152">
            <v>7740.9840000000004</v>
          </cell>
          <cell r="D1152">
            <v>4.2539999999999996</v>
          </cell>
          <cell r="G1152">
            <v>9518.098</v>
          </cell>
          <cell r="H1152">
            <v>-0.223</v>
          </cell>
        </row>
        <row r="1153">
          <cell r="C1153">
            <v>7756.7160000000003</v>
          </cell>
          <cell r="D1153">
            <v>3.72</v>
          </cell>
          <cell r="G1153">
            <v>9522.9349999999995</v>
          </cell>
          <cell r="H1153">
            <v>-1.1499999999999999</v>
          </cell>
        </row>
        <row r="1154">
          <cell r="C1154">
            <v>7762.9560000000001</v>
          </cell>
          <cell r="D1154">
            <v>3.645</v>
          </cell>
          <cell r="G1154">
            <v>9526.0859999999993</v>
          </cell>
          <cell r="H1154">
            <v>-1.72</v>
          </cell>
        </row>
        <row r="1155">
          <cell r="C1155">
            <v>7778.4089999999997</v>
          </cell>
          <cell r="D1155">
            <v>3.6</v>
          </cell>
          <cell r="G1155">
            <v>9527.6720000000005</v>
          </cell>
          <cell r="H1155">
            <v>-1.944</v>
          </cell>
        </row>
        <row r="1156">
          <cell r="C1156">
            <v>7791.2809999999999</v>
          </cell>
          <cell r="D1156">
            <v>3.5289999999999999</v>
          </cell>
          <cell r="G1156">
            <v>9530.0079999999998</v>
          </cell>
          <cell r="H1156">
            <v>-2.2189999999999999</v>
          </cell>
        </row>
        <row r="1157">
          <cell r="C1157">
            <v>7797.7110000000002</v>
          </cell>
          <cell r="D1157">
            <v>3.5059999999999998</v>
          </cell>
          <cell r="G1157">
            <v>9533.8590000000004</v>
          </cell>
          <cell r="H1157">
            <v>-2.6669999999999998</v>
          </cell>
        </row>
        <row r="1158">
          <cell r="C1158">
            <v>7803.8490000000002</v>
          </cell>
          <cell r="D1158">
            <v>3.5449999999999999</v>
          </cell>
          <cell r="G1158">
            <v>9536.5650000000005</v>
          </cell>
          <cell r="H1158">
            <v>-3.048</v>
          </cell>
        </row>
        <row r="1159">
          <cell r="C1159">
            <v>7813.0959999999995</v>
          </cell>
          <cell r="D1159">
            <v>3.4540000000000002</v>
          </cell>
          <cell r="G1159">
            <v>9539.4419999999991</v>
          </cell>
          <cell r="H1159">
            <v>-3.448</v>
          </cell>
        </row>
        <row r="1160">
          <cell r="C1160">
            <v>7827.3829999999998</v>
          </cell>
          <cell r="D1160">
            <v>3.4540000000000002</v>
          </cell>
          <cell r="G1160">
            <v>9543.9459999999999</v>
          </cell>
          <cell r="H1160">
            <v>-3.9950000000000001</v>
          </cell>
        </row>
        <row r="1161">
          <cell r="C1161">
            <v>7842.5140000000001</v>
          </cell>
          <cell r="D1161">
            <v>3.42</v>
          </cell>
          <cell r="G1161">
            <v>9546.8089999999993</v>
          </cell>
          <cell r="H1161">
            <v>-4.2990000000000004</v>
          </cell>
        </row>
        <row r="1162">
          <cell r="C1162">
            <v>7857.65</v>
          </cell>
          <cell r="D1162">
            <v>3.5169999999999999</v>
          </cell>
          <cell r="G1162">
            <v>9551.3989999999994</v>
          </cell>
          <cell r="H1162">
            <v>-4.5910000000000002</v>
          </cell>
        </row>
        <row r="1163">
          <cell r="C1163">
            <v>7874.15</v>
          </cell>
          <cell r="D1163">
            <v>3.5910000000000002</v>
          </cell>
          <cell r="G1163">
            <v>9555.0319999999992</v>
          </cell>
          <cell r="H1163">
            <v>-4.8079999999999998</v>
          </cell>
        </row>
        <row r="1164">
          <cell r="C1164">
            <v>7887.8890000000001</v>
          </cell>
          <cell r="D1164">
            <v>3.621</v>
          </cell>
          <cell r="G1164">
            <v>9565.5</v>
          </cell>
          <cell r="H1164">
            <v>-5.1079999999999997</v>
          </cell>
        </row>
        <row r="1165">
          <cell r="C1165">
            <v>7907.7790000000005</v>
          </cell>
          <cell r="D1165">
            <v>3.4870000000000001</v>
          </cell>
          <cell r="G1165">
            <v>9574.5519999999997</v>
          </cell>
          <cell r="H1165">
            <v>-5.4219999999999997</v>
          </cell>
        </row>
        <row r="1166">
          <cell r="C1166">
            <v>7914.6819999999998</v>
          </cell>
          <cell r="D1166">
            <v>3.5089999999999999</v>
          </cell>
          <cell r="G1166">
            <v>9586.3420000000006</v>
          </cell>
          <cell r="H1166">
            <v>-5.4340000000000002</v>
          </cell>
        </row>
        <row r="1167">
          <cell r="C1167">
            <v>7920.73</v>
          </cell>
          <cell r="D1167">
            <v>3.5529999999999999</v>
          </cell>
          <cell r="G1167">
            <v>9591.1959999999999</v>
          </cell>
          <cell r="H1167">
            <v>-5.5490000000000004</v>
          </cell>
        </row>
        <row r="1168">
          <cell r="C1168">
            <v>7923.4269999999997</v>
          </cell>
          <cell r="D1168">
            <v>3.5419999999999998</v>
          </cell>
          <cell r="G1168">
            <v>9597.7790000000005</v>
          </cell>
          <cell r="H1168">
            <v>-5.5140000000000002</v>
          </cell>
        </row>
        <row r="1169">
          <cell r="C1169">
            <v>7928.9620000000004</v>
          </cell>
          <cell r="D1169">
            <v>3.5190000000000001</v>
          </cell>
          <cell r="G1169">
            <v>9608.0360000000001</v>
          </cell>
          <cell r="H1169">
            <v>-5.569</v>
          </cell>
        </row>
        <row r="1170">
          <cell r="C1170">
            <v>7933.0110000000004</v>
          </cell>
          <cell r="D1170">
            <v>3.5960000000000001</v>
          </cell>
          <cell r="G1170">
            <v>9619.3590000000004</v>
          </cell>
          <cell r="H1170">
            <v>-5.4969999999999999</v>
          </cell>
        </row>
        <row r="1171">
          <cell r="C1171">
            <v>7937.08</v>
          </cell>
          <cell r="D1171">
            <v>3.5859999999999999</v>
          </cell>
          <cell r="G1171">
            <v>9628.6839999999993</v>
          </cell>
          <cell r="H1171">
            <v>-5.444</v>
          </cell>
        </row>
        <row r="1172">
          <cell r="C1172">
            <v>7941.6540000000005</v>
          </cell>
          <cell r="D1172">
            <v>3.74</v>
          </cell>
          <cell r="G1172">
            <v>9642.7330000000002</v>
          </cell>
          <cell r="H1172">
            <v>-5.3979999999999997</v>
          </cell>
        </row>
        <row r="1173">
          <cell r="C1173">
            <v>7947.1139999999996</v>
          </cell>
          <cell r="D1173">
            <v>3.5910000000000002</v>
          </cell>
          <cell r="G1173">
            <v>9650.009</v>
          </cell>
          <cell r="H1173">
            <v>-5.7309999999999999</v>
          </cell>
        </row>
        <row r="1174">
          <cell r="C1174">
            <v>7949.8879999999999</v>
          </cell>
          <cell r="D1174">
            <v>3.6030000000000002</v>
          </cell>
          <cell r="G1174">
            <v>9659.6710000000003</v>
          </cell>
          <cell r="H1174">
            <v>-6.0049999999999999</v>
          </cell>
        </row>
        <row r="1175">
          <cell r="C1175">
            <v>7953.9170000000004</v>
          </cell>
          <cell r="D1175">
            <v>3.718</v>
          </cell>
          <cell r="G1175">
            <v>9662.8410000000003</v>
          </cell>
          <cell r="H1175">
            <v>-6.1680000000000001</v>
          </cell>
        </row>
        <row r="1176">
          <cell r="C1176">
            <v>7959.799</v>
          </cell>
          <cell r="D1176">
            <v>3.6160000000000001</v>
          </cell>
          <cell r="G1176">
            <v>9672.2530000000006</v>
          </cell>
          <cell r="H1176">
            <v>-6.9039999999999999</v>
          </cell>
        </row>
        <row r="1177">
          <cell r="C1177">
            <v>7966.2719999999999</v>
          </cell>
          <cell r="D1177">
            <v>3.6819999999999999</v>
          </cell>
          <cell r="G1177">
            <v>9675.7119999999995</v>
          </cell>
          <cell r="H1177">
            <v>-7.4930000000000003</v>
          </cell>
        </row>
        <row r="1178">
          <cell r="C1178">
            <v>7973.2879999999996</v>
          </cell>
          <cell r="D1178">
            <v>3.7639999999999998</v>
          </cell>
          <cell r="G1178">
            <v>9684.5990000000002</v>
          </cell>
          <cell r="H1178">
            <v>-8.4760000000000009</v>
          </cell>
        </row>
        <row r="1179">
          <cell r="C1179">
            <v>7980.37</v>
          </cell>
          <cell r="D1179">
            <v>3.6389999999999998</v>
          </cell>
          <cell r="G1179">
            <v>9687.9519999999993</v>
          </cell>
          <cell r="H1179">
            <v>-8.7490000000000006</v>
          </cell>
        </row>
        <row r="1180">
          <cell r="C1180">
            <v>7985.8419999999996</v>
          </cell>
          <cell r="D1180">
            <v>3.5979999999999999</v>
          </cell>
          <cell r="G1180">
            <v>9689.89</v>
          </cell>
          <cell r="H1180">
            <v>-8.9039999999999999</v>
          </cell>
        </row>
        <row r="1181">
          <cell r="C1181">
            <v>7989.19</v>
          </cell>
          <cell r="D1181">
            <v>3.6160000000000001</v>
          </cell>
          <cell r="G1181">
            <v>9694.6779999999999</v>
          </cell>
          <cell r="H1181">
            <v>-9.35</v>
          </cell>
        </row>
        <row r="1182">
          <cell r="C1182">
            <v>7995.2160000000003</v>
          </cell>
          <cell r="D1182">
            <v>3.5720000000000001</v>
          </cell>
          <cell r="G1182">
            <v>9699.0360000000001</v>
          </cell>
          <cell r="H1182">
            <v>-9.5530000000000008</v>
          </cell>
        </row>
        <row r="1183">
          <cell r="C1183">
            <v>8002.7020000000002</v>
          </cell>
          <cell r="D1183">
            <v>3.3660000000000001</v>
          </cell>
          <cell r="G1183">
            <v>9702.6929999999993</v>
          </cell>
          <cell r="H1183">
            <v>-9.5990000000000002</v>
          </cell>
        </row>
        <row r="1184">
          <cell r="C1184">
            <v>8015.1379999999999</v>
          </cell>
          <cell r="D1184">
            <v>3.206</v>
          </cell>
          <cell r="G1184">
            <v>9706.5869999999995</v>
          </cell>
          <cell r="H1184">
            <v>-9.4819999999999993</v>
          </cell>
        </row>
        <row r="1185">
          <cell r="C1185">
            <v>8026.5209999999997</v>
          </cell>
          <cell r="D1185">
            <v>2.512</v>
          </cell>
          <cell r="G1185">
            <v>9712.9889999999996</v>
          </cell>
          <cell r="H1185">
            <v>-9.4770000000000003</v>
          </cell>
        </row>
        <row r="1186">
          <cell r="C1186">
            <v>8035.8280000000004</v>
          </cell>
          <cell r="D1186">
            <v>1.6040000000000001</v>
          </cell>
          <cell r="G1186">
            <v>9717.9449999999997</v>
          </cell>
          <cell r="H1186">
            <v>-9.4269999999999996</v>
          </cell>
        </row>
        <row r="1187">
          <cell r="C1187">
            <v>8040.549</v>
          </cell>
          <cell r="D1187">
            <v>1.2150000000000001</v>
          </cell>
          <cell r="G1187">
            <v>9724.6810000000005</v>
          </cell>
          <cell r="H1187">
            <v>-9.0299999999999994</v>
          </cell>
        </row>
        <row r="1188">
          <cell r="C1188">
            <v>8044.2879999999996</v>
          </cell>
          <cell r="D1188">
            <v>0.98599999999999999</v>
          </cell>
          <cell r="G1188">
            <v>9728.6669999999995</v>
          </cell>
          <cell r="H1188">
            <v>-8.8659999999999997</v>
          </cell>
        </row>
        <row r="1189">
          <cell r="C1189">
            <v>8047.35</v>
          </cell>
          <cell r="D1189">
            <v>0.89600000000000002</v>
          </cell>
          <cell r="G1189">
            <v>9731.7579999999998</v>
          </cell>
          <cell r="H1189">
            <v>-8.8640000000000008</v>
          </cell>
        </row>
        <row r="1190">
          <cell r="C1190">
            <v>8056.9369999999999</v>
          </cell>
          <cell r="D1190">
            <v>1.0409999999999999</v>
          </cell>
          <cell r="G1190">
            <v>9734.5329999999994</v>
          </cell>
          <cell r="H1190">
            <v>-8.6709999999999994</v>
          </cell>
        </row>
        <row r="1191">
          <cell r="C1191">
            <v>8061.3729999999996</v>
          </cell>
          <cell r="D1191">
            <v>1.123</v>
          </cell>
          <cell r="G1191">
            <v>9738.4490000000005</v>
          </cell>
          <cell r="H1191">
            <v>-8.4269999999999996</v>
          </cell>
        </row>
        <row r="1192">
          <cell r="C1192">
            <v>8065.7420000000002</v>
          </cell>
          <cell r="D1192">
            <v>1.22</v>
          </cell>
          <cell r="G1192">
            <v>9741.0460000000003</v>
          </cell>
          <cell r="H1192">
            <v>-8.2789999999999999</v>
          </cell>
        </row>
        <row r="1193">
          <cell r="C1193">
            <v>8069.8950000000004</v>
          </cell>
          <cell r="D1193">
            <v>1.5049999999999999</v>
          </cell>
          <cell r="G1193">
            <v>9743.4490000000005</v>
          </cell>
          <cell r="H1193">
            <v>-8.1679999999999993</v>
          </cell>
        </row>
        <row r="1194">
          <cell r="C1194">
            <v>8073.9250000000002</v>
          </cell>
          <cell r="D1194">
            <v>1.9359999999999999</v>
          </cell>
          <cell r="G1194">
            <v>9745.0889999999999</v>
          </cell>
          <cell r="H1194">
            <v>-8.1219999999999999</v>
          </cell>
        </row>
        <row r="1195">
          <cell r="C1195">
            <v>8079.4719999999998</v>
          </cell>
          <cell r="D1195">
            <v>2.48</v>
          </cell>
          <cell r="G1195">
            <v>9746.4809999999998</v>
          </cell>
          <cell r="H1195">
            <v>-7.9480000000000004</v>
          </cell>
        </row>
        <row r="1196">
          <cell r="C1196">
            <v>8084.683</v>
          </cell>
          <cell r="D1196">
            <v>3.0880000000000001</v>
          </cell>
          <cell r="G1196">
            <v>9749.0669999999991</v>
          </cell>
          <cell r="H1196">
            <v>-7.5670000000000002</v>
          </cell>
        </row>
        <row r="1197">
          <cell r="C1197">
            <v>8088.277</v>
          </cell>
          <cell r="D1197">
            <v>3.5779999999999998</v>
          </cell>
          <cell r="G1197">
            <v>9750.2219999999998</v>
          </cell>
          <cell r="H1197">
            <v>-7.4020000000000001</v>
          </cell>
        </row>
        <row r="1198">
          <cell r="C1198">
            <v>8094.45</v>
          </cell>
          <cell r="D1198">
            <v>4.274</v>
          </cell>
          <cell r="G1198">
            <v>9752.75</v>
          </cell>
          <cell r="H1198">
            <v>-7.149</v>
          </cell>
        </row>
        <row r="1199">
          <cell r="C1199">
            <v>8108.2110000000002</v>
          </cell>
          <cell r="D1199">
            <v>5.1029999999999998</v>
          </cell>
          <cell r="G1199">
            <v>9755.1980000000003</v>
          </cell>
          <cell r="H1199">
            <v>-6.9290000000000003</v>
          </cell>
        </row>
        <row r="1200">
          <cell r="C1200">
            <v>8113.0709999999999</v>
          </cell>
          <cell r="D1200">
            <v>5.1520000000000001</v>
          </cell>
          <cell r="G1200">
            <v>9757.8979999999992</v>
          </cell>
          <cell r="H1200">
            <v>-6.62</v>
          </cell>
        </row>
        <row r="1201">
          <cell r="C1201">
            <v>8117.5259999999998</v>
          </cell>
          <cell r="D1201">
            <v>4.952</v>
          </cell>
          <cell r="G1201">
            <v>9759.8739999999998</v>
          </cell>
          <cell r="H1201">
            <v>-6.4080000000000004</v>
          </cell>
        </row>
        <row r="1202">
          <cell r="C1202">
            <v>8121.893</v>
          </cell>
          <cell r="D1202">
            <v>4.8280000000000003</v>
          </cell>
          <cell r="G1202">
            <v>9763.3760000000002</v>
          </cell>
          <cell r="H1202">
            <v>-6.2110000000000003</v>
          </cell>
        </row>
        <row r="1203">
          <cell r="C1203">
            <v>8126.3819999999996</v>
          </cell>
          <cell r="D1203">
            <v>4.673</v>
          </cell>
          <cell r="G1203">
            <v>9767.2189999999991</v>
          </cell>
          <cell r="H1203">
            <v>-6.117</v>
          </cell>
        </row>
        <row r="1204">
          <cell r="C1204">
            <v>8130.8819999999996</v>
          </cell>
          <cell r="D1204">
            <v>4.5279999999999996</v>
          </cell>
          <cell r="G1204">
            <v>9776.9259999999995</v>
          </cell>
          <cell r="H1204">
            <v>-5.7670000000000003</v>
          </cell>
        </row>
        <row r="1205">
          <cell r="C1205">
            <v>8136.3429999999998</v>
          </cell>
          <cell r="D1205">
            <v>4.2919999999999998</v>
          </cell>
          <cell r="G1205">
            <v>9799.8510000000006</v>
          </cell>
          <cell r="H1205">
            <v>-5.4329999999999998</v>
          </cell>
        </row>
        <row r="1206">
          <cell r="C1206">
            <v>8142.8770000000004</v>
          </cell>
          <cell r="D1206">
            <v>4.0140000000000002</v>
          </cell>
          <cell r="G1206">
            <v>9824.5120000000006</v>
          </cell>
          <cell r="H1206">
            <v>-5.6379999999999999</v>
          </cell>
        </row>
        <row r="1207">
          <cell r="C1207">
            <v>8147.8379999999997</v>
          </cell>
          <cell r="D1207">
            <v>3.6509999999999998</v>
          </cell>
          <cell r="G1207">
            <v>9850.1880000000001</v>
          </cell>
          <cell r="H1207">
            <v>-5.6269999999999998</v>
          </cell>
        </row>
        <row r="1208">
          <cell r="C1208">
            <v>8151.2460000000001</v>
          </cell>
          <cell r="D1208">
            <v>3.4409999999999998</v>
          </cell>
          <cell r="G1208">
            <v>9872.3220000000001</v>
          </cell>
          <cell r="H1208">
            <v>-5.8819999999999997</v>
          </cell>
        </row>
        <row r="1209">
          <cell r="C1209">
            <v>8155.1869999999999</v>
          </cell>
          <cell r="D1209">
            <v>3.2839999999999998</v>
          </cell>
          <cell r="G1209">
            <v>9881.3179999999993</v>
          </cell>
          <cell r="H1209">
            <v>-6.117</v>
          </cell>
        </row>
        <row r="1210">
          <cell r="C1210">
            <v>8160.201</v>
          </cell>
          <cell r="D1210">
            <v>3.07</v>
          </cell>
          <cell r="G1210">
            <v>9899.8389999999999</v>
          </cell>
          <cell r="H1210">
            <v>-6.0709999999999997</v>
          </cell>
        </row>
        <row r="1211">
          <cell r="C1211">
            <v>8167.1450000000004</v>
          </cell>
          <cell r="D1211">
            <v>2.97</v>
          </cell>
          <cell r="G1211">
            <v>9937.7860000000001</v>
          </cell>
          <cell r="H1211">
            <v>-6.1760000000000002</v>
          </cell>
        </row>
        <row r="1212">
          <cell r="C1212">
            <v>8179.9589999999998</v>
          </cell>
          <cell r="D1212">
            <v>2.972</v>
          </cell>
          <cell r="G1212">
            <v>10003.23</v>
          </cell>
          <cell r="H1212">
            <v>-6.0709999999999997</v>
          </cell>
        </row>
        <row r="1213">
          <cell r="C1213">
            <v>8194.3369999999995</v>
          </cell>
          <cell r="D1213">
            <v>2.6869999999999998</v>
          </cell>
          <cell r="G1213">
            <v>10030.02</v>
          </cell>
          <cell r="H1213">
            <v>-3.6629999999999998</v>
          </cell>
        </row>
        <row r="1214">
          <cell r="C1214">
            <v>8211.9060000000009</v>
          </cell>
          <cell r="D1214">
            <v>2.6659999999999999</v>
          </cell>
          <cell r="G1214">
            <v>10048.453</v>
          </cell>
          <cell r="H1214">
            <v>0.35799999999999998</v>
          </cell>
        </row>
        <row r="1215">
          <cell r="C1215">
            <v>8225.0460000000003</v>
          </cell>
          <cell r="D1215">
            <v>2.8719999999999999</v>
          </cell>
          <cell r="G1215">
            <v>10059.120999999999</v>
          </cell>
          <cell r="H1215">
            <v>4.0839999999999996</v>
          </cell>
        </row>
        <row r="1216">
          <cell r="C1216">
            <v>8228.9619999999995</v>
          </cell>
          <cell r="D1216">
            <v>2.827</v>
          </cell>
          <cell r="G1216">
            <v>10064.406999999999</v>
          </cell>
          <cell r="H1216">
            <v>6.22</v>
          </cell>
        </row>
        <row r="1217">
          <cell r="C1217">
            <v>8234.6650000000009</v>
          </cell>
          <cell r="D1217">
            <v>2.722</v>
          </cell>
          <cell r="G1217">
            <v>10069.879999999999</v>
          </cell>
          <cell r="H1217">
            <v>8.4410000000000007</v>
          </cell>
        </row>
        <row r="1218">
          <cell r="C1218">
            <v>8241.384</v>
          </cell>
          <cell r="D1218">
            <v>2.7519999999999998</v>
          </cell>
          <cell r="G1218">
            <v>10073.906999999999</v>
          </cell>
          <cell r="H1218">
            <v>10.179</v>
          </cell>
        </row>
        <row r="1219">
          <cell r="C1219">
            <v>8242.09</v>
          </cell>
          <cell r="D1219">
            <v>2.8290000000000002</v>
          </cell>
          <cell r="G1219">
            <v>10077.936</v>
          </cell>
          <cell r="H1219">
            <v>11.787000000000001</v>
          </cell>
        </row>
        <row r="1220">
          <cell r="C1220">
            <v>8256.9130000000005</v>
          </cell>
          <cell r="D1220">
            <v>3.032</v>
          </cell>
          <cell r="G1220">
            <v>10082.162</v>
          </cell>
          <cell r="H1220">
            <v>13.045999999999999</v>
          </cell>
        </row>
        <row r="1221">
          <cell r="C1221">
            <v>8284.4470000000001</v>
          </cell>
          <cell r="D1221">
            <v>2.9420000000000002</v>
          </cell>
          <cell r="G1221">
            <v>10084.593000000001</v>
          </cell>
          <cell r="H1221">
            <v>13.592000000000001</v>
          </cell>
        </row>
        <row r="1222">
          <cell r="C1222">
            <v>8299.0959999999995</v>
          </cell>
          <cell r="D1222">
            <v>3.0169999999999999</v>
          </cell>
          <cell r="G1222">
            <v>10087.656000000001</v>
          </cell>
          <cell r="H1222">
            <v>14.284000000000001</v>
          </cell>
        </row>
        <row r="1223">
          <cell r="C1223">
            <v>8313.3449999999993</v>
          </cell>
          <cell r="D1223">
            <v>3.02</v>
          </cell>
          <cell r="G1223">
            <v>10089.929</v>
          </cell>
          <cell r="H1223">
            <v>14.763999999999999</v>
          </cell>
        </row>
        <row r="1224">
          <cell r="C1224">
            <v>8326.4150000000009</v>
          </cell>
          <cell r="D1224">
            <v>3.1989999999999998</v>
          </cell>
          <cell r="G1224">
            <v>10092.657999999999</v>
          </cell>
          <cell r="H1224">
            <v>15.202</v>
          </cell>
        </row>
        <row r="1225">
          <cell r="C1225">
            <v>8356.9590000000007</v>
          </cell>
          <cell r="D1225">
            <v>3.2919999999999998</v>
          </cell>
          <cell r="G1225">
            <v>10096.499</v>
          </cell>
          <cell r="H1225">
            <v>15.647</v>
          </cell>
        </row>
        <row r="1226">
          <cell r="C1226">
            <v>8376.5779999999995</v>
          </cell>
          <cell r="D1226">
            <v>3.6709999999999998</v>
          </cell>
          <cell r="G1226">
            <v>10099.922</v>
          </cell>
          <cell r="H1226">
            <v>15.962999999999999</v>
          </cell>
        </row>
        <row r="1227">
          <cell r="C1227">
            <v>8379.75</v>
          </cell>
          <cell r="D1227">
            <v>3.7509999999999999</v>
          </cell>
          <cell r="G1227">
            <v>10103.088</v>
          </cell>
          <cell r="H1227">
            <v>16.123999999999999</v>
          </cell>
        </row>
        <row r="1228">
          <cell r="C1228">
            <v>8381.8369999999995</v>
          </cell>
          <cell r="D1228">
            <v>3.67</v>
          </cell>
          <cell r="G1228">
            <v>10105.86</v>
          </cell>
          <cell r="H1228">
            <v>16.244</v>
          </cell>
        </row>
        <row r="1229">
          <cell r="C1229">
            <v>8382.7610000000004</v>
          </cell>
          <cell r="D1229">
            <v>3.7010000000000001</v>
          </cell>
          <cell r="G1229">
            <v>10108.045</v>
          </cell>
          <cell r="H1229">
            <v>16.148</v>
          </cell>
        </row>
        <row r="1230">
          <cell r="C1230">
            <v>8385.2759999999998</v>
          </cell>
          <cell r="D1230">
            <v>3.5859999999999999</v>
          </cell>
          <cell r="G1230">
            <v>10110.411</v>
          </cell>
          <cell r="H1230">
            <v>16.026</v>
          </cell>
        </row>
        <row r="1231">
          <cell r="C1231">
            <v>8389.6710000000003</v>
          </cell>
          <cell r="D1231">
            <v>3.3570000000000002</v>
          </cell>
          <cell r="G1231">
            <v>10114.6</v>
          </cell>
          <cell r="H1231">
            <v>15.667</v>
          </cell>
        </row>
        <row r="1232">
          <cell r="C1232">
            <v>8398.2819999999992</v>
          </cell>
          <cell r="D1232">
            <v>3.0369999999999999</v>
          </cell>
          <cell r="G1232">
            <v>10118.023999999999</v>
          </cell>
          <cell r="H1232">
            <v>15.198</v>
          </cell>
        </row>
        <row r="1233">
          <cell r="C1233">
            <v>8400.7710000000006</v>
          </cell>
          <cell r="D1233">
            <v>3.044</v>
          </cell>
          <cell r="G1233">
            <v>10120.473</v>
          </cell>
          <cell r="H1233">
            <v>14.776999999999999</v>
          </cell>
        </row>
        <row r="1234">
          <cell r="C1234">
            <v>8403.8960000000006</v>
          </cell>
          <cell r="D1234">
            <v>3.1070000000000002</v>
          </cell>
          <cell r="G1234">
            <v>10124.323</v>
          </cell>
          <cell r="H1234">
            <v>14.032</v>
          </cell>
        </row>
        <row r="1235">
          <cell r="C1235">
            <v>8410.1039999999994</v>
          </cell>
          <cell r="D1235">
            <v>3.3109999999999999</v>
          </cell>
          <cell r="G1235">
            <v>10128.207</v>
          </cell>
          <cell r="H1235">
            <v>13.273999999999999</v>
          </cell>
        </row>
        <row r="1236">
          <cell r="C1236">
            <v>8416.7620000000006</v>
          </cell>
          <cell r="D1236">
            <v>3.4409999999999998</v>
          </cell>
          <cell r="G1236">
            <v>10132.254000000001</v>
          </cell>
          <cell r="H1236">
            <v>12.465</v>
          </cell>
        </row>
        <row r="1237">
          <cell r="C1237">
            <v>8432.0139999999992</v>
          </cell>
          <cell r="D1237">
            <v>3.8969999999999998</v>
          </cell>
          <cell r="G1237">
            <v>10137.252</v>
          </cell>
          <cell r="H1237">
            <v>11.553000000000001</v>
          </cell>
        </row>
        <row r="1238">
          <cell r="C1238">
            <v>8437.9259999999995</v>
          </cell>
          <cell r="D1238">
            <v>3.9580000000000002</v>
          </cell>
          <cell r="G1238">
            <v>10146.153</v>
          </cell>
          <cell r="H1238">
            <v>10.489000000000001</v>
          </cell>
        </row>
        <row r="1239">
          <cell r="C1239">
            <v>8445.5769999999993</v>
          </cell>
          <cell r="D1239">
            <v>3.7330000000000001</v>
          </cell>
          <cell r="G1239">
            <v>10152.662</v>
          </cell>
          <cell r="H1239">
            <v>9.9380000000000006</v>
          </cell>
        </row>
        <row r="1240">
          <cell r="C1240">
            <v>8456.2880000000005</v>
          </cell>
          <cell r="D1240">
            <v>3.62</v>
          </cell>
          <cell r="G1240">
            <v>10155.713</v>
          </cell>
          <cell r="H1240">
            <v>9.6590000000000007</v>
          </cell>
        </row>
        <row r="1241">
          <cell r="C1241">
            <v>8470.2939999999999</v>
          </cell>
          <cell r="D1241">
            <v>3.754</v>
          </cell>
          <cell r="G1241">
            <v>10158.41</v>
          </cell>
          <cell r="H1241">
            <v>9.4369999999999994</v>
          </cell>
        </row>
        <row r="1242">
          <cell r="C1242">
            <v>8484.741</v>
          </cell>
          <cell r="D1242">
            <v>3.548</v>
          </cell>
          <cell r="G1242">
            <v>10161.259</v>
          </cell>
          <cell r="H1242">
            <v>9.0609999999999999</v>
          </cell>
        </row>
        <row r="1243">
          <cell r="C1243">
            <v>8495.6689999999999</v>
          </cell>
          <cell r="D1243">
            <v>3.1339999999999999</v>
          </cell>
          <cell r="G1243">
            <v>10164.912</v>
          </cell>
          <cell r="H1243">
            <v>8.6270000000000007</v>
          </cell>
        </row>
        <row r="1244">
          <cell r="C1244">
            <v>8508.1810000000005</v>
          </cell>
          <cell r="D1244">
            <v>3.1059999999999999</v>
          </cell>
          <cell r="G1244">
            <v>10167.343999999999</v>
          </cell>
          <cell r="H1244">
            <v>8.327</v>
          </cell>
        </row>
        <row r="1245">
          <cell r="C1245">
            <v>8520.6569999999992</v>
          </cell>
          <cell r="D1245">
            <v>3.2080000000000002</v>
          </cell>
          <cell r="G1245">
            <v>10169.437</v>
          </cell>
          <cell r="H1245">
            <v>7.9720000000000004</v>
          </cell>
        </row>
        <row r="1246">
          <cell r="C1246">
            <v>8531.0380000000005</v>
          </cell>
          <cell r="D1246">
            <v>3.34</v>
          </cell>
          <cell r="G1246">
            <v>10172.375</v>
          </cell>
          <cell r="H1246">
            <v>7.4829999999999997</v>
          </cell>
        </row>
        <row r="1247">
          <cell r="C1247">
            <v>8542.2389999999996</v>
          </cell>
          <cell r="D1247">
            <v>3.3180000000000001</v>
          </cell>
          <cell r="G1247">
            <v>10175.519</v>
          </cell>
          <cell r="H1247">
            <v>6.9640000000000004</v>
          </cell>
        </row>
        <row r="1248">
          <cell r="C1248">
            <v>8554.6029999999992</v>
          </cell>
          <cell r="D1248">
            <v>3.8109999999999999</v>
          </cell>
          <cell r="G1248">
            <v>10178.101000000001</v>
          </cell>
          <cell r="H1248">
            <v>6.4909999999999997</v>
          </cell>
        </row>
        <row r="1249">
          <cell r="C1249">
            <v>8559.06</v>
          </cell>
          <cell r="D1249">
            <v>3.6389999999999998</v>
          </cell>
          <cell r="G1249">
            <v>10182.641</v>
          </cell>
          <cell r="H1249">
            <v>5.6189999999999998</v>
          </cell>
        </row>
        <row r="1250">
          <cell r="C1250">
            <v>8568.2530000000006</v>
          </cell>
          <cell r="D1250">
            <v>3.4020000000000001</v>
          </cell>
          <cell r="G1250">
            <v>10186.752</v>
          </cell>
          <cell r="H1250">
            <v>4.7619999999999996</v>
          </cell>
        </row>
        <row r="1251">
          <cell r="C1251">
            <v>8571.3919999999998</v>
          </cell>
          <cell r="D1251">
            <v>3.28</v>
          </cell>
          <cell r="G1251">
            <v>10190.444</v>
          </cell>
          <cell r="H1251">
            <v>3.8849999999999998</v>
          </cell>
        </row>
        <row r="1252">
          <cell r="C1252">
            <v>8574.7219999999998</v>
          </cell>
          <cell r="D1252">
            <v>3.3460000000000001</v>
          </cell>
          <cell r="G1252">
            <v>10194.647999999999</v>
          </cell>
          <cell r="H1252">
            <v>2.87</v>
          </cell>
        </row>
        <row r="1253">
          <cell r="C1253">
            <v>8580.77</v>
          </cell>
          <cell r="D1253">
            <v>3.0659999999999998</v>
          </cell>
          <cell r="G1253">
            <v>10198.878000000001</v>
          </cell>
          <cell r="H1253">
            <v>1.7709999999999999</v>
          </cell>
        </row>
        <row r="1254">
          <cell r="C1254">
            <v>8582.4570000000003</v>
          </cell>
          <cell r="D1254">
            <v>3.0230000000000001</v>
          </cell>
          <cell r="G1254">
            <v>10204.392</v>
          </cell>
          <cell r="H1254">
            <v>0.35699999999999998</v>
          </cell>
        </row>
        <row r="1255">
          <cell r="C1255">
            <v>8585.0049999999992</v>
          </cell>
          <cell r="D1255">
            <v>3.0489999999999999</v>
          </cell>
          <cell r="G1255">
            <v>10214.715</v>
          </cell>
          <cell r="H1255">
            <v>-2.1960000000000002</v>
          </cell>
        </row>
        <row r="1256">
          <cell r="C1256">
            <v>8588.5110000000004</v>
          </cell>
          <cell r="D1256">
            <v>3.06</v>
          </cell>
          <cell r="G1256">
            <v>10229.053</v>
          </cell>
          <cell r="H1256">
            <v>-4.4089999999999998</v>
          </cell>
        </row>
        <row r="1257">
          <cell r="C1257">
            <v>8591.0619999999999</v>
          </cell>
          <cell r="D1257">
            <v>2.9889999999999999</v>
          </cell>
          <cell r="G1257">
            <v>10229.61</v>
          </cell>
          <cell r="H1257">
            <v>-4.0060000000000002</v>
          </cell>
        </row>
        <row r="1258">
          <cell r="C1258">
            <v>8594.7900000000009</v>
          </cell>
          <cell r="D1258">
            <v>3.0259999999999998</v>
          </cell>
          <cell r="G1258">
            <v>10253.231</v>
          </cell>
          <cell r="H1258">
            <v>-5.3380000000000001</v>
          </cell>
        </row>
        <row r="1259">
          <cell r="C1259">
            <v>8599.7880000000005</v>
          </cell>
          <cell r="D1259">
            <v>3.0640000000000001</v>
          </cell>
          <cell r="G1259">
            <v>10269.273999999999</v>
          </cell>
          <cell r="H1259">
            <v>-5.4119999999999999</v>
          </cell>
        </row>
        <row r="1260">
          <cell r="C1260">
            <v>8601.7279999999992</v>
          </cell>
          <cell r="D1260">
            <v>2.996</v>
          </cell>
          <cell r="G1260">
            <v>10287.182000000001</v>
          </cell>
          <cell r="H1260">
            <v>-5.5339999999999998</v>
          </cell>
        </row>
        <row r="1261">
          <cell r="C1261">
            <v>8604.3259999999991</v>
          </cell>
          <cell r="D1261">
            <v>3.089</v>
          </cell>
          <cell r="G1261">
            <v>10301.236999999999</v>
          </cell>
          <cell r="H1261">
            <v>-5.431</v>
          </cell>
        </row>
        <row r="1262">
          <cell r="C1262">
            <v>8609.1759999999995</v>
          </cell>
          <cell r="D1262">
            <v>3.3210000000000002</v>
          </cell>
          <cell r="G1262">
            <v>10310.772999999999</v>
          </cell>
          <cell r="H1262">
            <v>-5.3109999999999999</v>
          </cell>
        </row>
        <row r="1263">
          <cell r="C1263">
            <v>8621.1880000000001</v>
          </cell>
          <cell r="D1263">
            <v>3.2890000000000001</v>
          </cell>
          <cell r="G1263">
            <v>10312.168</v>
          </cell>
          <cell r="H1263">
            <v>-5.64</v>
          </cell>
        </row>
        <row r="1264">
          <cell r="C1264">
            <v>8633.5519999999997</v>
          </cell>
          <cell r="D1264">
            <v>3.27</v>
          </cell>
          <cell r="G1264">
            <v>10313.468000000001</v>
          </cell>
          <cell r="H1264">
            <v>-6.0010000000000003</v>
          </cell>
        </row>
        <row r="1265">
          <cell r="C1265">
            <v>8644.7669999999998</v>
          </cell>
          <cell r="D1265">
            <v>3.3530000000000002</v>
          </cell>
          <cell r="G1265">
            <v>10315.474</v>
          </cell>
          <cell r="H1265">
            <v>-6.2149999999999999</v>
          </cell>
        </row>
        <row r="1266">
          <cell r="C1266">
            <v>8648.9860000000008</v>
          </cell>
          <cell r="D1266">
            <v>3.3879999999999999</v>
          </cell>
          <cell r="G1266">
            <v>10318.925999999999</v>
          </cell>
          <cell r="H1266">
            <v>-6.4160000000000004</v>
          </cell>
        </row>
        <row r="1267">
          <cell r="C1267">
            <v>8651.6290000000008</v>
          </cell>
          <cell r="D1267">
            <v>3.355</v>
          </cell>
          <cell r="G1267">
            <v>10328.064</v>
          </cell>
          <cell r="H1267">
            <v>-6.7549999999999999</v>
          </cell>
        </row>
        <row r="1268">
          <cell r="C1268">
            <v>8654.4560000000001</v>
          </cell>
          <cell r="D1268">
            <v>3.2570000000000001</v>
          </cell>
          <cell r="G1268">
            <v>10346.249</v>
          </cell>
          <cell r="H1268">
            <v>-6.69</v>
          </cell>
        </row>
        <row r="1269">
          <cell r="C1269">
            <v>8664.518</v>
          </cell>
          <cell r="D1269">
            <v>3.4780000000000002</v>
          </cell>
          <cell r="G1269">
            <v>10393.877</v>
          </cell>
          <cell r="H1269">
            <v>-6.8010000000000002</v>
          </cell>
        </row>
        <row r="1270">
          <cell r="C1270">
            <v>8672.768</v>
          </cell>
          <cell r="D1270">
            <v>3.464</v>
          </cell>
          <cell r="G1270">
            <v>10422.105</v>
          </cell>
          <cell r="H1270">
            <v>-6.899</v>
          </cell>
        </row>
        <row r="1271">
          <cell r="C1271">
            <v>8681.2340000000004</v>
          </cell>
          <cell r="D1271">
            <v>3.5249999999999999</v>
          </cell>
          <cell r="G1271">
            <v>10436.151</v>
          </cell>
          <cell r="H1271">
            <v>-6.8090000000000002</v>
          </cell>
        </row>
        <row r="1272">
          <cell r="C1272">
            <v>8688.8909999999996</v>
          </cell>
          <cell r="D1272">
            <v>3.556</v>
          </cell>
          <cell r="G1272">
            <v>10439.111000000001</v>
          </cell>
          <cell r="H1272">
            <v>-6.33</v>
          </cell>
        </row>
        <row r="1273">
          <cell r="C1273">
            <v>8697.8649999999998</v>
          </cell>
          <cell r="D1273">
            <v>3.7210000000000001</v>
          </cell>
          <cell r="G1273">
            <v>10442.314</v>
          </cell>
          <cell r="H1273">
            <v>-5.8650000000000002</v>
          </cell>
        </row>
        <row r="1274">
          <cell r="C1274">
            <v>8705.4120000000003</v>
          </cell>
          <cell r="D1274">
            <v>4.0110000000000001</v>
          </cell>
          <cell r="G1274">
            <v>10446.474</v>
          </cell>
          <cell r="H1274">
            <v>-5.4489999999999998</v>
          </cell>
        </row>
        <row r="1275">
          <cell r="C1275">
            <v>8708.08</v>
          </cell>
          <cell r="D1275">
            <v>4.12</v>
          </cell>
          <cell r="G1275">
            <v>10469.14</v>
          </cell>
          <cell r="H1275">
            <v>-5.4320000000000004</v>
          </cell>
        </row>
        <row r="1276">
          <cell r="C1276">
            <v>8709.8330000000005</v>
          </cell>
          <cell r="D1276">
            <v>4.1360000000000001</v>
          </cell>
          <cell r="G1276">
            <v>10492.734</v>
          </cell>
          <cell r="H1276">
            <v>-5.5110000000000001</v>
          </cell>
        </row>
        <row r="1277">
          <cell r="C1277">
            <v>8713.06</v>
          </cell>
          <cell r="D1277">
            <v>4.1820000000000004</v>
          </cell>
          <cell r="G1277">
            <v>10521.245000000001</v>
          </cell>
          <cell r="H1277">
            <v>-6.4850000000000003</v>
          </cell>
        </row>
        <row r="1278">
          <cell r="C1278">
            <v>8715.4449999999997</v>
          </cell>
          <cell r="D1278">
            <v>4.1529999999999996</v>
          </cell>
          <cell r="G1278">
            <v>10525.635</v>
          </cell>
          <cell r="H1278">
            <v>-6.9569999999999999</v>
          </cell>
        </row>
        <row r="1279">
          <cell r="C1279">
            <v>8723.8439999999991</v>
          </cell>
          <cell r="D1279">
            <v>4.2830000000000004</v>
          </cell>
          <cell r="G1279">
            <v>10529.232</v>
          </cell>
          <cell r="H1279">
            <v>-7.4219999999999997</v>
          </cell>
        </row>
        <row r="1280">
          <cell r="C1280">
            <v>8725.4339999999993</v>
          </cell>
          <cell r="D1280">
            <v>4.3310000000000004</v>
          </cell>
          <cell r="G1280">
            <v>10531.791999999999</v>
          </cell>
          <cell r="H1280">
            <v>-7.694</v>
          </cell>
        </row>
        <row r="1281">
          <cell r="C1281">
            <v>8727.2970000000005</v>
          </cell>
          <cell r="D1281">
            <v>4.3600000000000003</v>
          </cell>
          <cell r="G1281">
            <v>10534.763000000001</v>
          </cell>
          <cell r="H1281">
            <v>-7.9550000000000001</v>
          </cell>
        </row>
        <row r="1282">
          <cell r="C1282">
            <v>8729.0329999999994</v>
          </cell>
          <cell r="D1282">
            <v>4.2619999999999996</v>
          </cell>
          <cell r="G1282">
            <v>10538.227999999999</v>
          </cell>
          <cell r="H1282">
            <v>-8.1839999999999993</v>
          </cell>
        </row>
        <row r="1283">
          <cell r="C1283">
            <v>8732.5789999999997</v>
          </cell>
          <cell r="D1283">
            <v>4.1479999999999997</v>
          </cell>
          <cell r="G1283">
            <v>10541.734</v>
          </cell>
          <cell r="H1283">
            <v>-8.3919999999999995</v>
          </cell>
        </row>
        <row r="1284">
          <cell r="C1284">
            <v>8735.9950000000008</v>
          </cell>
          <cell r="D1284">
            <v>4.125</v>
          </cell>
          <cell r="G1284">
            <v>10545.02</v>
          </cell>
          <cell r="H1284">
            <v>-8.5470000000000006</v>
          </cell>
        </row>
        <row r="1285">
          <cell r="C1285">
            <v>8739.3970000000008</v>
          </cell>
          <cell r="D1285">
            <v>4.1139999999999999</v>
          </cell>
          <cell r="G1285">
            <v>10548.23</v>
          </cell>
          <cell r="H1285">
            <v>-8.593</v>
          </cell>
        </row>
        <row r="1286">
          <cell r="C1286">
            <v>8745.7759999999998</v>
          </cell>
          <cell r="D1286">
            <v>4.4109999999999996</v>
          </cell>
          <cell r="G1286">
            <v>10551.999</v>
          </cell>
          <cell r="H1286">
            <v>-8.5310000000000006</v>
          </cell>
        </row>
        <row r="1287">
          <cell r="C1287">
            <v>8751.268</v>
          </cell>
          <cell r="D1287">
            <v>4.718</v>
          </cell>
          <cell r="G1287">
            <v>10554.696</v>
          </cell>
          <cell r="H1287">
            <v>-8.4540000000000006</v>
          </cell>
        </row>
        <row r="1288">
          <cell r="C1288">
            <v>8753.0439999999999</v>
          </cell>
          <cell r="D1288">
            <v>4.7050000000000001</v>
          </cell>
          <cell r="G1288">
            <v>10557.444</v>
          </cell>
          <cell r="H1288">
            <v>-8.2959999999999994</v>
          </cell>
        </row>
        <row r="1289">
          <cell r="C1289">
            <v>8755.7250000000004</v>
          </cell>
          <cell r="D1289">
            <v>4.569</v>
          </cell>
          <cell r="G1289">
            <v>10560.107</v>
          </cell>
          <cell r="H1289">
            <v>-8.1300000000000008</v>
          </cell>
        </row>
        <row r="1290">
          <cell r="C1290">
            <v>8758.6610000000001</v>
          </cell>
          <cell r="D1290">
            <v>4.3929999999999998</v>
          </cell>
          <cell r="G1290">
            <v>10563.089</v>
          </cell>
          <cell r="H1290">
            <v>-7.9139999999999997</v>
          </cell>
        </row>
        <row r="1291">
          <cell r="C1291">
            <v>8762.5889999999999</v>
          </cell>
          <cell r="D1291">
            <v>4.1440000000000001</v>
          </cell>
          <cell r="G1291">
            <v>10567.022999999999</v>
          </cell>
          <cell r="H1291">
            <v>-7.4619999999999997</v>
          </cell>
        </row>
        <row r="1292">
          <cell r="C1292">
            <v>8764.9330000000009</v>
          </cell>
          <cell r="D1292">
            <v>3.8140000000000001</v>
          </cell>
          <cell r="G1292">
            <v>10569.092000000001</v>
          </cell>
          <cell r="H1292">
            <v>-7.1669999999999998</v>
          </cell>
        </row>
        <row r="1293">
          <cell r="C1293">
            <v>8769.3819999999996</v>
          </cell>
          <cell r="D1293">
            <v>3.4660000000000002</v>
          </cell>
          <cell r="G1293">
            <v>10572.706</v>
          </cell>
          <cell r="H1293">
            <v>-6.6980000000000004</v>
          </cell>
        </row>
        <row r="1294">
          <cell r="C1294">
            <v>8772.89</v>
          </cell>
          <cell r="D1294">
            <v>3.339</v>
          </cell>
          <cell r="G1294">
            <v>10580.411</v>
          </cell>
          <cell r="H1294">
            <v>-5.6509999999999998</v>
          </cell>
        </row>
        <row r="1295">
          <cell r="C1295">
            <v>8777.1450000000004</v>
          </cell>
          <cell r="D1295">
            <v>3.16</v>
          </cell>
          <cell r="G1295">
            <v>10593.82</v>
          </cell>
          <cell r="H1295">
            <v>-4.3710000000000004</v>
          </cell>
        </row>
        <row r="1296">
          <cell r="C1296">
            <v>8782.0630000000001</v>
          </cell>
          <cell r="D1296">
            <v>3.1419999999999999</v>
          </cell>
          <cell r="G1296">
            <v>10622.494000000001</v>
          </cell>
          <cell r="H1296">
            <v>-2.3679999999999999</v>
          </cell>
        </row>
        <row r="1297">
          <cell r="C1297">
            <v>8785.2070000000003</v>
          </cell>
          <cell r="D1297">
            <v>3.016</v>
          </cell>
          <cell r="G1297">
            <v>10651.102000000001</v>
          </cell>
          <cell r="H1297">
            <v>-0.56299999999999994</v>
          </cell>
        </row>
        <row r="1298">
          <cell r="C1298">
            <v>8790.768</v>
          </cell>
          <cell r="D1298">
            <v>2.7650000000000001</v>
          </cell>
          <cell r="G1298">
            <v>10655.938</v>
          </cell>
          <cell r="H1298">
            <v>-0.34599999999999997</v>
          </cell>
        </row>
        <row r="1299">
          <cell r="C1299">
            <v>8794.4789999999994</v>
          </cell>
          <cell r="D1299">
            <v>2.694</v>
          </cell>
          <cell r="G1299">
            <v>10664.468000000001</v>
          </cell>
          <cell r="H1299">
            <v>-0.245</v>
          </cell>
        </row>
        <row r="1300">
          <cell r="C1300">
            <v>8800.4840000000004</v>
          </cell>
          <cell r="D1300">
            <v>2.5779999999999998</v>
          </cell>
          <cell r="G1300">
            <v>10672.523999999999</v>
          </cell>
          <cell r="H1300">
            <v>-0.16900000000000001</v>
          </cell>
        </row>
        <row r="1301">
          <cell r="C1301">
            <v>8805.6919999999991</v>
          </cell>
          <cell r="D1301">
            <v>2.37</v>
          </cell>
          <cell r="G1301">
            <v>10680.003000000001</v>
          </cell>
          <cell r="H1301">
            <v>-0.14499999999999999</v>
          </cell>
        </row>
        <row r="1302">
          <cell r="C1302">
            <v>8808.8230000000003</v>
          </cell>
          <cell r="D1302">
            <v>2.137</v>
          </cell>
          <cell r="G1302">
            <v>10683.058999999999</v>
          </cell>
          <cell r="H1302">
            <v>-0.185</v>
          </cell>
        </row>
        <row r="1303">
          <cell r="C1303">
            <v>8812.9599999999991</v>
          </cell>
          <cell r="D1303">
            <v>1.9019999999999999</v>
          </cell>
          <cell r="G1303">
            <v>10686.144</v>
          </cell>
          <cell r="H1303">
            <v>-0.27100000000000002</v>
          </cell>
        </row>
        <row r="1304">
          <cell r="C1304">
            <v>8819.1229999999996</v>
          </cell>
          <cell r="D1304">
            <v>1.85</v>
          </cell>
          <cell r="G1304">
            <v>10689.210999999999</v>
          </cell>
          <cell r="H1304">
            <v>-0.47099999999999997</v>
          </cell>
        </row>
        <row r="1305">
          <cell r="C1305">
            <v>8828.6990000000005</v>
          </cell>
          <cell r="D1305">
            <v>1.988</v>
          </cell>
          <cell r="G1305">
            <v>10692.548000000001</v>
          </cell>
          <cell r="H1305">
            <v>-0.67400000000000004</v>
          </cell>
        </row>
        <row r="1306">
          <cell r="C1306">
            <v>8834.1280000000006</v>
          </cell>
          <cell r="D1306">
            <v>2.077</v>
          </cell>
          <cell r="G1306">
            <v>10695.541999999999</v>
          </cell>
          <cell r="H1306">
            <v>-0.95099999999999996</v>
          </cell>
        </row>
        <row r="1307">
          <cell r="C1307">
            <v>8841.6329999999998</v>
          </cell>
          <cell r="D1307">
            <v>2.0019999999999998</v>
          </cell>
          <cell r="G1307">
            <v>10699.284</v>
          </cell>
          <cell r="H1307">
            <v>-1.345</v>
          </cell>
        </row>
        <row r="1308">
          <cell r="C1308">
            <v>8854.4920000000002</v>
          </cell>
          <cell r="D1308">
            <v>2.1080000000000001</v>
          </cell>
          <cell r="G1308">
            <v>10704.457</v>
          </cell>
          <cell r="H1308">
            <v>-2.028</v>
          </cell>
        </row>
        <row r="1309">
          <cell r="C1309">
            <v>8858.7189999999991</v>
          </cell>
          <cell r="D1309">
            <v>1.9119999999999999</v>
          </cell>
          <cell r="G1309">
            <v>10725.611000000001</v>
          </cell>
          <cell r="H1309">
            <v>-5.4279999999999999</v>
          </cell>
        </row>
        <row r="1310">
          <cell r="C1310">
            <v>8862.5499999999993</v>
          </cell>
          <cell r="D1310">
            <v>1.857</v>
          </cell>
          <cell r="G1310">
            <v>10737.697</v>
          </cell>
          <cell r="H1310">
            <v>-7.8019999999999996</v>
          </cell>
        </row>
        <row r="1311">
          <cell r="C1311">
            <v>8868.02</v>
          </cell>
          <cell r="D1311">
            <v>1.677</v>
          </cell>
          <cell r="G1311">
            <v>10744.277</v>
          </cell>
          <cell r="H1311">
            <v>-9.48</v>
          </cell>
        </row>
        <row r="1312">
          <cell r="C1312">
            <v>8878.4940000000006</v>
          </cell>
          <cell r="D1312">
            <v>1.5960000000000001</v>
          </cell>
          <cell r="G1312">
            <v>10750.66</v>
          </cell>
          <cell r="H1312">
            <v>-11.226000000000001</v>
          </cell>
        </row>
        <row r="1313">
          <cell r="C1313">
            <v>8894.3649999999998</v>
          </cell>
          <cell r="D1313">
            <v>1.524</v>
          </cell>
          <cell r="G1313">
            <v>10754.557000000001</v>
          </cell>
          <cell r="H1313">
            <v>-12.319000000000001</v>
          </cell>
        </row>
        <row r="1314">
          <cell r="C1314">
            <v>8907.6</v>
          </cell>
          <cell r="D1314">
            <v>1.5660000000000001</v>
          </cell>
          <cell r="G1314">
            <v>10757.629000000001</v>
          </cell>
          <cell r="H1314">
            <v>-13.093</v>
          </cell>
        </row>
        <row r="1315">
          <cell r="C1315">
            <v>8918.9959999999992</v>
          </cell>
          <cell r="D1315">
            <v>1.5629999999999999</v>
          </cell>
          <cell r="G1315">
            <v>10760.749</v>
          </cell>
          <cell r="H1315">
            <v>-13.787000000000001</v>
          </cell>
        </row>
        <row r="1316">
          <cell r="C1316">
            <v>8925.9380000000001</v>
          </cell>
          <cell r="D1316">
            <v>1.5129999999999999</v>
          </cell>
          <cell r="G1316">
            <v>10764.626</v>
          </cell>
          <cell r="H1316">
            <v>-14.507999999999999</v>
          </cell>
        </row>
        <row r="1317">
          <cell r="C1317">
            <v>8933.7659999999996</v>
          </cell>
          <cell r="D1317">
            <v>1.42</v>
          </cell>
          <cell r="G1317">
            <v>10768.434999999999</v>
          </cell>
          <cell r="H1317">
            <v>-15.156000000000001</v>
          </cell>
        </row>
        <row r="1318">
          <cell r="C1318">
            <v>8946.7099999999991</v>
          </cell>
          <cell r="D1318">
            <v>1.4690000000000001</v>
          </cell>
          <cell r="G1318">
            <v>10773.003000000001</v>
          </cell>
          <cell r="H1318">
            <v>-15.955</v>
          </cell>
        </row>
        <row r="1319">
          <cell r="C1319">
            <v>8960.3719999999994</v>
          </cell>
          <cell r="D1319">
            <v>1.518</v>
          </cell>
          <cell r="G1319">
            <v>10782.575999999999</v>
          </cell>
          <cell r="H1319">
            <v>-16.856999999999999</v>
          </cell>
        </row>
        <row r="1320">
          <cell r="C1320">
            <v>8974.8140000000003</v>
          </cell>
          <cell r="D1320">
            <v>1.427</v>
          </cell>
          <cell r="G1320">
            <v>10788.832</v>
          </cell>
          <cell r="H1320">
            <v>-17.395</v>
          </cell>
        </row>
        <row r="1321">
          <cell r="C1321">
            <v>8983.8220000000001</v>
          </cell>
          <cell r="D1321">
            <v>1.403</v>
          </cell>
          <cell r="G1321">
            <v>10793.333000000001</v>
          </cell>
          <cell r="H1321">
            <v>-17.486000000000001</v>
          </cell>
        </row>
        <row r="1322">
          <cell r="C1322">
            <v>8995.2649999999994</v>
          </cell>
          <cell r="D1322">
            <v>1.4610000000000001</v>
          </cell>
          <cell r="G1322">
            <v>10797.691999999999</v>
          </cell>
          <cell r="H1322">
            <v>-17.388000000000002</v>
          </cell>
        </row>
        <row r="1323">
          <cell r="C1323">
            <v>9006.6990000000005</v>
          </cell>
          <cell r="D1323">
            <v>1.339</v>
          </cell>
          <cell r="G1323">
            <v>10799.45</v>
          </cell>
          <cell r="H1323">
            <v>-17.190000000000001</v>
          </cell>
        </row>
        <row r="1324">
          <cell r="C1324">
            <v>9018.6219999999994</v>
          </cell>
          <cell r="D1324">
            <v>1.298</v>
          </cell>
          <cell r="G1324">
            <v>10805.197</v>
          </cell>
          <cell r="H1324">
            <v>-16.518000000000001</v>
          </cell>
        </row>
        <row r="1325">
          <cell r="C1325">
            <v>9030.8130000000001</v>
          </cell>
          <cell r="D1325">
            <v>1.022</v>
          </cell>
          <cell r="G1325">
            <v>10808.798000000001</v>
          </cell>
          <cell r="H1325">
            <v>-16.111999999999998</v>
          </cell>
        </row>
        <row r="1326">
          <cell r="C1326">
            <v>9039.3700000000008</v>
          </cell>
          <cell r="D1326">
            <v>0.44</v>
          </cell>
          <cell r="G1326">
            <v>10814.01</v>
          </cell>
          <cell r="H1326">
            <v>-14.986000000000001</v>
          </cell>
        </row>
        <row r="1327">
          <cell r="C1327">
            <v>9046.3289999999997</v>
          </cell>
          <cell r="D1327">
            <v>-0.312</v>
          </cell>
          <cell r="G1327">
            <v>10820.273999999999</v>
          </cell>
          <cell r="H1327">
            <v>-13.584</v>
          </cell>
        </row>
        <row r="1328">
          <cell r="C1328">
            <v>9050.14</v>
          </cell>
          <cell r="D1328">
            <v>-0.78700000000000003</v>
          </cell>
          <cell r="G1328">
            <v>10831.664000000001</v>
          </cell>
          <cell r="H1328">
            <v>-11.492000000000001</v>
          </cell>
        </row>
        <row r="1329">
          <cell r="C1329">
            <v>9058.7620000000006</v>
          </cell>
          <cell r="D1329">
            <v>-2.0350000000000001</v>
          </cell>
          <cell r="G1329">
            <v>10846.831</v>
          </cell>
          <cell r="H1329">
            <v>-9.2260000000000009</v>
          </cell>
        </row>
        <row r="1330">
          <cell r="C1330">
            <v>9063.8220000000001</v>
          </cell>
          <cell r="D1330">
            <v>-2.9710000000000001</v>
          </cell>
          <cell r="G1330">
            <v>10861.33</v>
          </cell>
          <cell r="H1330">
            <v>-7.1639999999999997</v>
          </cell>
        </row>
        <row r="1331">
          <cell r="C1331">
            <v>9067.9470000000001</v>
          </cell>
          <cell r="D1331">
            <v>-3.7639999999999998</v>
          </cell>
          <cell r="G1331">
            <v>10889.526</v>
          </cell>
          <cell r="H1331">
            <v>-2.9409999999999998</v>
          </cell>
        </row>
        <row r="1332">
          <cell r="C1332">
            <v>9071.0580000000009</v>
          </cell>
          <cell r="D1332">
            <v>-4.4139999999999997</v>
          </cell>
          <cell r="G1332">
            <v>10898.362999999999</v>
          </cell>
          <cell r="H1332">
            <v>-0.97699999999999998</v>
          </cell>
        </row>
        <row r="1333">
          <cell r="C1333">
            <v>9073.4290000000001</v>
          </cell>
          <cell r="D1333">
            <v>-4.8620000000000001</v>
          </cell>
          <cell r="G1333">
            <v>10906.156999999999</v>
          </cell>
          <cell r="H1333">
            <v>1.343</v>
          </cell>
        </row>
        <row r="1334">
          <cell r="C1334">
            <v>9076.3989999999994</v>
          </cell>
          <cell r="D1334">
            <v>-5.4809999999999999</v>
          </cell>
          <cell r="G1334">
            <v>10915.726000000001</v>
          </cell>
          <cell r="H1334">
            <v>5.44</v>
          </cell>
        </row>
        <row r="1335">
          <cell r="C1335">
            <v>9079.4830000000002</v>
          </cell>
          <cell r="D1335">
            <v>-6.056</v>
          </cell>
          <cell r="G1335">
            <v>10919.475</v>
          </cell>
          <cell r="H1335">
            <v>7.3760000000000003</v>
          </cell>
        </row>
        <row r="1336">
          <cell r="C1336">
            <v>9083.5640000000003</v>
          </cell>
          <cell r="D1336">
            <v>-6.7290000000000001</v>
          </cell>
          <cell r="G1336">
            <v>10922.255999999999</v>
          </cell>
          <cell r="H1336">
            <v>8.7910000000000004</v>
          </cell>
        </row>
        <row r="1337">
          <cell r="C1337">
            <v>9087.7559999999994</v>
          </cell>
          <cell r="D1337">
            <v>-7.4269999999999996</v>
          </cell>
          <cell r="G1337">
            <v>10925.384</v>
          </cell>
          <cell r="H1337">
            <v>10.477</v>
          </cell>
        </row>
        <row r="1338">
          <cell r="C1338">
            <v>9091.1620000000003</v>
          </cell>
          <cell r="D1338">
            <v>-7.9</v>
          </cell>
          <cell r="G1338">
            <v>10929.5</v>
          </cell>
          <cell r="H1338">
            <v>12.622</v>
          </cell>
        </row>
        <row r="1339">
          <cell r="C1339">
            <v>9094.2180000000008</v>
          </cell>
          <cell r="D1339">
            <v>-8.4440000000000008</v>
          </cell>
          <cell r="G1339">
            <v>10933.275</v>
          </cell>
          <cell r="H1339">
            <v>14.396000000000001</v>
          </cell>
        </row>
        <row r="1340">
          <cell r="C1340">
            <v>9097.5910000000003</v>
          </cell>
          <cell r="D1340">
            <v>-8.8439999999999994</v>
          </cell>
          <cell r="G1340">
            <v>10937.572</v>
          </cell>
          <cell r="H1340">
            <v>16.402000000000001</v>
          </cell>
        </row>
        <row r="1341">
          <cell r="C1341">
            <v>9102.3320000000003</v>
          </cell>
          <cell r="D1341">
            <v>-9.4920000000000009</v>
          </cell>
          <cell r="G1341">
            <v>10941.712</v>
          </cell>
          <cell r="H1341">
            <v>18.263999999999999</v>
          </cell>
        </row>
        <row r="1342">
          <cell r="C1342">
            <v>9104.36</v>
          </cell>
          <cell r="D1342">
            <v>-9.7149999999999999</v>
          </cell>
          <cell r="G1342">
            <v>10945.902</v>
          </cell>
          <cell r="H1342">
            <v>19.722000000000001</v>
          </cell>
        </row>
        <row r="1343">
          <cell r="C1343">
            <v>9107.348</v>
          </cell>
          <cell r="D1343">
            <v>-9.9870000000000001</v>
          </cell>
          <cell r="G1343">
            <v>10952.388000000001</v>
          </cell>
          <cell r="H1343">
            <v>22.302</v>
          </cell>
        </row>
        <row r="1344">
          <cell r="C1344">
            <v>9109.991</v>
          </cell>
          <cell r="D1344">
            <v>-10.314</v>
          </cell>
          <cell r="G1344">
            <v>10956.119000000001</v>
          </cell>
          <cell r="H1344">
            <v>23.349</v>
          </cell>
        </row>
        <row r="1345">
          <cell r="C1345">
            <v>9112.64</v>
          </cell>
          <cell r="D1345">
            <v>-10.54</v>
          </cell>
          <cell r="G1345">
            <v>10961.209000000001</v>
          </cell>
          <cell r="H1345">
            <v>24.193999999999999</v>
          </cell>
        </row>
        <row r="1346">
          <cell r="C1346">
            <v>9117.3169999999991</v>
          </cell>
          <cell r="D1346">
            <v>-11.000999999999999</v>
          </cell>
          <cell r="G1346">
            <v>10965.474</v>
          </cell>
          <cell r="H1346">
            <v>24.547999999999998</v>
          </cell>
        </row>
        <row r="1347">
          <cell r="C1347">
            <v>9120.5310000000009</v>
          </cell>
          <cell r="D1347">
            <v>-11.279</v>
          </cell>
          <cell r="G1347">
            <v>10969.296</v>
          </cell>
          <cell r="H1347">
            <v>24.542999999999999</v>
          </cell>
        </row>
        <row r="1348">
          <cell r="C1348">
            <v>9122.7939999999999</v>
          </cell>
          <cell r="D1348">
            <v>-11.29</v>
          </cell>
          <cell r="G1348">
            <v>10973.75</v>
          </cell>
          <cell r="H1348">
            <v>24.524999999999999</v>
          </cell>
        </row>
        <row r="1349">
          <cell r="C1349">
            <v>9123.8250000000007</v>
          </cell>
          <cell r="D1349">
            <v>-11.292</v>
          </cell>
          <cell r="G1349">
            <v>10978.032999999999</v>
          </cell>
          <cell r="H1349">
            <v>24.349</v>
          </cell>
        </row>
        <row r="1350">
          <cell r="C1350">
            <v>9130.6409999999996</v>
          </cell>
          <cell r="D1350">
            <v>-11.273</v>
          </cell>
          <cell r="G1350">
            <v>10982.305</v>
          </cell>
          <cell r="H1350">
            <v>23.806999999999999</v>
          </cell>
        </row>
        <row r="1351">
          <cell r="C1351">
            <v>9135.8559999999998</v>
          </cell>
          <cell r="D1351">
            <v>-11.843999999999999</v>
          </cell>
          <cell r="G1351">
            <v>10986.871999999999</v>
          </cell>
          <cell r="H1351">
            <v>22.841000000000001</v>
          </cell>
        </row>
        <row r="1352">
          <cell r="C1352">
            <v>9139.7150000000001</v>
          </cell>
          <cell r="D1352">
            <v>-11.741</v>
          </cell>
          <cell r="G1352">
            <v>10990.651</v>
          </cell>
          <cell r="H1352">
            <v>21.867999999999999</v>
          </cell>
        </row>
        <row r="1353">
          <cell r="C1353">
            <v>9144.7710000000006</v>
          </cell>
          <cell r="D1353">
            <v>-11.423999999999999</v>
          </cell>
          <cell r="G1353">
            <v>10995.114</v>
          </cell>
          <cell r="H1353">
            <v>20.388999999999999</v>
          </cell>
        </row>
        <row r="1354">
          <cell r="C1354">
            <v>9152.5329999999994</v>
          </cell>
          <cell r="D1354">
            <v>-10.539</v>
          </cell>
          <cell r="G1354">
            <v>10998.601000000001</v>
          </cell>
          <cell r="H1354">
            <v>19.013999999999999</v>
          </cell>
        </row>
        <row r="1355">
          <cell r="C1355">
            <v>9154.0750000000007</v>
          </cell>
          <cell r="D1355">
            <v>-10.281000000000001</v>
          </cell>
          <cell r="G1355">
            <v>11001.957</v>
          </cell>
          <cell r="H1355">
            <v>17.530999999999999</v>
          </cell>
        </row>
        <row r="1356">
          <cell r="C1356">
            <v>9156.5619999999999</v>
          </cell>
          <cell r="D1356">
            <v>-9.8170000000000002</v>
          </cell>
          <cell r="G1356">
            <v>11004.585999999999</v>
          </cell>
          <cell r="H1356">
            <v>16.305</v>
          </cell>
        </row>
        <row r="1357">
          <cell r="C1357">
            <v>9160.09</v>
          </cell>
          <cell r="D1357">
            <v>-9.1669999999999998</v>
          </cell>
          <cell r="G1357">
            <v>11007.181</v>
          </cell>
          <cell r="H1357">
            <v>15.016999999999999</v>
          </cell>
        </row>
        <row r="1358">
          <cell r="C1358">
            <v>9164.5589999999993</v>
          </cell>
          <cell r="D1358">
            <v>-8.1690000000000005</v>
          </cell>
          <cell r="G1358">
            <v>11010.081</v>
          </cell>
          <cell r="H1358">
            <v>13.436999999999999</v>
          </cell>
        </row>
        <row r="1359">
          <cell r="C1359">
            <v>9169.4</v>
          </cell>
          <cell r="D1359">
            <v>-6.9619999999999997</v>
          </cell>
          <cell r="G1359">
            <v>11013.838</v>
          </cell>
          <cell r="H1359">
            <v>11.478</v>
          </cell>
        </row>
        <row r="1360">
          <cell r="C1360">
            <v>9179.0429999999997</v>
          </cell>
          <cell r="D1360">
            <v>-3.7989999999999999</v>
          </cell>
          <cell r="G1360">
            <v>11017.977999999999</v>
          </cell>
          <cell r="H1360">
            <v>9.3849999999999998</v>
          </cell>
        </row>
        <row r="1361">
          <cell r="C1361">
            <v>9186.4989999999998</v>
          </cell>
          <cell r="D1361">
            <v>-1.224</v>
          </cell>
          <cell r="G1361">
            <v>11025.248</v>
          </cell>
          <cell r="H1361">
            <v>6.4859999999999998</v>
          </cell>
        </row>
        <row r="1362">
          <cell r="C1362">
            <v>9194.3040000000001</v>
          </cell>
          <cell r="D1362">
            <v>1.8460000000000001</v>
          </cell>
          <cell r="G1362">
            <v>11031.486000000001</v>
          </cell>
          <cell r="H1362">
            <v>4.492</v>
          </cell>
        </row>
        <row r="1363">
          <cell r="C1363">
            <v>9202.2710000000006</v>
          </cell>
          <cell r="D1363">
            <v>5.4359999999999999</v>
          </cell>
          <cell r="G1363">
            <v>11039.718000000001</v>
          </cell>
          <cell r="H1363">
            <v>2.5099999999999998</v>
          </cell>
        </row>
        <row r="1364">
          <cell r="C1364">
            <v>9208.8160000000007</v>
          </cell>
          <cell r="D1364">
            <v>8.6370000000000005</v>
          </cell>
          <cell r="G1364">
            <v>11054.09</v>
          </cell>
          <cell r="H1364">
            <v>4.4999999999999998E-2</v>
          </cell>
        </row>
        <row r="1365">
          <cell r="C1365">
            <v>9215.56</v>
          </cell>
          <cell r="D1365">
            <v>12.429</v>
          </cell>
          <cell r="G1365">
            <v>11060.12</v>
          </cell>
          <cell r="H1365">
            <v>-0.61299999999999999</v>
          </cell>
        </row>
        <row r="1366">
          <cell r="C1366">
            <v>9219.8410000000003</v>
          </cell>
          <cell r="D1366">
            <v>15.117000000000001</v>
          </cell>
          <cell r="G1366">
            <v>11079.195</v>
          </cell>
          <cell r="H1366">
            <v>-2.4239999999999999</v>
          </cell>
        </row>
        <row r="1367">
          <cell r="C1367">
            <v>9222.2139999999999</v>
          </cell>
          <cell r="D1367">
            <v>16.57</v>
          </cell>
          <cell r="G1367">
            <v>11085.33</v>
          </cell>
          <cell r="H1367">
            <v>-3.286</v>
          </cell>
        </row>
        <row r="1368">
          <cell r="C1368">
            <v>9223.3330000000005</v>
          </cell>
          <cell r="D1368">
            <v>17.367999999999999</v>
          </cell>
          <cell r="G1368">
            <v>11098</v>
          </cell>
          <cell r="H1368">
            <v>-5.6479999999999997</v>
          </cell>
        </row>
        <row r="1369">
          <cell r="C1369">
            <v>9224.59</v>
          </cell>
          <cell r="D1369">
            <v>18.210999999999999</v>
          </cell>
          <cell r="G1369">
            <v>11103.65</v>
          </cell>
          <cell r="H1369">
            <v>-6.8159999999999998</v>
          </cell>
        </row>
        <row r="1370">
          <cell r="C1370">
            <v>9226.2469999999994</v>
          </cell>
          <cell r="D1370">
            <v>19.291</v>
          </cell>
          <cell r="G1370">
            <v>11107.534</v>
          </cell>
          <cell r="H1370">
            <v>-7.5380000000000003</v>
          </cell>
        </row>
        <row r="1371">
          <cell r="C1371">
            <v>9227.3870000000006</v>
          </cell>
          <cell r="D1371">
            <v>19.940999999999999</v>
          </cell>
          <cell r="G1371">
            <v>11112.071</v>
          </cell>
          <cell r="H1371">
            <v>-8.2240000000000002</v>
          </cell>
        </row>
        <row r="1372">
          <cell r="C1372">
            <v>9229.0490000000009</v>
          </cell>
          <cell r="D1372">
            <v>20.814</v>
          </cell>
          <cell r="G1372">
            <v>11116.09</v>
          </cell>
          <cell r="H1372">
            <v>-8.84</v>
          </cell>
        </row>
        <row r="1373">
          <cell r="C1373">
            <v>9230.0310000000009</v>
          </cell>
          <cell r="D1373">
            <v>21.347999999999999</v>
          </cell>
          <cell r="G1373">
            <v>11120.227000000001</v>
          </cell>
          <cell r="H1373">
            <v>-9.4510000000000005</v>
          </cell>
        </row>
        <row r="1374">
          <cell r="C1374">
            <v>9231.9040000000005</v>
          </cell>
          <cell r="D1374">
            <v>22.283000000000001</v>
          </cell>
          <cell r="G1374">
            <v>11124.476000000001</v>
          </cell>
          <cell r="H1374">
            <v>-9.9930000000000003</v>
          </cell>
        </row>
        <row r="1375">
          <cell r="C1375">
            <v>9234.2980000000007</v>
          </cell>
          <cell r="D1375">
            <v>23.332999999999998</v>
          </cell>
          <cell r="G1375">
            <v>11127.091</v>
          </cell>
          <cell r="H1375">
            <v>-10.416</v>
          </cell>
        </row>
        <row r="1376">
          <cell r="C1376">
            <v>9236.2780000000002</v>
          </cell>
          <cell r="D1376">
            <v>24.190999999999999</v>
          </cell>
          <cell r="G1376">
            <v>11130.165000000001</v>
          </cell>
          <cell r="H1376">
            <v>-10.727</v>
          </cell>
        </row>
        <row r="1377">
          <cell r="C1377">
            <v>9237.3539999999994</v>
          </cell>
          <cell r="D1377">
            <v>24.654</v>
          </cell>
          <cell r="G1377">
            <v>11140.26</v>
          </cell>
          <cell r="H1377">
            <v>-10.943</v>
          </cell>
        </row>
        <row r="1378">
          <cell r="C1378">
            <v>9239.4580000000005</v>
          </cell>
          <cell r="D1378">
            <v>25.507999999999999</v>
          </cell>
          <cell r="G1378">
            <v>11145.066000000001</v>
          </cell>
          <cell r="H1378">
            <v>-10.964</v>
          </cell>
        </row>
        <row r="1379">
          <cell r="C1379">
            <v>9240.5660000000007</v>
          </cell>
          <cell r="D1379">
            <v>25.835999999999999</v>
          </cell>
          <cell r="G1379">
            <v>11148.446</v>
          </cell>
          <cell r="H1379">
            <v>-10.836</v>
          </cell>
        </row>
        <row r="1380">
          <cell r="C1380">
            <v>9243.3050000000003</v>
          </cell>
          <cell r="D1380">
            <v>26.664000000000001</v>
          </cell>
          <cell r="G1380">
            <v>11151.218000000001</v>
          </cell>
          <cell r="H1380">
            <v>-10.715999999999999</v>
          </cell>
        </row>
        <row r="1381">
          <cell r="C1381">
            <v>9244.7170000000006</v>
          </cell>
          <cell r="D1381">
            <v>27.018999999999998</v>
          </cell>
          <cell r="G1381">
            <v>11154.001</v>
          </cell>
          <cell r="H1381">
            <v>-10.548999999999999</v>
          </cell>
        </row>
        <row r="1382">
          <cell r="C1382">
            <v>9245.8580000000002</v>
          </cell>
          <cell r="D1382">
            <v>27.356999999999999</v>
          </cell>
          <cell r="G1382">
            <v>11157.867</v>
          </cell>
          <cell r="H1382">
            <v>-10.317</v>
          </cell>
        </row>
        <row r="1383">
          <cell r="C1383">
            <v>9247.41</v>
          </cell>
          <cell r="D1383">
            <v>27.646999999999998</v>
          </cell>
          <cell r="G1383">
            <v>11161.333000000001</v>
          </cell>
          <cell r="H1383">
            <v>-9.9130000000000003</v>
          </cell>
        </row>
        <row r="1384">
          <cell r="C1384">
            <v>9249.1209999999992</v>
          </cell>
          <cell r="D1384">
            <v>27.943999999999999</v>
          </cell>
          <cell r="G1384">
            <v>11164.764999999999</v>
          </cell>
          <cell r="H1384">
            <v>-9.5589999999999993</v>
          </cell>
        </row>
        <row r="1385">
          <cell r="C1385">
            <v>9251.2819999999992</v>
          </cell>
          <cell r="D1385">
            <v>28.268999999999998</v>
          </cell>
          <cell r="G1385">
            <v>11168.232</v>
          </cell>
          <cell r="H1385">
            <v>-9.0779999999999994</v>
          </cell>
        </row>
        <row r="1386">
          <cell r="C1386">
            <v>9253.3469999999998</v>
          </cell>
          <cell r="D1386">
            <v>28.594999999999999</v>
          </cell>
          <cell r="G1386">
            <v>11172.105</v>
          </cell>
          <cell r="H1386">
            <v>-8.32</v>
          </cell>
        </row>
        <row r="1387">
          <cell r="C1387">
            <v>9255.8410000000003</v>
          </cell>
          <cell r="D1387">
            <v>28.91</v>
          </cell>
          <cell r="G1387">
            <v>11177.450999999999</v>
          </cell>
          <cell r="H1387">
            <v>-6.9870000000000001</v>
          </cell>
        </row>
        <row r="1388">
          <cell r="C1388">
            <v>9257.4130000000005</v>
          </cell>
          <cell r="D1388">
            <v>29.091999999999999</v>
          </cell>
          <cell r="G1388">
            <v>11181.624</v>
          </cell>
          <cell r="H1388">
            <v>-6.1269999999999998</v>
          </cell>
        </row>
        <row r="1389">
          <cell r="C1389">
            <v>9259.2109999999993</v>
          </cell>
          <cell r="D1389">
            <v>29.27</v>
          </cell>
          <cell r="G1389">
            <v>11184.64</v>
          </cell>
          <cell r="H1389">
            <v>-5.6769999999999996</v>
          </cell>
        </row>
        <row r="1390">
          <cell r="C1390">
            <v>9260.6810000000005</v>
          </cell>
          <cell r="D1390">
            <v>29.356999999999999</v>
          </cell>
          <cell r="G1390">
            <v>11191.391</v>
          </cell>
          <cell r="H1390">
            <v>-4.8140000000000001</v>
          </cell>
        </row>
        <row r="1391">
          <cell r="C1391">
            <v>9261.8289999999997</v>
          </cell>
          <cell r="D1391">
            <v>29.393000000000001</v>
          </cell>
          <cell r="G1391">
            <v>11207.093999999999</v>
          </cell>
          <cell r="H1391">
            <v>-4.7510000000000003</v>
          </cell>
        </row>
        <row r="1392">
          <cell r="C1392">
            <v>9262.8150000000005</v>
          </cell>
          <cell r="D1392">
            <v>29.4</v>
          </cell>
          <cell r="G1392">
            <v>11207.093999999999</v>
          </cell>
          <cell r="H1392">
            <v>-4.7510000000000003</v>
          </cell>
        </row>
        <row r="1393">
          <cell r="C1393">
            <v>9264.3510000000006</v>
          </cell>
          <cell r="D1393">
            <v>29.42</v>
          </cell>
          <cell r="G1393">
            <v>11210.388000000001</v>
          </cell>
          <cell r="H1393">
            <v>-5.024</v>
          </cell>
        </row>
        <row r="1394">
          <cell r="C1394">
            <v>9265.6419999999998</v>
          </cell>
          <cell r="D1394">
            <v>29.390999999999998</v>
          </cell>
          <cell r="G1394">
            <v>11213.692999999999</v>
          </cell>
          <cell r="H1394">
            <v>-5.6139999999999999</v>
          </cell>
        </row>
        <row r="1395">
          <cell r="C1395">
            <v>9267.1049999999996</v>
          </cell>
          <cell r="D1395">
            <v>29.364999999999998</v>
          </cell>
          <cell r="G1395">
            <v>11217.002</v>
          </cell>
          <cell r="H1395">
            <v>-6.2009999999999996</v>
          </cell>
        </row>
        <row r="1396">
          <cell r="C1396">
            <v>9268.4159999999993</v>
          </cell>
          <cell r="D1396">
            <v>29.324000000000002</v>
          </cell>
          <cell r="G1396">
            <v>11219.657999999999</v>
          </cell>
          <cell r="H1396">
            <v>-6.5730000000000004</v>
          </cell>
        </row>
        <row r="1397">
          <cell r="C1397">
            <v>9269.7009999999991</v>
          </cell>
          <cell r="D1397">
            <v>29.233000000000001</v>
          </cell>
          <cell r="G1397">
            <v>11222.757</v>
          </cell>
          <cell r="H1397">
            <v>-6.8140000000000001</v>
          </cell>
        </row>
        <row r="1398">
          <cell r="C1398">
            <v>9270.5840000000007</v>
          </cell>
          <cell r="D1398">
            <v>29.119</v>
          </cell>
          <cell r="G1398">
            <v>11225.361999999999</v>
          </cell>
          <cell r="H1398">
            <v>-7.1790000000000003</v>
          </cell>
        </row>
        <row r="1399">
          <cell r="C1399">
            <v>9273.3719999999994</v>
          </cell>
          <cell r="D1399">
            <v>28.826000000000001</v>
          </cell>
          <cell r="G1399">
            <v>11227.656999999999</v>
          </cell>
          <cell r="H1399">
            <v>-7.2389999999999999</v>
          </cell>
        </row>
        <row r="1400">
          <cell r="C1400">
            <v>9275.2309999999998</v>
          </cell>
          <cell r="D1400">
            <v>28.533000000000001</v>
          </cell>
          <cell r="G1400">
            <v>11231.269</v>
          </cell>
          <cell r="H1400">
            <v>-7.3659999999999997</v>
          </cell>
        </row>
        <row r="1401">
          <cell r="C1401">
            <v>9276.7289999999994</v>
          </cell>
          <cell r="D1401">
            <v>28.251000000000001</v>
          </cell>
          <cell r="G1401">
            <v>11234.236999999999</v>
          </cell>
          <cell r="H1401">
            <v>-7.6420000000000003</v>
          </cell>
        </row>
        <row r="1402">
          <cell r="C1402">
            <v>9279.0040000000008</v>
          </cell>
          <cell r="D1402">
            <v>27.870999999999999</v>
          </cell>
          <cell r="G1402">
            <v>11237.82</v>
          </cell>
          <cell r="H1402">
            <v>-7.7619999999999996</v>
          </cell>
        </row>
        <row r="1403">
          <cell r="C1403">
            <v>9281.9230000000007</v>
          </cell>
          <cell r="D1403">
            <v>27.27</v>
          </cell>
          <cell r="G1403">
            <v>11243.844999999999</v>
          </cell>
          <cell r="H1403">
            <v>-8.0890000000000004</v>
          </cell>
        </row>
        <row r="1404">
          <cell r="C1404">
            <v>9284.6229999999996</v>
          </cell>
          <cell r="D1404">
            <v>26.545999999999999</v>
          </cell>
          <cell r="G1404">
            <v>11248.335999999999</v>
          </cell>
          <cell r="H1404">
            <v>-8.5229999999999997</v>
          </cell>
        </row>
        <row r="1405">
          <cell r="C1405">
            <v>9286.7070000000003</v>
          </cell>
          <cell r="D1405">
            <v>25.937999999999999</v>
          </cell>
          <cell r="G1405">
            <v>11252.214</v>
          </cell>
          <cell r="H1405">
            <v>-8.6069999999999993</v>
          </cell>
        </row>
        <row r="1406">
          <cell r="C1406">
            <v>9287.6820000000007</v>
          </cell>
          <cell r="D1406">
            <v>25.641999999999999</v>
          </cell>
          <cell r="G1406">
            <v>11256.361000000001</v>
          </cell>
          <cell r="H1406">
            <v>-8.6479999999999997</v>
          </cell>
        </row>
        <row r="1407">
          <cell r="C1407">
            <v>9289.1880000000001</v>
          </cell>
          <cell r="D1407">
            <v>25.119</v>
          </cell>
          <cell r="G1407">
            <v>11261.459000000001</v>
          </cell>
          <cell r="H1407">
            <v>-8.6859999999999999</v>
          </cell>
        </row>
        <row r="1408">
          <cell r="C1408">
            <v>9290.8829999999998</v>
          </cell>
          <cell r="D1408">
            <v>24.536000000000001</v>
          </cell>
          <cell r="G1408">
            <v>11264.998</v>
          </cell>
          <cell r="H1408">
            <v>-8.6910000000000007</v>
          </cell>
        </row>
        <row r="1409">
          <cell r="C1409">
            <v>9293.0840000000007</v>
          </cell>
          <cell r="D1409">
            <v>23.745000000000001</v>
          </cell>
          <cell r="G1409">
            <v>11268.075000000001</v>
          </cell>
          <cell r="H1409">
            <v>-8.5380000000000003</v>
          </cell>
        </row>
        <row r="1410">
          <cell r="C1410">
            <v>9295.7780000000002</v>
          </cell>
          <cell r="D1410">
            <v>22.632000000000001</v>
          </cell>
          <cell r="G1410">
            <v>11271.406999999999</v>
          </cell>
          <cell r="H1410">
            <v>-8.4390000000000001</v>
          </cell>
        </row>
        <row r="1411">
          <cell r="C1411">
            <v>9296.8289999999997</v>
          </cell>
          <cell r="D1411">
            <v>22.193999999999999</v>
          </cell>
          <cell r="G1411">
            <v>11274.376</v>
          </cell>
          <cell r="H1411">
            <v>-8.1240000000000006</v>
          </cell>
        </row>
        <row r="1412">
          <cell r="C1412">
            <v>9298.4770000000008</v>
          </cell>
          <cell r="D1412">
            <v>21.352</v>
          </cell>
          <cell r="G1412">
            <v>11277.352000000001</v>
          </cell>
          <cell r="H1412">
            <v>-7.6779999999999999</v>
          </cell>
        </row>
        <row r="1413">
          <cell r="C1413">
            <v>9300.5630000000001</v>
          </cell>
          <cell r="D1413">
            <v>20.341999999999999</v>
          </cell>
          <cell r="G1413">
            <v>11281.998</v>
          </cell>
          <cell r="H1413">
            <v>-7.08</v>
          </cell>
        </row>
        <row r="1414">
          <cell r="C1414">
            <v>9302.991</v>
          </cell>
          <cell r="D1414">
            <v>19.03</v>
          </cell>
          <cell r="G1414">
            <v>11288.862999999999</v>
          </cell>
          <cell r="H1414">
            <v>-6.2279999999999998</v>
          </cell>
        </row>
        <row r="1415">
          <cell r="C1415">
            <v>9305.8940000000002</v>
          </cell>
          <cell r="D1415">
            <v>17.498999999999999</v>
          </cell>
          <cell r="G1415">
            <v>11304.22</v>
          </cell>
          <cell r="H1415">
            <v>-4.9400000000000004</v>
          </cell>
        </row>
        <row r="1416">
          <cell r="C1416">
            <v>9307.5930000000008</v>
          </cell>
          <cell r="D1416">
            <v>16.567</v>
          </cell>
          <cell r="G1416">
            <v>11316.145</v>
          </cell>
          <cell r="H1416">
            <v>-4.2779999999999996</v>
          </cell>
        </row>
        <row r="1417">
          <cell r="C1417">
            <v>9311.3259999999991</v>
          </cell>
          <cell r="D1417">
            <v>14.627000000000001</v>
          </cell>
          <cell r="G1417">
            <v>11318.822</v>
          </cell>
          <cell r="H1417">
            <v>-4.3529999999999998</v>
          </cell>
        </row>
        <row r="1418">
          <cell r="C1418">
            <v>9314.8799999999992</v>
          </cell>
          <cell r="D1418">
            <v>12.837999999999999</v>
          </cell>
          <cell r="G1418">
            <v>11321.15</v>
          </cell>
          <cell r="H1418">
            <v>-4.407</v>
          </cell>
        </row>
        <row r="1419">
          <cell r="C1419">
            <v>9322.0149999999994</v>
          </cell>
          <cell r="D1419">
            <v>9.7390000000000008</v>
          </cell>
          <cell r="G1419">
            <v>11326.062</v>
          </cell>
          <cell r="H1419">
            <v>-4.6130000000000004</v>
          </cell>
        </row>
        <row r="1420">
          <cell r="C1420">
            <v>9328.3119999999999</v>
          </cell>
          <cell r="D1420">
            <v>7.641</v>
          </cell>
          <cell r="G1420">
            <v>11326.062</v>
          </cell>
          <cell r="H1420">
            <v>-4.6130000000000004</v>
          </cell>
        </row>
        <row r="1421">
          <cell r="C1421">
            <v>9331.3950000000004</v>
          </cell>
          <cell r="D1421">
            <v>6.7220000000000004</v>
          </cell>
          <cell r="G1421">
            <v>11336.539000000001</v>
          </cell>
          <cell r="H1421">
            <v>-4.907</v>
          </cell>
        </row>
        <row r="1422">
          <cell r="C1422">
            <v>9336.7250000000004</v>
          </cell>
          <cell r="D1422">
            <v>5.4740000000000002</v>
          </cell>
          <cell r="G1422">
            <v>11339.888999999999</v>
          </cell>
          <cell r="H1422">
            <v>-5.0529999999999999</v>
          </cell>
        </row>
        <row r="1423">
          <cell r="C1423">
            <v>9340.241</v>
          </cell>
          <cell r="D1423">
            <v>4.7670000000000003</v>
          </cell>
          <cell r="G1423">
            <v>11342.576999999999</v>
          </cell>
          <cell r="H1423">
            <v>-5.3849999999999998</v>
          </cell>
        </row>
        <row r="1424">
          <cell r="C1424">
            <v>9348.2630000000008</v>
          </cell>
          <cell r="D1424">
            <v>3.5249999999999999</v>
          </cell>
          <cell r="G1424">
            <v>11345.237999999999</v>
          </cell>
          <cell r="H1424">
            <v>-5.4189999999999996</v>
          </cell>
        </row>
        <row r="1425">
          <cell r="C1425">
            <v>9350.4189999999999</v>
          </cell>
          <cell r="D1425">
            <v>3.3330000000000002</v>
          </cell>
          <cell r="G1425">
            <v>11345.262000000001</v>
          </cell>
          <cell r="H1425">
            <v>-5.4390000000000001</v>
          </cell>
        </row>
        <row r="1426">
          <cell r="C1426">
            <v>9356.5589999999993</v>
          </cell>
          <cell r="D1426">
            <v>2.9860000000000002</v>
          </cell>
          <cell r="G1426">
            <v>11353.984</v>
          </cell>
          <cell r="H1426">
            <v>-5.032</v>
          </cell>
        </row>
        <row r="1427">
          <cell r="C1427">
            <v>9362.4689999999991</v>
          </cell>
          <cell r="D1427">
            <v>2.919</v>
          </cell>
          <cell r="G1427">
            <v>11362.706</v>
          </cell>
          <cell r="H1427">
            <v>-4.5599999999999996</v>
          </cell>
        </row>
        <row r="1428">
          <cell r="C1428">
            <v>9369.7450000000008</v>
          </cell>
          <cell r="D1428">
            <v>3.1669999999999998</v>
          </cell>
          <cell r="G1428">
            <v>11366.173000000001</v>
          </cell>
          <cell r="H1428">
            <v>-4.5129999999999999</v>
          </cell>
        </row>
        <row r="1429">
          <cell r="C1429">
            <v>9375.4320000000007</v>
          </cell>
          <cell r="D1429">
            <v>3.6360000000000001</v>
          </cell>
          <cell r="G1429">
            <v>11366.737999999999</v>
          </cell>
          <cell r="H1429">
            <v>-3.8780000000000001</v>
          </cell>
        </row>
        <row r="1430">
          <cell r="C1430">
            <v>9386.8880000000008</v>
          </cell>
          <cell r="D1430">
            <v>5.0469999999999997</v>
          </cell>
          <cell r="G1430">
            <v>11371.879000000001</v>
          </cell>
          <cell r="H1430">
            <v>-3.6920000000000002</v>
          </cell>
        </row>
        <row r="1431">
          <cell r="C1431">
            <v>9400.0429999999997</v>
          </cell>
          <cell r="D1431">
            <v>7.2359999999999998</v>
          </cell>
          <cell r="G1431">
            <v>11387.441999999999</v>
          </cell>
          <cell r="H1431">
            <v>-3.27</v>
          </cell>
        </row>
        <row r="1432">
          <cell r="C1432">
            <v>9410.3279999999995</v>
          </cell>
          <cell r="D1432">
            <v>9.1069999999999993</v>
          </cell>
          <cell r="G1432">
            <v>11391.703</v>
          </cell>
          <cell r="H1432">
            <v>-3.0539999999999998</v>
          </cell>
        </row>
        <row r="1433">
          <cell r="C1433">
            <v>9414.0229999999992</v>
          </cell>
          <cell r="D1433">
            <v>9.7919999999999998</v>
          </cell>
          <cell r="G1433">
            <v>11397.635</v>
          </cell>
          <cell r="H1433">
            <v>-2.8130000000000002</v>
          </cell>
        </row>
        <row r="1434">
          <cell r="C1434">
            <v>9420.49</v>
          </cell>
          <cell r="D1434">
            <v>10.911</v>
          </cell>
          <cell r="G1434">
            <v>11403.79</v>
          </cell>
          <cell r="H1434">
            <v>-2.6560000000000001</v>
          </cell>
        </row>
        <row r="1435">
          <cell r="C1435">
            <v>9428.5609999999997</v>
          </cell>
          <cell r="D1435">
            <v>12.163</v>
          </cell>
          <cell r="G1435">
            <v>11407.763000000001</v>
          </cell>
          <cell r="H1435">
            <v>-2.528</v>
          </cell>
        </row>
        <row r="1436">
          <cell r="C1436">
            <v>9434.9320000000007</v>
          </cell>
          <cell r="D1436">
            <v>13.016</v>
          </cell>
          <cell r="G1436">
            <v>11411.316000000001</v>
          </cell>
          <cell r="H1436">
            <v>-2.35</v>
          </cell>
        </row>
        <row r="1437">
          <cell r="C1437">
            <v>9441.1759999999995</v>
          </cell>
          <cell r="D1437">
            <v>13.664</v>
          </cell>
          <cell r="G1437">
            <v>11414.450999999999</v>
          </cell>
          <cell r="H1437">
            <v>-2.2530000000000001</v>
          </cell>
        </row>
        <row r="1438">
          <cell r="C1438">
            <v>9445.6450000000004</v>
          </cell>
          <cell r="D1438">
            <v>14.028</v>
          </cell>
          <cell r="G1438">
            <v>11417.476000000001</v>
          </cell>
          <cell r="H1438">
            <v>-2.222</v>
          </cell>
        </row>
        <row r="1439">
          <cell r="C1439">
            <v>9446.7620000000006</v>
          </cell>
          <cell r="D1439">
            <v>14.156000000000001</v>
          </cell>
          <cell r="G1439">
            <v>11420.779</v>
          </cell>
          <cell r="H1439">
            <v>-2.11</v>
          </cell>
        </row>
        <row r="1440">
          <cell r="C1440">
            <v>9449.6029999999992</v>
          </cell>
          <cell r="D1440">
            <v>14.259</v>
          </cell>
          <cell r="G1440">
            <v>11423.589</v>
          </cell>
          <cell r="H1440">
            <v>-2.0649999999999999</v>
          </cell>
        </row>
        <row r="1441">
          <cell r="C1441">
            <v>9453.0280000000002</v>
          </cell>
          <cell r="D1441">
            <v>14.369</v>
          </cell>
          <cell r="G1441">
            <v>11428.344999999999</v>
          </cell>
          <cell r="H1441">
            <v>-1.9550000000000001</v>
          </cell>
        </row>
        <row r="1442">
          <cell r="C1442">
            <v>9455.509</v>
          </cell>
          <cell r="D1442">
            <v>14.47</v>
          </cell>
          <cell r="G1442">
            <v>11430.795</v>
          </cell>
          <cell r="H1442">
            <v>-1.911</v>
          </cell>
        </row>
        <row r="1443">
          <cell r="C1443">
            <v>9457.9490000000005</v>
          </cell>
          <cell r="D1443">
            <v>14.577999999999999</v>
          </cell>
          <cell r="G1443">
            <v>11432.759</v>
          </cell>
          <cell r="H1443">
            <v>-1.9430000000000001</v>
          </cell>
        </row>
        <row r="1444">
          <cell r="C1444">
            <v>9462.9459999999999</v>
          </cell>
          <cell r="D1444">
            <v>14.545</v>
          </cell>
          <cell r="G1444">
            <v>11435.638999999999</v>
          </cell>
          <cell r="H1444">
            <v>-1.9410000000000001</v>
          </cell>
        </row>
        <row r="1445">
          <cell r="C1445">
            <v>9465.3109999999997</v>
          </cell>
          <cell r="D1445">
            <v>14.545999999999999</v>
          </cell>
          <cell r="G1445">
            <v>11438.58</v>
          </cell>
          <cell r="H1445">
            <v>-1.976</v>
          </cell>
        </row>
        <row r="1446">
          <cell r="C1446">
            <v>9470.6890000000003</v>
          </cell>
          <cell r="D1446">
            <v>14.314</v>
          </cell>
          <cell r="G1446">
            <v>11441.261</v>
          </cell>
          <cell r="H1446">
            <v>-2.1070000000000002</v>
          </cell>
        </row>
        <row r="1447">
          <cell r="C1447">
            <v>9477.1919999999991</v>
          </cell>
          <cell r="D1447">
            <v>13.788</v>
          </cell>
          <cell r="G1447">
            <v>11454.906999999999</v>
          </cell>
          <cell r="H1447">
            <v>-1.9730000000000001</v>
          </cell>
        </row>
        <row r="1448">
          <cell r="C1448">
            <v>9480.5529999999999</v>
          </cell>
          <cell r="D1448">
            <v>13.484999999999999</v>
          </cell>
          <cell r="G1448">
            <v>11460.826999999999</v>
          </cell>
          <cell r="H1448">
            <v>-1.7569999999999999</v>
          </cell>
        </row>
        <row r="1449">
          <cell r="C1449">
            <v>9483.09</v>
          </cell>
          <cell r="D1449">
            <v>13.238</v>
          </cell>
          <cell r="G1449">
            <v>11469.406000000001</v>
          </cell>
          <cell r="H1449">
            <v>-1.83</v>
          </cell>
        </row>
        <row r="1450">
          <cell r="C1450">
            <v>9484.5669999999991</v>
          </cell>
          <cell r="D1450">
            <v>13.058</v>
          </cell>
          <cell r="G1450">
            <v>11477.258</v>
          </cell>
          <cell r="H1450">
            <v>-1.9370000000000001</v>
          </cell>
        </row>
        <row r="1451">
          <cell r="C1451">
            <v>9485.8529999999992</v>
          </cell>
          <cell r="D1451">
            <v>12.904999999999999</v>
          </cell>
          <cell r="G1451">
            <v>11491.947</v>
          </cell>
          <cell r="H1451">
            <v>-2.0539999999999998</v>
          </cell>
        </row>
        <row r="1452">
          <cell r="C1452">
            <v>9487.2340000000004</v>
          </cell>
          <cell r="D1452">
            <v>12.752000000000001</v>
          </cell>
          <cell r="G1452">
            <v>11502.25</v>
          </cell>
          <cell r="H1452">
            <v>-1.9910000000000001</v>
          </cell>
        </row>
        <row r="1453">
          <cell r="C1453">
            <v>9489.3469999999998</v>
          </cell>
          <cell r="D1453">
            <v>12.526</v>
          </cell>
          <cell r="G1453">
            <v>11515.679</v>
          </cell>
          <cell r="H1453">
            <v>-2.2909999999999999</v>
          </cell>
        </row>
        <row r="1454">
          <cell r="C1454">
            <v>9490.5820000000003</v>
          </cell>
          <cell r="D1454">
            <v>12.414999999999999</v>
          </cell>
          <cell r="G1454">
            <v>11532.23</v>
          </cell>
          <cell r="H1454">
            <v>-2.5059999999999998</v>
          </cell>
        </row>
        <row r="1455">
          <cell r="C1455">
            <v>9492.5130000000008</v>
          </cell>
          <cell r="D1455">
            <v>12.138999999999999</v>
          </cell>
          <cell r="G1455">
            <v>11567.508</v>
          </cell>
          <cell r="H1455">
            <v>-5.008</v>
          </cell>
        </row>
        <row r="1456">
          <cell r="C1456">
            <v>9494.76</v>
          </cell>
          <cell r="D1456">
            <v>11.834</v>
          </cell>
          <cell r="G1456">
            <v>11595.225</v>
          </cell>
          <cell r="H1456">
            <v>-18.285</v>
          </cell>
        </row>
        <row r="1457">
          <cell r="C1457">
            <v>9496.9060000000009</v>
          </cell>
          <cell r="D1457">
            <v>11.531000000000001</v>
          </cell>
          <cell r="G1457">
            <v>11599.679</v>
          </cell>
          <cell r="H1457">
            <v>-21.542000000000002</v>
          </cell>
        </row>
        <row r="1458">
          <cell r="C1458">
            <v>9498.1450000000004</v>
          </cell>
          <cell r="D1458">
            <v>11.346</v>
          </cell>
          <cell r="G1458">
            <v>11604.236999999999</v>
          </cell>
          <cell r="H1458">
            <v>-24.756</v>
          </cell>
        </row>
        <row r="1459">
          <cell r="C1459">
            <v>9499.3050000000003</v>
          </cell>
          <cell r="D1459">
            <v>11.170999999999999</v>
          </cell>
          <cell r="G1459">
            <v>11607.307000000001</v>
          </cell>
          <cell r="H1459">
            <v>-26.693999999999999</v>
          </cell>
        </row>
        <row r="1460">
          <cell r="C1460">
            <v>9502.5540000000001</v>
          </cell>
          <cell r="D1460">
            <v>10.683999999999999</v>
          </cell>
          <cell r="G1460">
            <v>11609.614</v>
          </cell>
          <cell r="H1460">
            <v>-28.021999999999998</v>
          </cell>
        </row>
        <row r="1461">
          <cell r="C1461">
            <v>9506.6849999999995</v>
          </cell>
          <cell r="D1461">
            <v>10.029</v>
          </cell>
          <cell r="G1461">
            <v>11611.576999999999</v>
          </cell>
          <cell r="H1461">
            <v>-29.003</v>
          </cell>
        </row>
        <row r="1462">
          <cell r="C1462">
            <v>9511.64</v>
          </cell>
          <cell r="D1462">
            <v>9.173</v>
          </cell>
          <cell r="G1462">
            <v>11613.641</v>
          </cell>
          <cell r="H1462">
            <v>-29.891999999999999</v>
          </cell>
        </row>
        <row r="1463">
          <cell r="C1463">
            <v>9517.3870000000006</v>
          </cell>
          <cell r="D1463">
            <v>8.0549999999999997</v>
          </cell>
          <cell r="G1463">
            <v>11615.904</v>
          </cell>
          <cell r="H1463">
            <v>-30.710999999999999</v>
          </cell>
        </row>
        <row r="1464">
          <cell r="C1464">
            <v>9520.6010000000006</v>
          </cell>
          <cell r="D1464">
            <v>7.4909999999999997</v>
          </cell>
          <cell r="G1464">
            <v>11617.732</v>
          </cell>
          <cell r="H1464">
            <v>-31.274000000000001</v>
          </cell>
        </row>
        <row r="1465">
          <cell r="C1465">
            <v>9524.4509999999991</v>
          </cell>
          <cell r="D1465">
            <v>6.6719999999999997</v>
          </cell>
          <cell r="G1465">
            <v>11619.689</v>
          </cell>
          <cell r="H1465">
            <v>-31.736000000000001</v>
          </cell>
        </row>
        <row r="1466">
          <cell r="C1466">
            <v>9527.51</v>
          </cell>
          <cell r="D1466">
            <v>6.1050000000000004</v>
          </cell>
          <cell r="G1466">
            <v>11622.204</v>
          </cell>
          <cell r="H1466">
            <v>-32.28</v>
          </cell>
        </row>
        <row r="1467">
          <cell r="C1467">
            <v>9530.1919999999991</v>
          </cell>
          <cell r="D1467">
            <v>5.5629999999999997</v>
          </cell>
          <cell r="G1467">
            <v>11623.956</v>
          </cell>
          <cell r="H1467">
            <v>-32.634</v>
          </cell>
        </row>
        <row r="1468">
          <cell r="C1468">
            <v>9533.9500000000007</v>
          </cell>
          <cell r="D1468">
            <v>4.8550000000000004</v>
          </cell>
          <cell r="G1468">
            <v>11626.012000000001</v>
          </cell>
          <cell r="H1468">
            <v>-32.896999999999998</v>
          </cell>
        </row>
        <row r="1469">
          <cell r="C1469">
            <v>9535.4339999999993</v>
          </cell>
          <cell r="D1469">
            <v>4.5890000000000004</v>
          </cell>
          <cell r="G1469">
            <v>11628.494000000001</v>
          </cell>
          <cell r="H1469">
            <v>-32.887999999999998</v>
          </cell>
        </row>
        <row r="1470">
          <cell r="C1470">
            <v>9539.2749999999996</v>
          </cell>
          <cell r="D1470">
            <v>3.9849999999999999</v>
          </cell>
          <cell r="G1470">
            <v>11630.907999999999</v>
          </cell>
          <cell r="H1470">
            <v>-32.941000000000003</v>
          </cell>
        </row>
        <row r="1471">
          <cell r="C1471">
            <v>9541.0149999999994</v>
          </cell>
          <cell r="D1471">
            <v>3.7440000000000002</v>
          </cell>
          <cell r="G1471">
            <v>11633.263999999999</v>
          </cell>
          <cell r="H1471">
            <v>-32.761000000000003</v>
          </cell>
        </row>
        <row r="1472">
          <cell r="C1472">
            <v>9542.3439999999991</v>
          </cell>
          <cell r="D1472">
            <v>3.589</v>
          </cell>
          <cell r="G1472">
            <v>11635.019</v>
          </cell>
          <cell r="H1472">
            <v>-32.534999999999997</v>
          </cell>
        </row>
        <row r="1473">
          <cell r="C1473">
            <v>9543.8790000000008</v>
          </cell>
          <cell r="D1473">
            <v>3.448</v>
          </cell>
          <cell r="G1473">
            <v>11637.245999999999</v>
          </cell>
          <cell r="H1473">
            <v>-32.093000000000004</v>
          </cell>
        </row>
        <row r="1474">
          <cell r="C1474">
            <v>9547.5400000000009</v>
          </cell>
          <cell r="D1474">
            <v>3.0569999999999999</v>
          </cell>
          <cell r="G1474">
            <v>11639.526</v>
          </cell>
          <cell r="H1474">
            <v>-31.638999999999999</v>
          </cell>
        </row>
        <row r="1475">
          <cell r="C1475">
            <v>9550.3269999999993</v>
          </cell>
          <cell r="D1475">
            <v>2.786</v>
          </cell>
          <cell r="G1475">
            <v>11642.066000000001</v>
          </cell>
          <cell r="H1475">
            <v>-30.780999999999999</v>
          </cell>
        </row>
        <row r="1476">
          <cell r="C1476">
            <v>9553.5810000000001</v>
          </cell>
          <cell r="D1476">
            <v>2.5379999999999998</v>
          </cell>
          <cell r="G1476">
            <v>11644.641</v>
          </cell>
          <cell r="H1476">
            <v>-29.847999999999999</v>
          </cell>
        </row>
        <row r="1477">
          <cell r="C1477">
            <v>9556.4719999999998</v>
          </cell>
          <cell r="D1477">
            <v>2.387</v>
          </cell>
          <cell r="G1477">
            <v>11647.157999999999</v>
          </cell>
          <cell r="H1477">
            <v>-28.832000000000001</v>
          </cell>
        </row>
        <row r="1478">
          <cell r="C1478">
            <v>9562.5339999999997</v>
          </cell>
          <cell r="D1478">
            <v>1.996</v>
          </cell>
          <cell r="G1478">
            <v>11648.522000000001</v>
          </cell>
          <cell r="H1478">
            <v>-28.173999999999999</v>
          </cell>
        </row>
        <row r="1479">
          <cell r="C1479">
            <v>9568.3690000000006</v>
          </cell>
          <cell r="D1479">
            <v>1.67</v>
          </cell>
          <cell r="G1479">
            <v>11651.599</v>
          </cell>
          <cell r="H1479">
            <v>-26.451000000000001</v>
          </cell>
        </row>
        <row r="1480">
          <cell r="C1480">
            <v>9574.9089999999997</v>
          </cell>
          <cell r="D1480">
            <v>1.3540000000000001</v>
          </cell>
          <cell r="G1480">
            <v>11654.663</v>
          </cell>
          <cell r="H1480">
            <v>-24.652000000000001</v>
          </cell>
        </row>
        <row r="1481">
          <cell r="C1481">
            <v>9580.5280000000002</v>
          </cell>
          <cell r="D1481">
            <v>1.2629999999999999</v>
          </cell>
          <cell r="G1481">
            <v>11664.63</v>
          </cell>
          <cell r="H1481">
            <v>-19.010999999999999</v>
          </cell>
        </row>
        <row r="1482">
          <cell r="C1482">
            <v>9584.5220000000008</v>
          </cell>
          <cell r="D1482">
            <v>1.234</v>
          </cell>
          <cell r="G1482">
            <v>11701.795</v>
          </cell>
          <cell r="H1482">
            <v>-14.602</v>
          </cell>
        </row>
        <row r="1483">
          <cell r="C1483">
            <v>9587.6180000000004</v>
          </cell>
          <cell r="D1483">
            <v>1.264</v>
          </cell>
          <cell r="G1483">
            <v>11761.831</v>
          </cell>
          <cell r="H1483">
            <v>-31.087</v>
          </cell>
        </row>
        <row r="1484">
          <cell r="C1484">
            <v>9600.4110000000001</v>
          </cell>
          <cell r="D1484">
            <v>1.0920000000000001</v>
          </cell>
          <cell r="G1484">
            <v>11787.531999999999</v>
          </cell>
          <cell r="H1484">
            <v>-32.832000000000001</v>
          </cell>
        </row>
        <row r="1485">
          <cell r="C1485">
            <v>9612.8670000000002</v>
          </cell>
          <cell r="D1485">
            <v>1.1950000000000001</v>
          </cell>
          <cell r="G1485">
            <v>11794.333000000001</v>
          </cell>
          <cell r="H1485">
            <v>-32.567999999999998</v>
          </cell>
        </row>
        <row r="1486">
          <cell r="C1486">
            <v>9625.1620000000003</v>
          </cell>
          <cell r="D1486">
            <v>1.0649999999999999</v>
          </cell>
          <cell r="G1486">
            <v>11801.849</v>
          </cell>
          <cell r="H1486">
            <v>-31.917999999999999</v>
          </cell>
        </row>
        <row r="1487">
          <cell r="C1487">
            <v>9638.6319999999996</v>
          </cell>
          <cell r="D1487">
            <v>1.119</v>
          </cell>
          <cell r="G1487">
            <v>11807.529</v>
          </cell>
          <cell r="H1487">
            <v>-31.382999999999999</v>
          </cell>
        </row>
        <row r="1488">
          <cell r="C1488">
            <v>9648.8960000000006</v>
          </cell>
          <cell r="D1488">
            <v>1.026</v>
          </cell>
          <cell r="G1488">
            <v>11812.553</v>
          </cell>
          <cell r="H1488">
            <v>-30.783999999999999</v>
          </cell>
        </row>
        <row r="1489">
          <cell r="C1489">
            <v>9659.8140000000003</v>
          </cell>
          <cell r="D1489">
            <v>0.65600000000000003</v>
          </cell>
          <cell r="G1489">
            <v>11816.298000000001</v>
          </cell>
          <cell r="H1489">
            <v>-30.350999999999999</v>
          </cell>
        </row>
        <row r="1490">
          <cell r="C1490">
            <v>9667.6830000000009</v>
          </cell>
          <cell r="D1490">
            <v>0.40600000000000003</v>
          </cell>
          <cell r="G1490">
            <v>11821.468000000001</v>
          </cell>
          <cell r="H1490">
            <v>-29.651</v>
          </cell>
        </row>
        <row r="1491">
          <cell r="C1491">
            <v>9676.6620000000003</v>
          </cell>
          <cell r="D1491">
            <v>-0.123</v>
          </cell>
          <cell r="G1491">
            <v>11826.12</v>
          </cell>
          <cell r="H1491">
            <v>-28.963000000000001</v>
          </cell>
        </row>
        <row r="1492">
          <cell r="C1492">
            <v>9685.2739999999994</v>
          </cell>
          <cell r="D1492">
            <v>-1.0309999999999999</v>
          </cell>
          <cell r="G1492">
            <v>11832.308000000001</v>
          </cell>
          <cell r="H1492">
            <v>-27.863</v>
          </cell>
        </row>
        <row r="1493">
          <cell r="C1493">
            <v>9687.1710000000003</v>
          </cell>
          <cell r="D1493">
            <v>-1.2390000000000001</v>
          </cell>
          <cell r="G1493">
            <v>11837.804</v>
          </cell>
          <cell r="H1493">
            <v>-26.777000000000001</v>
          </cell>
        </row>
        <row r="1494">
          <cell r="C1494">
            <v>9689.5609999999997</v>
          </cell>
          <cell r="D1494">
            <v>-1.4139999999999999</v>
          </cell>
          <cell r="G1494">
            <v>11844.201999999999</v>
          </cell>
          <cell r="H1494">
            <v>-25.382000000000001</v>
          </cell>
        </row>
        <row r="1495">
          <cell r="C1495">
            <v>9690.9959999999992</v>
          </cell>
          <cell r="D1495">
            <v>-1.506</v>
          </cell>
          <cell r="G1495">
            <v>11849.28</v>
          </cell>
          <cell r="H1495">
            <v>-24.085000000000001</v>
          </cell>
        </row>
        <row r="1496">
          <cell r="C1496">
            <v>9692.8970000000008</v>
          </cell>
          <cell r="D1496">
            <v>-1.478</v>
          </cell>
          <cell r="G1496">
            <v>11853.338</v>
          </cell>
          <cell r="H1496">
            <v>-22.998000000000001</v>
          </cell>
        </row>
        <row r="1497">
          <cell r="C1497">
            <v>9696.81</v>
          </cell>
          <cell r="D1497">
            <v>-1.415</v>
          </cell>
          <cell r="G1497">
            <v>11858.215</v>
          </cell>
          <cell r="H1497">
            <v>-21.696000000000002</v>
          </cell>
        </row>
        <row r="1498">
          <cell r="C1498">
            <v>9700.9709999999995</v>
          </cell>
          <cell r="D1498">
            <v>-1.403</v>
          </cell>
          <cell r="G1498">
            <v>11862.521000000001</v>
          </cell>
          <cell r="H1498">
            <v>-20.454000000000001</v>
          </cell>
        </row>
        <row r="1499">
          <cell r="C1499">
            <v>9705.8449999999993</v>
          </cell>
          <cell r="D1499">
            <v>-1.282</v>
          </cell>
          <cell r="G1499">
            <v>11866.097</v>
          </cell>
          <cell r="H1499">
            <v>-19.494</v>
          </cell>
        </row>
        <row r="1500">
          <cell r="C1500">
            <v>9709.5570000000007</v>
          </cell>
          <cell r="D1500">
            <v>-1.514</v>
          </cell>
          <cell r="G1500">
            <v>11869.209000000001</v>
          </cell>
          <cell r="H1500">
            <v>-18.683</v>
          </cell>
        </row>
        <row r="1501">
          <cell r="C1501">
            <v>9712.5550000000003</v>
          </cell>
          <cell r="D1501">
            <v>-1.6080000000000001</v>
          </cell>
          <cell r="G1501">
            <v>11871.93</v>
          </cell>
          <cell r="H1501">
            <v>-17.959</v>
          </cell>
        </row>
        <row r="1502">
          <cell r="C1502">
            <v>9716.3050000000003</v>
          </cell>
          <cell r="D1502">
            <v>-1.958</v>
          </cell>
          <cell r="G1502">
            <v>11875.996999999999</v>
          </cell>
          <cell r="H1502">
            <v>-16.872</v>
          </cell>
        </row>
        <row r="1503">
          <cell r="C1503">
            <v>9717.9069999999992</v>
          </cell>
          <cell r="D1503">
            <v>-2.113</v>
          </cell>
          <cell r="G1503">
            <v>11879.025</v>
          </cell>
          <cell r="H1503">
            <v>-16.062999999999999</v>
          </cell>
        </row>
        <row r="1504">
          <cell r="C1504">
            <v>9718.9920000000002</v>
          </cell>
          <cell r="D1504">
            <v>-2.0190000000000001</v>
          </cell>
          <cell r="G1504">
            <v>11883.027</v>
          </cell>
          <cell r="H1504">
            <v>-15.004</v>
          </cell>
        </row>
        <row r="1505">
          <cell r="C1505">
            <v>9722.3220000000001</v>
          </cell>
          <cell r="D1505">
            <v>-1.9970000000000001</v>
          </cell>
          <cell r="G1505">
            <v>11887.365</v>
          </cell>
          <cell r="H1505">
            <v>-13.877000000000001</v>
          </cell>
        </row>
        <row r="1506">
          <cell r="C1506">
            <v>9724.7510000000002</v>
          </cell>
          <cell r="D1506">
            <v>-2.0430000000000001</v>
          </cell>
          <cell r="G1506">
            <v>11892.294</v>
          </cell>
          <cell r="H1506">
            <v>-12.622999999999999</v>
          </cell>
        </row>
        <row r="1507">
          <cell r="C1507">
            <v>9727.5349999999999</v>
          </cell>
          <cell r="D1507">
            <v>-1.9950000000000001</v>
          </cell>
          <cell r="G1507">
            <v>11898.12</v>
          </cell>
          <cell r="H1507">
            <v>-11.173999999999999</v>
          </cell>
        </row>
        <row r="1508">
          <cell r="C1508">
            <v>9730.2870000000003</v>
          </cell>
          <cell r="D1508">
            <v>-1.726</v>
          </cell>
          <cell r="G1508">
            <v>11901.859</v>
          </cell>
          <cell r="H1508">
            <v>-10.255000000000001</v>
          </cell>
        </row>
        <row r="1509">
          <cell r="C1509">
            <v>9732.7039999999997</v>
          </cell>
          <cell r="D1509">
            <v>-1.498</v>
          </cell>
          <cell r="G1509">
            <v>11905.017</v>
          </cell>
          <cell r="H1509">
            <v>-9.452</v>
          </cell>
        </row>
        <row r="1510">
          <cell r="C1510">
            <v>9735.5339999999997</v>
          </cell>
          <cell r="D1510">
            <v>-1.3180000000000001</v>
          </cell>
          <cell r="G1510">
            <v>11909.125</v>
          </cell>
          <cell r="H1510">
            <v>-8.484</v>
          </cell>
        </row>
        <row r="1511">
          <cell r="C1511">
            <v>9738.107</v>
          </cell>
          <cell r="D1511">
            <v>-1.17</v>
          </cell>
          <cell r="G1511">
            <v>11911.362999999999</v>
          </cell>
          <cell r="H1511">
            <v>-7.94</v>
          </cell>
        </row>
        <row r="1512">
          <cell r="C1512">
            <v>9742.4060000000009</v>
          </cell>
          <cell r="D1512">
            <v>-0.92900000000000005</v>
          </cell>
          <cell r="G1512">
            <v>11913.224</v>
          </cell>
          <cell r="H1512">
            <v>-7.5410000000000004</v>
          </cell>
        </row>
        <row r="1513">
          <cell r="C1513">
            <v>9745.4390000000003</v>
          </cell>
          <cell r="D1513">
            <v>-0.76900000000000002</v>
          </cell>
          <cell r="G1513">
            <v>11915.963</v>
          </cell>
          <cell r="H1513">
            <v>-6.9050000000000002</v>
          </cell>
        </row>
        <row r="1514">
          <cell r="C1514">
            <v>9748.9089999999997</v>
          </cell>
          <cell r="D1514">
            <v>-0.42499999999999999</v>
          </cell>
          <cell r="G1514">
            <v>11918.236000000001</v>
          </cell>
          <cell r="H1514">
            <v>-6.3579999999999997</v>
          </cell>
        </row>
        <row r="1515">
          <cell r="C1515">
            <v>9753.8259999999991</v>
          </cell>
          <cell r="D1515">
            <v>-1.2E-2</v>
          </cell>
          <cell r="G1515">
            <v>11921.612999999999</v>
          </cell>
          <cell r="H1515">
            <v>-5.5940000000000003</v>
          </cell>
        </row>
        <row r="1516">
          <cell r="C1516">
            <v>9755.5470000000005</v>
          </cell>
          <cell r="D1516">
            <v>0.20699999999999999</v>
          </cell>
          <cell r="G1516">
            <v>11924.947</v>
          </cell>
          <cell r="H1516">
            <v>-4.875</v>
          </cell>
        </row>
        <row r="1517">
          <cell r="C1517">
            <v>9759.9750000000004</v>
          </cell>
          <cell r="D1517">
            <v>0.45800000000000002</v>
          </cell>
          <cell r="G1517">
            <v>11928.075999999999</v>
          </cell>
          <cell r="H1517">
            <v>-4.2439999999999998</v>
          </cell>
        </row>
        <row r="1518">
          <cell r="C1518">
            <v>9765.3469999999998</v>
          </cell>
          <cell r="D1518">
            <v>0.68200000000000005</v>
          </cell>
          <cell r="G1518">
            <v>11932.968000000001</v>
          </cell>
          <cell r="H1518">
            <v>-3.3420000000000001</v>
          </cell>
        </row>
        <row r="1519">
          <cell r="C1519">
            <v>9773.7270000000008</v>
          </cell>
          <cell r="D1519">
            <v>1.157</v>
          </cell>
          <cell r="G1519">
            <v>11936.125</v>
          </cell>
          <cell r="H1519">
            <v>-2.8170000000000002</v>
          </cell>
        </row>
        <row r="1520">
          <cell r="C1520">
            <v>9782.4969999999994</v>
          </cell>
          <cell r="D1520">
            <v>1.2070000000000001</v>
          </cell>
          <cell r="G1520">
            <v>11939.341</v>
          </cell>
          <cell r="H1520">
            <v>-2.278</v>
          </cell>
        </row>
        <row r="1521">
          <cell r="C1521">
            <v>9789.3559999999998</v>
          </cell>
          <cell r="D1521">
            <v>1.1160000000000001</v>
          </cell>
          <cell r="G1521">
            <v>11942.703</v>
          </cell>
          <cell r="H1521">
            <v>-1.7070000000000001</v>
          </cell>
        </row>
        <row r="1522">
          <cell r="C1522">
            <v>9798.3420000000006</v>
          </cell>
          <cell r="D1522">
            <v>1.119</v>
          </cell>
          <cell r="G1522">
            <v>11945.814</v>
          </cell>
          <cell r="H1522">
            <v>-1.2070000000000001</v>
          </cell>
        </row>
        <row r="1523">
          <cell r="C1523">
            <v>9807.1360000000004</v>
          </cell>
          <cell r="D1523">
            <v>1.0369999999999999</v>
          </cell>
          <cell r="G1523">
            <v>11949.994000000001</v>
          </cell>
          <cell r="H1523">
            <v>-0.72799999999999998</v>
          </cell>
        </row>
        <row r="1524">
          <cell r="C1524">
            <v>9817.5630000000001</v>
          </cell>
          <cell r="D1524">
            <v>1.04</v>
          </cell>
          <cell r="G1524">
            <v>11953.012000000001</v>
          </cell>
          <cell r="H1524">
            <v>-0.39100000000000001</v>
          </cell>
        </row>
        <row r="1525">
          <cell r="C1525">
            <v>9825.1849999999995</v>
          </cell>
          <cell r="D1525">
            <v>1</v>
          </cell>
          <cell r="G1525">
            <v>11955.684999999999</v>
          </cell>
          <cell r="H1525">
            <v>-0.108</v>
          </cell>
        </row>
        <row r="1526">
          <cell r="C1526">
            <v>9840.69</v>
          </cell>
          <cell r="D1526">
            <v>0.92400000000000004</v>
          </cell>
          <cell r="G1526">
            <v>11959.003000000001</v>
          </cell>
          <cell r="H1526">
            <v>0.224</v>
          </cell>
        </row>
        <row r="1527">
          <cell r="C1527">
            <v>9853.9750000000004</v>
          </cell>
          <cell r="D1527">
            <v>1.0269999999999999</v>
          </cell>
          <cell r="G1527">
            <v>11961.593999999999</v>
          </cell>
          <cell r="H1527">
            <v>0.433</v>
          </cell>
        </row>
        <row r="1528">
          <cell r="C1528">
            <v>9866.0650000000005</v>
          </cell>
          <cell r="D1528">
            <v>1.012</v>
          </cell>
          <cell r="G1528">
            <v>11964.527</v>
          </cell>
          <cell r="H1528">
            <v>0.59499999999999997</v>
          </cell>
        </row>
        <row r="1529">
          <cell r="C1529">
            <v>9880.6650000000009</v>
          </cell>
          <cell r="D1529">
            <v>1.0209999999999999</v>
          </cell>
          <cell r="G1529">
            <v>11966.771000000001</v>
          </cell>
          <cell r="H1529">
            <v>0.73399999999999999</v>
          </cell>
        </row>
        <row r="1530">
          <cell r="C1530">
            <v>9902.0439999999999</v>
          </cell>
          <cell r="D1530">
            <v>0.877</v>
          </cell>
          <cell r="G1530">
            <v>11969.5</v>
          </cell>
          <cell r="H1530">
            <v>0.85099999999999998</v>
          </cell>
        </row>
        <row r="1531">
          <cell r="C1531">
            <v>9937.0769999999993</v>
          </cell>
          <cell r="D1531">
            <v>0.86</v>
          </cell>
          <cell r="G1531">
            <v>11972.993</v>
          </cell>
          <cell r="H1531">
            <v>1.0189999999999999</v>
          </cell>
        </row>
        <row r="1532">
          <cell r="C1532">
            <v>9971.7860000000001</v>
          </cell>
          <cell r="D1532">
            <v>0.88</v>
          </cell>
          <cell r="G1532">
            <v>11976.69</v>
          </cell>
          <cell r="H1532">
            <v>1.1379999999999999</v>
          </cell>
        </row>
        <row r="1533">
          <cell r="C1533">
            <v>9987.9349999999995</v>
          </cell>
          <cell r="D1533">
            <v>1.0980000000000001</v>
          </cell>
          <cell r="G1533">
            <v>11981.236000000001</v>
          </cell>
          <cell r="H1533">
            <v>1.2190000000000001</v>
          </cell>
        </row>
        <row r="1534">
          <cell r="C1534">
            <v>10000.870999999999</v>
          </cell>
          <cell r="D1534">
            <v>1.2090000000000001</v>
          </cell>
          <cell r="G1534">
            <v>11986.46</v>
          </cell>
          <cell r="H1534">
            <v>1.026</v>
          </cell>
        </row>
        <row r="1535">
          <cell r="C1535">
            <v>10024.846</v>
          </cell>
          <cell r="D1535">
            <v>2.528</v>
          </cell>
          <cell r="G1535">
            <v>11990.906000000001</v>
          </cell>
          <cell r="H1535">
            <v>0.871</v>
          </cell>
        </row>
        <row r="1536">
          <cell r="C1536">
            <v>10051.147000000001</v>
          </cell>
          <cell r="D1536">
            <v>8.4</v>
          </cell>
          <cell r="G1536">
            <v>11994.995999999999</v>
          </cell>
          <cell r="H1536">
            <v>0.624</v>
          </cell>
        </row>
        <row r="1537">
          <cell r="C1537">
            <v>10058.120000000001</v>
          </cell>
          <cell r="D1537">
            <v>11.084</v>
          </cell>
          <cell r="G1537">
            <v>11999.31</v>
          </cell>
          <cell r="H1537">
            <v>0.432</v>
          </cell>
        </row>
        <row r="1538">
          <cell r="C1538">
            <v>10061.504999999999</v>
          </cell>
          <cell r="D1538">
            <v>12.574999999999999</v>
          </cell>
          <cell r="G1538">
            <v>12002.1</v>
          </cell>
          <cell r="H1538">
            <v>7.9000000000000001E-2</v>
          </cell>
        </row>
        <row r="1539">
          <cell r="C1539">
            <v>10064.816000000001</v>
          </cell>
          <cell r="D1539">
            <v>14.007</v>
          </cell>
          <cell r="G1539">
            <v>12005.464</v>
          </cell>
          <cell r="H1539">
            <v>-0.311</v>
          </cell>
        </row>
        <row r="1540">
          <cell r="C1540">
            <v>10067.056</v>
          </cell>
          <cell r="D1540">
            <v>15.032</v>
          </cell>
          <cell r="G1540">
            <v>12008.95</v>
          </cell>
          <cell r="H1540">
            <v>-0.65</v>
          </cell>
        </row>
        <row r="1541">
          <cell r="C1541">
            <v>10070.950999999999</v>
          </cell>
          <cell r="D1541">
            <v>16.689</v>
          </cell>
          <cell r="G1541">
            <v>12012.008</v>
          </cell>
          <cell r="H1541">
            <v>-1.121</v>
          </cell>
        </row>
        <row r="1542">
          <cell r="C1542">
            <v>10073.675999999999</v>
          </cell>
          <cell r="D1542">
            <v>17.672000000000001</v>
          </cell>
          <cell r="G1542">
            <v>12015.328</v>
          </cell>
          <cell r="H1542">
            <v>-1.454</v>
          </cell>
        </row>
        <row r="1543">
          <cell r="C1543">
            <v>10076.804</v>
          </cell>
          <cell r="D1543">
            <v>18.692</v>
          </cell>
          <cell r="G1543">
            <v>12021.644</v>
          </cell>
          <cell r="H1543">
            <v>-1.8460000000000001</v>
          </cell>
        </row>
        <row r="1544">
          <cell r="C1544">
            <v>10079.588</v>
          </cell>
          <cell r="D1544">
            <v>19.600000000000001</v>
          </cell>
          <cell r="G1544">
            <v>12030.306</v>
          </cell>
          <cell r="H1544">
            <v>-1.9039999999999999</v>
          </cell>
        </row>
        <row r="1545">
          <cell r="C1545">
            <v>10081.609</v>
          </cell>
          <cell r="D1545">
            <v>20.234999999999999</v>
          </cell>
          <cell r="G1545">
            <v>12037.634</v>
          </cell>
          <cell r="H1545">
            <v>-1.984</v>
          </cell>
        </row>
        <row r="1546">
          <cell r="C1546">
            <v>10084.442999999999</v>
          </cell>
          <cell r="D1546">
            <v>20.975000000000001</v>
          </cell>
          <cell r="G1546">
            <v>12066.665000000001</v>
          </cell>
          <cell r="H1546">
            <v>-1.63</v>
          </cell>
        </row>
        <row r="1547">
          <cell r="C1547">
            <v>10086.555</v>
          </cell>
          <cell r="D1547">
            <v>21.398</v>
          </cell>
          <cell r="G1547">
            <v>12097.540999999999</v>
          </cell>
          <cell r="H1547">
            <v>-2.698</v>
          </cell>
        </row>
        <row r="1548">
          <cell r="C1548">
            <v>10089.254000000001</v>
          </cell>
          <cell r="D1548">
            <v>21.899000000000001</v>
          </cell>
          <cell r="G1548">
            <v>12109.98</v>
          </cell>
          <cell r="H1548">
            <v>-5.39</v>
          </cell>
        </row>
        <row r="1549">
          <cell r="C1549">
            <v>10091.725</v>
          </cell>
          <cell r="D1549">
            <v>22.309000000000001</v>
          </cell>
          <cell r="G1549">
            <v>12115.073</v>
          </cell>
          <cell r="H1549">
            <v>-6.8019999999999996</v>
          </cell>
        </row>
        <row r="1550">
          <cell r="C1550">
            <v>10093.825999999999</v>
          </cell>
          <cell r="D1550">
            <v>22.556000000000001</v>
          </cell>
          <cell r="G1550">
            <v>12119.64</v>
          </cell>
          <cell r="H1550">
            <v>-8.234</v>
          </cell>
        </row>
        <row r="1551">
          <cell r="C1551">
            <v>10096.388000000001</v>
          </cell>
          <cell r="D1551">
            <v>22.888000000000002</v>
          </cell>
          <cell r="G1551">
            <v>12125.601000000001</v>
          </cell>
          <cell r="H1551">
            <v>-9.593</v>
          </cell>
        </row>
        <row r="1552">
          <cell r="C1552">
            <v>10098.706</v>
          </cell>
          <cell r="D1552">
            <v>23.125</v>
          </cell>
          <cell r="G1552">
            <v>12130.316000000001</v>
          </cell>
          <cell r="H1552">
            <v>-10.66</v>
          </cell>
        </row>
        <row r="1553">
          <cell r="C1553">
            <v>10101.218999999999</v>
          </cell>
          <cell r="D1553">
            <v>23.314</v>
          </cell>
          <cell r="G1553">
            <v>12134.022999999999</v>
          </cell>
          <cell r="H1553">
            <v>-11.351000000000001</v>
          </cell>
        </row>
        <row r="1554">
          <cell r="C1554">
            <v>10103.806</v>
          </cell>
          <cell r="D1554">
            <v>23.452000000000002</v>
          </cell>
          <cell r="G1554">
            <v>12138.911</v>
          </cell>
          <cell r="H1554">
            <v>-11.957000000000001</v>
          </cell>
        </row>
        <row r="1555">
          <cell r="C1555">
            <v>10106.224</v>
          </cell>
          <cell r="D1555">
            <v>23.449000000000002</v>
          </cell>
          <cell r="G1555">
            <v>12143.675999999999</v>
          </cell>
          <cell r="H1555">
            <v>-12.35</v>
          </cell>
        </row>
        <row r="1556">
          <cell r="C1556">
            <v>10108.789000000001</v>
          </cell>
          <cell r="D1556">
            <v>23.367000000000001</v>
          </cell>
          <cell r="G1556">
            <v>12147.592000000001</v>
          </cell>
          <cell r="H1556">
            <v>-12.587</v>
          </cell>
        </row>
        <row r="1557">
          <cell r="C1557">
            <v>10110.916999999999</v>
          </cell>
          <cell r="D1557">
            <v>23.352</v>
          </cell>
          <cell r="G1557">
            <v>12150.594999999999</v>
          </cell>
          <cell r="H1557">
            <v>-12.571</v>
          </cell>
        </row>
        <row r="1558">
          <cell r="C1558">
            <v>10113.09</v>
          </cell>
          <cell r="D1558">
            <v>23.145</v>
          </cell>
          <cell r="G1558">
            <v>12154.423000000001</v>
          </cell>
          <cell r="H1558">
            <v>-12.397</v>
          </cell>
        </row>
        <row r="1559">
          <cell r="C1559">
            <v>10115.971</v>
          </cell>
          <cell r="D1559">
            <v>22.805</v>
          </cell>
          <cell r="G1559">
            <v>12158.228999999999</v>
          </cell>
          <cell r="H1559">
            <v>-11.958</v>
          </cell>
        </row>
        <row r="1560">
          <cell r="C1560">
            <v>10117.681</v>
          </cell>
          <cell r="D1560">
            <v>22.507999999999999</v>
          </cell>
          <cell r="G1560">
            <v>12162.733</v>
          </cell>
          <cell r="H1560">
            <v>-11.275</v>
          </cell>
        </row>
        <row r="1561">
          <cell r="C1561">
            <v>10120.411</v>
          </cell>
          <cell r="D1561">
            <v>22.094000000000001</v>
          </cell>
          <cell r="G1561">
            <v>12166.380999999999</v>
          </cell>
          <cell r="H1561">
            <v>-10.500999999999999</v>
          </cell>
        </row>
        <row r="1562">
          <cell r="C1562">
            <v>10123.691000000001</v>
          </cell>
          <cell r="D1562">
            <v>21.556999999999999</v>
          </cell>
          <cell r="G1562">
            <v>12169.019</v>
          </cell>
          <cell r="H1562">
            <v>-9.8330000000000002</v>
          </cell>
        </row>
        <row r="1563">
          <cell r="C1563">
            <v>10125.402</v>
          </cell>
          <cell r="D1563">
            <v>21.212</v>
          </cell>
          <cell r="G1563">
            <v>12170.755999999999</v>
          </cell>
          <cell r="H1563">
            <v>-9.2530000000000001</v>
          </cell>
        </row>
        <row r="1564">
          <cell r="C1564">
            <v>10127.24</v>
          </cell>
          <cell r="D1564">
            <v>20.776</v>
          </cell>
          <cell r="G1564">
            <v>12174.222</v>
          </cell>
          <cell r="H1564">
            <v>-7.92</v>
          </cell>
        </row>
        <row r="1565">
          <cell r="C1565">
            <v>10136.209000000001</v>
          </cell>
          <cell r="D1565">
            <v>18.969000000000001</v>
          </cell>
          <cell r="G1565">
            <v>12178.829</v>
          </cell>
          <cell r="H1565">
            <v>-5.9779999999999998</v>
          </cell>
        </row>
        <row r="1566">
          <cell r="C1566">
            <v>10143.823</v>
          </cell>
          <cell r="D1566">
            <v>18.024000000000001</v>
          </cell>
          <cell r="G1566">
            <v>12185.162</v>
          </cell>
          <cell r="H1566">
            <v>-2.9870000000000001</v>
          </cell>
        </row>
        <row r="1567">
          <cell r="C1567">
            <v>10149.08</v>
          </cell>
          <cell r="D1567">
            <v>17.596</v>
          </cell>
          <cell r="G1567">
            <v>12190.24</v>
          </cell>
          <cell r="H1567">
            <v>-0.52700000000000002</v>
          </cell>
        </row>
        <row r="1568">
          <cell r="C1568">
            <v>10150.849</v>
          </cell>
          <cell r="D1568">
            <v>17.402999999999999</v>
          </cell>
          <cell r="G1568">
            <v>12198.816999999999</v>
          </cell>
          <cell r="H1568">
            <v>3.6040000000000001</v>
          </cell>
        </row>
        <row r="1569">
          <cell r="C1569">
            <v>10153.471</v>
          </cell>
          <cell r="D1569">
            <v>17.158000000000001</v>
          </cell>
          <cell r="G1569">
            <v>12203.864</v>
          </cell>
          <cell r="H1569">
            <v>5.9560000000000004</v>
          </cell>
        </row>
        <row r="1570">
          <cell r="C1570">
            <v>10155.777</v>
          </cell>
          <cell r="D1570">
            <v>16.962</v>
          </cell>
          <cell r="G1570">
            <v>12209.611999999999</v>
          </cell>
          <cell r="H1570">
            <v>8.5760000000000005</v>
          </cell>
        </row>
        <row r="1571">
          <cell r="C1571">
            <v>10158.156999999999</v>
          </cell>
          <cell r="D1571">
            <v>16.719000000000001</v>
          </cell>
          <cell r="G1571">
            <v>12215.056</v>
          </cell>
          <cell r="H1571">
            <v>11.176</v>
          </cell>
        </row>
        <row r="1572">
          <cell r="C1572">
            <v>10160.745999999999</v>
          </cell>
          <cell r="D1572">
            <v>16.404</v>
          </cell>
          <cell r="G1572">
            <v>12217.132</v>
          </cell>
          <cell r="H1572">
            <v>12.297000000000001</v>
          </cell>
        </row>
        <row r="1573">
          <cell r="C1573">
            <v>10162.958000000001</v>
          </cell>
          <cell r="D1573">
            <v>16.157</v>
          </cell>
          <cell r="G1573">
            <v>12219.474</v>
          </cell>
          <cell r="H1573">
            <v>13.414</v>
          </cell>
        </row>
        <row r="1574">
          <cell r="C1574">
            <v>10165.316999999999</v>
          </cell>
          <cell r="D1574">
            <v>15.829000000000001</v>
          </cell>
          <cell r="G1574">
            <v>12222.148999999999</v>
          </cell>
          <cell r="H1574">
            <v>14.558999999999999</v>
          </cell>
        </row>
        <row r="1575">
          <cell r="C1575">
            <v>10168.941000000001</v>
          </cell>
          <cell r="D1575">
            <v>15.35</v>
          </cell>
          <cell r="G1575">
            <v>12224.671</v>
          </cell>
          <cell r="H1575">
            <v>15.547000000000001</v>
          </cell>
        </row>
        <row r="1576">
          <cell r="C1576">
            <v>10172.313</v>
          </cell>
          <cell r="D1576">
            <v>14.848000000000001</v>
          </cell>
          <cell r="G1576">
            <v>12226.953</v>
          </cell>
          <cell r="H1576">
            <v>16.367000000000001</v>
          </cell>
        </row>
        <row r="1577">
          <cell r="C1577">
            <v>10177.51</v>
          </cell>
          <cell r="D1577">
            <v>14.058</v>
          </cell>
          <cell r="G1577">
            <v>12229.052</v>
          </cell>
          <cell r="H1577">
            <v>17.055</v>
          </cell>
        </row>
        <row r="1578">
          <cell r="C1578">
            <v>10179.278</v>
          </cell>
          <cell r="D1578">
            <v>13.721</v>
          </cell>
          <cell r="G1578">
            <v>12231.78</v>
          </cell>
          <cell r="H1578">
            <v>17.811</v>
          </cell>
        </row>
        <row r="1579">
          <cell r="C1579">
            <v>10182.705</v>
          </cell>
          <cell r="D1579">
            <v>13.02</v>
          </cell>
          <cell r="G1579">
            <v>12234.058000000001</v>
          </cell>
          <cell r="H1579">
            <v>18.238</v>
          </cell>
        </row>
        <row r="1580">
          <cell r="C1580">
            <v>10185.42</v>
          </cell>
          <cell r="D1580">
            <v>12.462</v>
          </cell>
          <cell r="G1580">
            <v>12236.021000000001</v>
          </cell>
          <cell r="H1580">
            <v>18.608000000000001</v>
          </cell>
        </row>
        <row r="1581">
          <cell r="C1581">
            <v>10187.799999999999</v>
          </cell>
          <cell r="D1581">
            <v>11.955</v>
          </cell>
          <cell r="G1581">
            <v>12239.111999999999</v>
          </cell>
          <cell r="H1581">
            <v>19.079000000000001</v>
          </cell>
        </row>
        <row r="1582">
          <cell r="C1582">
            <v>10190.299999999999</v>
          </cell>
          <cell r="D1582">
            <v>11.423999999999999</v>
          </cell>
          <cell r="G1582">
            <v>12241.843000000001</v>
          </cell>
          <cell r="H1582">
            <v>19.312999999999999</v>
          </cell>
        </row>
        <row r="1583">
          <cell r="C1583">
            <v>10193.155000000001</v>
          </cell>
          <cell r="D1583">
            <v>10.771000000000001</v>
          </cell>
          <cell r="G1583">
            <v>12245.285</v>
          </cell>
          <cell r="H1583">
            <v>19.440000000000001</v>
          </cell>
        </row>
        <row r="1584">
          <cell r="C1584">
            <v>10196.159</v>
          </cell>
          <cell r="D1584">
            <v>10.029999999999999</v>
          </cell>
          <cell r="G1584">
            <v>12247.49</v>
          </cell>
          <cell r="H1584">
            <v>19.401</v>
          </cell>
        </row>
        <row r="1585">
          <cell r="C1585">
            <v>10198.231</v>
          </cell>
          <cell r="D1585">
            <v>9.484</v>
          </cell>
          <cell r="G1585">
            <v>12250.035</v>
          </cell>
          <cell r="H1585">
            <v>19.263000000000002</v>
          </cell>
        </row>
        <row r="1586">
          <cell r="C1586">
            <v>10200.763000000001</v>
          </cell>
          <cell r="D1586">
            <v>8.8979999999999997</v>
          </cell>
          <cell r="G1586">
            <v>12252.406999999999</v>
          </cell>
          <cell r="H1586">
            <v>19.073</v>
          </cell>
        </row>
        <row r="1587">
          <cell r="C1587">
            <v>10202.722</v>
          </cell>
          <cell r="D1587">
            <v>8.3949999999999996</v>
          </cell>
          <cell r="G1587">
            <v>12254.161</v>
          </cell>
          <cell r="H1587">
            <v>18.821000000000002</v>
          </cell>
        </row>
        <row r="1588">
          <cell r="C1588">
            <v>10204.226000000001</v>
          </cell>
          <cell r="D1588">
            <v>7.9880000000000004</v>
          </cell>
          <cell r="G1588">
            <v>12256.153</v>
          </cell>
          <cell r="H1588">
            <v>18.518000000000001</v>
          </cell>
        </row>
        <row r="1589">
          <cell r="C1589">
            <v>10205.885</v>
          </cell>
          <cell r="D1589">
            <v>7.5060000000000002</v>
          </cell>
          <cell r="G1589">
            <v>12257.754999999999</v>
          </cell>
          <cell r="H1589">
            <v>18.187999999999999</v>
          </cell>
        </row>
        <row r="1590">
          <cell r="C1590">
            <v>10212.772000000001</v>
          </cell>
          <cell r="D1590">
            <v>5.5590000000000002</v>
          </cell>
          <cell r="G1590">
            <v>12261.387000000001</v>
          </cell>
          <cell r="H1590">
            <v>17.396999999999998</v>
          </cell>
        </row>
        <row r="1591">
          <cell r="C1591">
            <v>10227.467000000001</v>
          </cell>
          <cell r="D1591">
            <v>2.7149999999999999</v>
          </cell>
          <cell r="G1591">
            <v>12263.906999999999</v>
          </cell>
          <cell r="H1591">
            <v>16.666</v>
          </cell>
        </row>
        <row r="1592">
          <cell r="C1592">
            <v>10229.382</v>
          </cell>
          <cell r="D1592">
            <v>2.4359999999999999</v>
          </cell>
          <cell r="G1592">
            <v>12265.898999999999</v>
          </cell>
          <cell r="H1592">
            <v>15.987</v>
          </cell>
        </row>
        <row r="1593">
          <cell r="C1593">
            <v>10229.865</v>
          </cell>
          <cell r="D1593">
            <v>2.2810000000000001</v>
          </cell>
          <cell r="G1593">
            <v>12267.904</v>
          </cell>
          <cell r="H1593">
            <v>15.279</v>
          </cell>
        </row>
        <row r="1594">
          <cell r="C1594">
            <v>10230.436</v>
          </cell>
          <cell r="D1594">
            <v>2.1920000000000002</v>
          </cell>
          <cell r="G1594">
            <v>12272.171</v>
          </cell>
          <cell r="H1594">
            <v>13.398</v>
          </cell>
        </row>
        <row r="1595">
          <cell r="C1595">
            <v>10233.941999999999</v>
          </cell>
          <cell r="D1595">
            <v>1.7969999999999999</v>
          </cell>
          <cell r="G1595">
            <v>12284.545</v>
          </cell>
          <cell r="H1595">
            <v>7.7380000000000004</v>
          </cell>
        </row>
        <row r="1596">
          <cell r="C1596">
            <v>10241.715</v>
          </cell>
          <cell r="D1596">
            <v>1.2989999999999999</v>
          </cell>
          <cell r="G1596">
            <v>12294.911</v>
          </cell>
          <cell r="H1596">
            <v>2.6389999999999998</v>
          </cell>
        </row>
        <row r="1597">
          <cell r="C1597">
            <v>10248.513999999999</v>
          </cell>
          <cell r="D1597">
            <v>0.98099999999999998</v>
          </cell>
          <cell r="G1597">
            <v>12304.742</v>
          </cell>
          <cell r="H1597">
            <v>-2.694</v>
          </cell>
        </row>
        <row r="1598">
          <cell r="C1598">
            <v>10260.412</v>
          </cell>
          <cell r="D1598">
            <v>0.82299999999999995</v>
          </cell>
          <cell r="G1598">
            <v>12310.843999999999</v>
          </cell>
          <cell r="H1598">
            <v>-6.298</v>
          </cell>
        </row>
        <row r="1599">
          <cell r="C1599">
            <v>10277.539000000001</v>
          </cell>
          <cell r="D1599">
            <v>0.80100000000000005</v>
          </cell>
          <cell r="G1599">
            <v>12313.307000000001</v>
          </cell>
          <cell r="H1599">
            <v>-7.7320000000000002</v>
          </cell>
        </row>
        <row r="1600">
          <cell r="C1600">
            <v>10284.165999999999</v>
          </cell>
          <cell r="D1600">
            <v>0.80900000000000005</v>
          </cell>
          <cell r="G1600">
            <v>12315.689</v>
          </cell>
          <cell r="H1600">
            <v>-9.1029999999999998</v>
          </cell>
        </row>
        <row r="1601">
          <cell r="C1601">
            <v>10293.233</v>
          </cell>
          <cell r="D1601">
            <v>0.84499999999999997</v>
          </cell>
          <cell r="G1601">
            <v>12317.778</v>
          </cell>
          <cell r="H1601">
            <v>-10.286</v>
          </cell>
        </row>
        <row r="1602">
          <cell r="C1602">
            <v>10307.103999999999</v>
          </cell>
          <cell r="D1602">
            <v>0.78300000000000003</v>
          </cell>
          <cell r="G1602">
            <v>12319.398999999999</v>
          </cell>
          <cell r="H1602">
            <v>-11.11</v>
          </cell>
        </row>
        <row r="1603">
          <cell r="C1603">
            <v>10317.308999999999</v>
          </cell>
          <cell r="D1603">
            <v>0.80700000000000005</v>
          </cell>
          <cell r="G1603">
            <v>12320.763999999999</v>
          </cell>
          <cell r="H1603">
            <v>-11.766</v>
          </cell>
        </row>
        <row r="1604">
          <cell r="C1604">
            <v>10323.848</v>
          </cell>
          <cell r="D1604">
            <v>0.84</v>
          </cell>
          <cell r="G1604">
            <v>12322.843000000001</v>
          </cell>
          <cell r="H1604">
            <v>-12.776999999999999</v>
          </cell>
        </row>
        <row r="1605">
          <cell r="C1605">
            <v>10335.441000000001</v>
          </cell>
          <cell r="D1605">
            <v>0.75800000000000001</v>
          </cell>
          <cell r="G1605">
            <v>12324.555</v>
          </cell>
          <cell r="H1605">
            <v>-13.544</v>
          </cell>
        </row>
        <row r="1606">
          <cell r="C1606">
            <v>10349.142</v>
          </cell>
          <cell r="D1606">
            <v>0.73199999999999998</v>
          </cell>
          <cell r="G1606">
            <v>12325.907999999999</v>
          </cell>
          <cell r="H1606">
            <v>-14.135999999999999</v>
          </cell>
        </row>
        <row r="1607">
          <cell r="C1607">
            <v>10356.946</v>
          </cell>
          <cell r="D1607">
            <v>0.73099999999999998</v>
          </cell>
          <cell r="G1607">
            <v>12327.489</v>
          </cell>
          <cell r="H1607">
            <v>-14.744999999999999</v>
          </cell>
        </row>
        <row r="1608">
          <cell r="C1608">
            <v>10362.983</v>
          </cell>
          <cell r="D1608">
            <v>0.93100000000000005</v>
          </cell>
          <cell r="G1608">
            <v>12329.119000000001</v>
          </cell>
          <cell r="H1608">
            <v>-15.378</v>
          </cell>
        </row>
        <row r="1609">
          <cell r="C1609">
            <v>10365.343999999999</v>
          </cell>
          <cell r="D1609">
            <v>0.96</v>
          </cell>
          <cell r="G1609">
            <v>12331.826999999999</v>
          </cell>
          <cell r="H1609">
            <v>-16.347999999999999</v>
          </cell>
        </row>
        <row r="1610">
          <cell r="C1610">
            <v>10367.18</v>
          </cell>
          <cell r="D1610">
            <v>1.0229999999999999</v>
          </cell>
          <cell r="G1610">
            <v>12334.028</v>
          </cell>
          <cell r="H1610">
            <v>-17.117999999999999</v>
          </cell>
        </row>
        <row r="1611">
          <cell r="C1611">
            <v>10371.39</v>
          </cell>
          <cell r="D1611">
            <v>1.02</v>
          </cell>
          <cell r="G1611">
            <v>12335.592000000001</v>
          </cell>
          <cell r="H1611">
            <v>-17.602</v>
          </cell>
        </row>
        <row r="1612">
          <cell r="C1612">
            <v>10373.578</v>
          </cell>
          <cell r="D1612">
            <v>0.89700000000000002</v>
          </cell>
          <cell r="G1612">
            <v>12337.367</v>
          </cell>
          <cell r="H1612">
            <v>-18.059000000000001</v>
          </cell>
        </row>
        <row r="1613">
          <cell r="C1613">
            <v>10375.808000000001</v>
          </cell>
          <cell r="D1613">
            <v>0.74099999999999999</v>
          </cell>
          <cell r="G1613">
            <v>12338.665999999999</v>
          </cell>
          <cell r="H1613">
            <v>-18.373999999999999</v>
          </cell>
        </row>
        <row r="1614">
          <cell r="C1614">
            <v>10380.362999999999</v>
          </cell>
          <cell r="D1614">
            <v>0.65200000000000002</v>
          </cell>
          <cell r="G1614">
            <v>12340.816000000001</v>
          </cell>
          <cell r="H1614">
            <v>-18.908000000000001</v>
          </cell>
        </row>
        <row r="1615">
          <cell r="C1615">
            <v>10386.243</v>
          </cell>
          <cell r="D1615">
            <v>0.64100000000000001</v>
          </cell>
          <cell r="G1615">
            <v>12342.873</v>
          </cell>
          <cell r="H1615">
            <v>-19.350999999999999</v>
          </cell>
        </row>
        <row r="1616">
          <cell r="C1616">
            <v>10388.91</v>
          </cell>
          <cell r="D1616">
            <v>0.57099999999999995</v>
          </cell>
          <cell r="G1616">
            <v>12344.868</v>
          </cell>
          <cell r="H1616">
            <v>-19.763000000000002</v>
          </cell>
        </row>
        <row r="1617">
          <cell r="C1617">
            <v>10393.128000000001</v>
          </cell>
          <cell r="D1617">
            <v>0.78300000000000003</v>
          </cell>
          <cell r="G1617">
            <v>12346.45</v>
          </cell>
          <cell r="H1617">
            <v>-20</v>
          </cell>
        </row>
        <row r="1618">
          <cell r="C1618">
            <v>10399.467000000001</v>
          </cell>
          <cell r="D1618">
            <v>0.622</v>
          </cell>
          <cell r="G1618">
            <v>12348.646000000001</v>
          </cell>
          <cell r="H1618">
            <v>-20.283000000000001</v>
          </cell>
        </row>
        <row r="1619">
          <cell r="C1619">
            <v>10409.370999999999</v>
          </cell>
          <cell r="D1619">
            <v>0.871</v>
          </cell>
          <cell r="G1619">
            <v>12351.368</v>
          </cell>
          <cell r="H1619">
            <v>-20.591000000000001</v>
          </cell>
        </row>
        <row r="1620">
          <cell r="C1620">
            <v>10420.275</v>
          </cell>
          <cell r="D1620">
            <v>0.73</v>
          </cell>
          <cell r="G1620">
            <v>12353.915999999999</v>
          </cell>
          <cell r="H1620">
            <v>-20.815000000000001</v>
          </cell>
        </row>
        <row r="1621">
          <cell r="C1621">
            <v>10438.796</v>
          </cell>
          <cell r="D1621">
            <v>0.88200000000000001</v>
          </cell>
          <cell r="G1621">
            <v>12356.005999999999</v>
          </cell>
          <cell r="H1621">
            <v>-20.896000000000001</v>
          </cell>
        </row>
        <row r="1622">
          <cell r="C1622">
            <v>10451.808999999999</v>
          </cell>
          <cell r="D1622">
            <v>0.93899999999999995</v>
          </cell>
          <cell r="G1622">
            <v>12357.848</v>
          </cell>
          <cell r="H1622">
            <v>-20.875</v>
          </cell>
        </row>
        <row r="1623">
          <cell r="C1623">
            <v>10461.218000000001</v>
          </cell>
          <cell r="D1623">
            <v>0.76600000000000001</v>
          </cell>
          <cell r="G1623">
            <v>12360.279</v>
          </cell>
          <cell r="H1623">
            <v>-20.876999999999999</v>
          </cell>
        </row>
        <row r="1624">
          <cell r="C1624">
            <v>10467.446</v>
          </cell>
          <cell r="D1624">
            <v>0.81899999999999995</v>
          </cell>
          <cell r="G1624">
            <v>12362.166999999999</v>
          </cell>
          <cell r="H1624">
            <v>-20.856999999999999</v>
          </cell>
        </row>
        <row r="1625">
          <cell r="C1625">
            <v>10475.853999999999</v>
          </cell>
          <cell r="D1625">
            <v>0.67200000000000004</v>
          </cell>
          <cell r="G1625">
            <v>12364.143</v>
          </cell>
          <cell r="H1625">
            <v>-20.664000000000001</v>
          </cell>
        </row>
        <row r="1626">
          <cell r="C1626">
            <v>10498.806</v>
          </cell>
          <cell r="D1626">
            <v>0.60499999999999998</v>
          </cell>
          <cell r="G1626">
            <v>12366.018</v>
          </cell>
          <cell r="H1626">
            <v>-20.481999999999999</v>
          </cell>
        </row>
        <row r="1627">
          <cell r="C1627">
            <v>10516.418</v>
          </cell>
          <cell r="D1627">
            <v>0.215</v>
          </cell>
          <cell r="G1627">
            <v>12368.459000000001</v>
          </cell>
          <cell r="H1627">
            <v>-20.187999999999999</v>
          </cell>
        </row>
        <row r="1628">
          <cell r="C1628">
            <v>10528.825999999999</v>
          </cell>
          <cell r="D1628">
            <v>-0.32900000000000001</v>
          </cell>
          <cell r="G1628">
            <v>12370.549000000001</v>
          </cell>
          <cell r="H1628">
            <v>-19.882999999999999</v>
          </cell>
        </row>
        <row r="1629">
          <cell r="C1629">
            <v>10532.484</v>
          </cell>
          <cell r="D1629">
            <v>-0.68400000000000005</v>
          </cell>
          <cell r="G1629">
            <v>12372.941000000001</v>
          </cell>
          <cell r="H1629">
            <v>-19.457000000000001</v>
          </cell>
        </row>
        <row r="1630">
          <cell r="C1630">
            <v>10536.911</v>
          </cell>
          <cell r="D1630">
            <v>-0.98699999999999999</v>
          </cell>
          <cell r="G1630">
            <v>12375.342000000001</v>
          </cell>
          <cell r="H1630">
            <v>-18.937999999999999</v>
          </cell>
        </row>
        <row r="1631">
          <cell r="C1631">
            <v>10541.571</v>
          </cell>
          <cell r="D1631">
            <v>-1.1779999999999999</v>
          </cell>
          <cell r="G1631">
            <v>12377.485000000001</v>
          </cell>
          <cell r="H1631">
            <v>-18.408999999999999</v>
          </cell>
        </row>
        <row r="1632">
          <cell r="C1632">
            <v>10544.879000000001</v>
          </cell>
          <cell r="D1632">
            <v>-1.2230000000000001</v>
          </cell>
          <cell r="G1632">
            <v>12379.273999999999</v>
          </cell>
          <cell r="H1632">
            <v>-17.966999999999999</v>
          </cell>
        </row>
        <row r="1633">
          <cell r="C1633">
            <v>10548.072</v>
          </cell>
          <cell r="D1633">
            <v>-1.3069999999999999</v>
          </cell>
          <cell r="G1633">
            <v>12381.084999999999</v>
          </cell>
          <cell r="H1633">
            <v>-17.382000000000001</v>
          </cell>
        </row>
        <row r="1634">
          <cell r="C1634">
            <v>10550.766</v>
          </cell>
          <cell r="D1634">
            <v>-1.381</v>
          </cell>
          <cell r="G1634">
            <v>12383.105</v>
          </cell>
          <cell r="H1634">
            <v>-16.71</v>
          </cell>
        </row>
        <row r="1635">
          <cell r="C1635">
            <v>10552.697</v>
          </cell>
          <cell r="D1635">
            <v>-1.3859999999999999</v>
          </cell>
          <cell r="G1635">
            <v>12384.63</v>
          </cell>
          <cell r="H1635">
            <v>-16.126999999999999</v>
          </cell>
        </row>
        <row r="1636">
          <cell r="C1636">
            <v>10555.849</v>
          </cell>
          <cell r="D1636">
            <v>-1.3280000000000001</v>
          </cell>
          <cell r="G1636">
            <v>12387.998</v>
          </cell>
          <cell r="H1636">
            <v>-14.801</v>
          </cell>
        </row>
        <row r="1637">
          <cell r="C1637">
            <v>10560.072</v>
          </cell>
          <cell r="D1637">
            <v>-1.0249999999999999</v>
          </cell>
          <cell r="G1637">
            <v>12390.841</v>
          </cell>
          <cell r="H1637">
            <v>-13.583</v>
          </cell>
        </row>
        <row r="1638">
          <cell r="C1638">
            <v>10563.183000000001</v>
          </cell>
          <cell r="D1638">
            <v>-0.754</v>
          </cell>
          <cell r="G1638">
            <v>12393.072</v>
          </cell>
          <cell r="H1638">
            <v>-12.568</v>
          </cell>
        </row>
        <row r="1639">
          <cell r="C1639">
            <v>10565.945</v>
          </cell>
          <cell r="D1639">
            <v>-0.44600000000000001</v>
          </cell>
          <cell r="G1639">
            <v>12397.689</v>
          </cell>
          <cell r="H1639">
            <v>-10.507999999999999</v>
          </cell>
        </row>
        <row r="1640">
          <cell r="C1640">
            <v>10577.107</v>
          </cell>
          <cell r="D1640">
            <v>0.64600000000000002</v>
          </cell>
          <cell r="G1640">
            <v>12406.392</v>
          </cell>
          <cell r="H1640">
            <v>-7.0979999999999999</v>
          </cell>
        </row>
        <row r="1641">
          <cell r="C1641">
            <v>10588.790999999999</v>
          </cell>
          <cell r="D1641">
            <v>1.4370000000000001</v>
          </cell>
          <cell r="G1641">
            <v>12418.379000000001</v>
          </cell>
          <cell r="H1641">
            <v>-3.895</v>
          </cell>
        </row>
        <row r="1642">
          <cell r="C1642">
            <v>10596.812</v>
          </cell>
          <cell r="D1642">
            <v>2.028</v>
          </cell>
          <cell r="G1642">
            <v>12429.522999999999</v>
          </cell>
          <cell r="H1642">
            <v>-2.1280000000000001</v>
          </cell>
        </row>
        <row r="1643">
          <cell r="C1643">
            <v>10609.621999999999</v>
          </cell>
          <cell r="D1643">
            <v>2.8580000000000001</v>
          </cell>
          <cell r="G1643">
            <v>12445.206</v>
          </cell>
          <cell r="H1643">
            <v>-1.012</v>
          </cell>
        </row>
        <row r="1644">
          <cell r="C1644">
            <v>10646.19</v>
          </cell>
          <cell r="D1644">
            <v>5.3280000000000003</v>
          </cell>
          <cell r="G1644">
            <v>12460.716</v>
          </cell>
          <cell r="H1644">
            <v>-0.81</v>
          </cell>
        </row>
        <row r="1645">
          <cell r="C1645">
            <v>10663.044</v>
          </cell>
          <cell r="D1645">
            <v>6.5030000000000001</v>
          </cell>
          <cell r="G1645">
            <v>12559.257</v>
          </cell>
          <cell r="H1645">
            <v>-0.85699999999999998</v>
          </cell>
        </row>
        <row r="1646">
          <cell r="C1646">
            <v>10667.705</v>
          </cell>
          <cell r="D1646">
            <v>6.8220000000000001</v>
          </cell>
          <cell r="G1646">
            <v>12628.291999999999</v>
          </cell>
          <cell r="H1646">
            <v>-0.80100000000000005</v>
          </cell>
        </row>
        <row r="1647">
          <cell r="C1647">
            <v>10671.199000000001</v>
          </cell>
          <cell r="D1647">
            <v>6.9729999999999999</v>
          </cell>
          <cell r="G1647">
            <v>12674.262000000001</v>
          </cell>
          <cell r="H1647">
            <v>-0.35799999999999998</v>
          </cell>
        </row>
        <row r="1648">
          <cell r="C1648">
            <v>10673.962</v>
          </cell>
          <cell r="D1648">
            <v>7.0220000000000002</v>
          </cell>
          <cell r="G1648">
            <v>12680.589</v>
          </cell>
          <cell r="H1648">
            <v>-0.17199999999999999</v>
          </cell>
        </row>
        <row r="1649">
          <cell r="C1649">
            <v>10678.286</v>
          </cell>
          <cell r="D1649">
            <v>7.0140000000000002</v>
          </cell>
          <cell r="G1649">
            <v>12684.918</v>
          </cell>
          <cell r="H1649">
            <v>-8.4000000000000005E-2</v>
          </cell>
        </row>
        <row r="1650">
          <cell r="C1650">
            <v>10682.621999999999</v>
          </cell>
          <cell r="D1650">
            <v>6.9409999999999998</v>
          </cell>
          <cell r="G1650">
            <v>12690.099</v>
          </cell>
          <cell r="H1650">
            <v>-0.16600000000000001</v>
          </cell>
        </row>
        <row r="1651">
          <cell r="C1651">
            <v>10685.098</v>
          </cell>
          <cell r="D1651">
            <v>6.8819999999999997</v>
          </cell>
          <cell r="G1651">
            <v>12697.102000000001</v>
          </cell>
          <cell r="H1651">
            <v>-0.51</v>
          </cell>
        </row>
        <row r="1652">
          <cell r="C1652">
            <v>10687.77</v>
          </cell>
          <cell r="D1652">
            <v>6.76</v>
          </cell>
          <cell r="G1652">
            <v>12706.777</v>
          </cell>
          <cell r="H1652">
            <v>-0.96499999999999997</v>
          </cell>
        </row>
        <row r="1653">
          <cell r="C1653">
            <v>10690.272999999999</v>
          </cell>
          <cell r="D1653">
            <v>6.6580000000000004</v>
          </cell>
          <cell r="G1653">
            <v>12720.159</v>
          </cell>
          <cell r="H1653">
            <v>-1.42</v>
          </cell>
        </row>
        <row r="1654">
          <cell r="C1654">
            <v>10693.111999999999</v>
          </cell>
          <cell r="D1654">
            <v>6.45</v>
          </cell>
          <cell r="G1654">
            <v>12732.764999999999</v>
          </cell>
          <cell r="H1654">
            <v>-1.8919999999999999</v>
          </cell>
        </row>
        <row r="1655">
          <cell r="C1655">
            <v>10696.656999999999</v>
          </cell>
          <cell r="D1655">
            <v>6.141</v>
          </cell>
          <cell r="G1655">
            <v>12746.545</v>
          </cell>
          <cell r="H1655">
            <v>-2.4620000000000002</v>
          </cell>
        </row>
        <row r="1656">
          <cell r="C1656">
            <v>10701.208000000001</v>
          </cell>
          <cell r="D1656">
            <v>5.5890000000000004</v>
          </cell>
          <cell r="G1656">
            <v>12760.662</v>
          </cell>
          <cell r="H1656">
            <v>-2.9630000000000001</v>
          </cell>
        </row>
        <row r="1657">
          <cell r="C1657">
            <v>10707.119000000001</v>
          </cell>
          <cell r="D1657">
            <v>4.7590000000000003</v>
          </cell>
          <cell r="G1657">
            <v>12794.493</v>
          </cell>
          <cell r="H1657">
            <v>-4.0999999999999996</v>
          </cell>
        </row>
        <row r="1658">
          <cell r="C1658">
            <v>10711.826999999999</v>
          </cell>
          <cell r="D1658">
            <v>3.976</v>
          </cell>
          <cell r="G1658">
            <v>12801.103999999999</v>
          </cell>
          <cell r="H1658">
            <v>-4.2770000000000001</v>
          </cell>
        </row>
        <row r="1659">
          <cell r="C1659">
            <v>10717.942999999999</v>
          </cell>
          <cell r="D1659">
            <v>2.802</v>
          </cell>
          <cell r="G1659">
            <v>12807.814</v>
          </cell>
          <cell r="H1659">
            <v>-4.4829999999999997</v>
          </cell>
        </row>
        <row r="1660">
          <cell r="C1660">
            <v>10728.134</v>
          </cell>
          <cell r="D1660">
            <v>0.78200000000000003</v>
          </cell>
          <cell r="G1660">
            <v>12812.045</v>
          </cell>
          <cell r="H1660">
            <v>-4.5220000000000002</v>
          </cell>
        </row>
        <row r="1661">
          <cell r="C1661">
            <v>10728.85</v>
          </cell>
          <cell r="D1661">
            <v>0.79500000000000004</v>
          </cell>
          <cell r="G1661">
            <v>12815.614</v>
          </cell>
          <cell r="H1661">
            <v>-4.5209999999999999</v>
          </cell>
        </row>
        <row r="1662">
          <cell r="C1662">
            <v>10729.861000000001</v>
          </cell>
          <cell r="D1662">
            <v>0.70899999999999996</v>
          </cell>
          <cell r="G1662">
            <v>12818.994000000001</v>
          </cell>
          <cell r="H1662">
            <v>-4.4729999999999999</v>
          </cell>
        </row>
        <row r="1663">
          <cell r="C1663">
            <v>10731.589</v>
          </cell>
          <cell r="D1663">
            <v>0.41499999999999998</v>
          </cell>
          <cell r="G1663">
            <v>12822.262000000001</v>
          </cell>
          <cell r="H1663">
            <v>-4.3620000000000001</v>
          </cell>
        </row>
        <row r="1664">
          <cell r="C1664">
            <v>10738.701999999999</v>
          </cell>
          <cell r="D1664">
            <v>-0.879</v>
          </cell>
          <cell r="G1664">
            <v>12831.956</v>
          </cell>
          <cell r="H1664">
            <v>-3.48</v>
          </cell>
        </row>
        <row r="1665">
          <cell r="C1665">
            <v>10745.098</v>
          </cell>
          <cell r="D1665">
            <v>-2.2959999999999998</v>
          </cell>
          <cell r="G1665">
            <v>12837.779</v>
          </cell>
          <cell r="H1665">
            <v>-2.7810000000000001</v>
          </cell>
        </row>
        <row r="1666">
          <cell r="C1666">
            <v>10750.134</v>
          </cell>
          <cell r="D1666">
            <v>-3.2519999999999998</v>
          </cell>
          <cell r="G1666">
            <v>12845.816000000001</v>
          </cell>
          <cell r="H1666">
            <v>-1.8759999999999999</v>
          </cell>
        </row>
        <row r="1667">
          <cell r="C1667">
            <v>10758.799000000001</v>
          </cell>
          <cell r="D1667">
            <v>-4.9859999999999998</v>
          </cell>
          <cell r="G1667">
            <v>12850.847</v>
          </cell>
          <cell r="H1667">
            <v>-1.337</v>
          </cell>
        </row>
        <row r="1668">
          <cell r="C1668">
            <v>10762.248</v>
          </cell>
          <cell r="D1668">
            <v>-5.1970000000000001</v>
          </cell>
          <cell r="G1668">
            <v>12854.232</v>
          </cell>
          <cell r="H1668">
            <v>-0.93</v>
          </cell>
        </row>
        <row r="1669">
          <cell r="C1669">
            <v>10763.207</v>
          </cell>
          <cell r="D1669">
            <v>-5.0780000000000003</v>
          </cell>
          <cell r="G1669">
            <v>12865.361999999999</v>
          </cell>
          <cell r="H1669">
            <v>0.14799999999999999</v>
          </cell>
        </row>
        <row r="1670">
          <cell r="C1670">
            <v>10772.602000000001</v>
          </cell>
          <cell r="D1670">
            <v>-6.44</v>
          </cell>
          <cell r="G1670">
            <v>12876.049000000001</v>
          </cell>
          <cell r="H1670">
            <v>0.77900000000000003</v>
          </cell>
        </row>
        <row r="1671">
          <cell r="C1671">
            <v>10775.147999999999</v>
          </cell>
          <cell r="D1671">
            <v>-6.9779999999999998</v>
          </cell>
          <cell r="G1671">
            <v>12890.86</v>
          </cell>
          <cell r="H1671">
            <v>0.40100000000000002</v>
          </cell>
        </row>
        <row r="1672">
          <cell r="C1672">
            <v>10777.6</v>
          </cell>
          <cell r="D1672">
            <v>-7.3890000000000002</v>
          </cell>
          <cell r="G1672">
            <v>12907.486000000001</v>
          </cell>
          <cell r="H1672">
            <v>-2.2730000000000001</v>
          </cell>
        </row>
        <row r="1673">
          <cell r="C1673">
            <v>10779.949000000001</v>
          </cell>
          <cell r="D1673">
            <v>-7.6079999999999997</v>
          </cell>
          <cell r="G1673">
            <v>12917.539000000001</v>
          </cell>
          <cell r="H1673">
            <v>-5.2119999999999997</v>
          </cell>
        </row>
        <row r="1674">
          <cell r="C1674">
            <v>10782.459000000001</v>
          </cell>
          <cell r="D1674">
            <v>-7.8570000000000002</v>
          </cell>
          <cell r="G1674">
            <v>12922.12</v>
          </cell>
          <cell r="H1674">
            <v>-6.7750000000000004</v>
          </cell>
        </row>
        <row r="1675">
          <cell r="C1675">
            <v>10790.909</v>
          </cell>
          <cell r="D1675">
            <v>-8.4039999999999999</v>
          </cell>
          <cell r="G1675">
            <v>12925.173000000001</v>
          </cell>
          <cell r="H1675">
            <v>-7.8470000000000004</v>
          </cell>
        </row>
        <row r="1676">
          <cell r="C1676">
            <v>10795.569</v>
          </cell>
          <cell r="D1676">
            <v>-8.5749999999999993</v>
          </cell>
          <cell r="G1676">
            <v>12928.025</v>
          </cell>
          <cell r="H1676">
            <v>-8.6880000000000006</v>
          </cell>
        </row>
        <row r="1677">
          <cell r="C1677">
            <v>10799.938</v>
          </cell>
          <cell r="D1677">
            <v>-8.3610000000000007</v>
          </cell>
          <cell r="G1677">
            <v>12931.825000000001</v>
          </cell>
          <cell r="H1677">
            <v>-9.7469999999999999</v>
          </cell>
        </row>
        <row r="1678">
          <cell r="C1678">
            <v>10803.592000000001</v>
          </cell>
          <cell r="D1678">
            <v>-8.3109999999999999</v>
          </cell>
          <cell r="G1678">
            <v>12935.165000000001</v>
          </cell>
          <cell r="H1678">
            <v>-10.515000000000001</v>
          </cell>
        </row>
        <row r="1679">
          <cell r="C1679">
            <v>10806.224</v>
          </cell>
          <cell r="D1679">
            <v>-8.3740000000000006</v>
          </cell>
          <cell r="G1679">
            <v>12937.437</v>
          </cell>
          <cell r="H1679">
            <v>-10.933</v>
          </cell>
        </row>
        <row r="1680">
          <cell r="C1680">
            <v>10808.035</v>
          </cell>
          <cell r="D1680">
            <v>-8.2230000000000008</v>
          </cell>
          <cell r="G1680">
            <v>12940.248</v>
          </cell>
          <cell r="H1680">
            <v>-11.327</v>
          </cell>
        </row>
        <row r="1681">
          <cell r="C1681">
            <v>10812.004000000001</v>
          </cell>
          <cell r="D1681">
            <v>-7.6029999999999998</v>
          </cell>
          <cell r="G1681">
            <v>12943.179</v>
          </cell>
          <cell r="H1681">
            <v>-11.598000000000001</v>
          </cell>
        </row>
        <row r="1682">
          <cell r="C1682">
            <v>10816.103999999999</v>
          </cell>
          <cell r="D1682">
            <v>-6.9710000000000001</v>
          </cell>
          <cell r="G1682">
            <v>12946.397000000001</v>
          </cell>
          <cell r="H1682">
            <v>-11.709</v>
          </cell>
        </row>
        <row r="1683">
          <cell r="C1683">
            <v>10827.771000000001</v>
          </cell>
          <cell r="D1683">
            <v>-5.5839999999999996</v>
          </cell>
          <cell r="G1683">
            <v>12950.074000000001</v>
          </cell>
          <cell r="H1683">
            <v>-11.853</v>
          </cell>
        </row>
        <row r="1684">
          <cell r="C1684">
            <v>10837.054</v>
          </cell>
          <cell r="D1684">
            <v>-4.5119999999999996</v>
          </cell>
          <cell r="G1684">
            <v>12953.402</v>
          </cell>
          <cell r="H1684">
            <v>-11.77</v>
          </cell>
        </row>
        <row r="1685">
          <cell r="C1685">
            <v>10845.773999999999</v>
          </cell>
          <cell r="D1685">
            <v>-3.198</v>
          </cell>
          <cell r="G1685">
            <v>12956.465</v>
          </cell>
          <cell r="H1685">
            <v>-11.504</v>
          </cell>
        </row>
        <row r="1686">
          <cell r="C1686">
            <v>10856.976000000001</v>
          </cell>
          <cell r="D1686">
            <v>-1.59</v>
          </cell>
          <cell r="G1686">
            <v>12960.644</v>
          </cell>
          <cell r="H1686">
            <v>-10.999000000000001</v>
          </cell>
        </row>
        <row r="1687">
          <cell r="C1687">
            <v>10870.754999999999</v>
          </cell>
          <cell r="D1687">
            <v>0.25</v>
          </cell>
          <cell r="G1687">
            <v>12962.531999999999</v>
          </cell>
          <cell r="H1687">
            <v>-10.772</v>
          </cell>
        </row>
        <row r="1688">
          <cell r="C1688">
            <v>10886.326999999999</v>
          </cell>
          <cell r="D1688">
            <v>2.609</v>
          </cell>
          <cell r="G1688">
            <v>12965.717000000001</v>
          </cell>
          <cell r="H1688">
            <v>-10.097</v>
          </cell>
        </row>
        <row r="1689">
          <cell r="C1689">
            <v>10910.107</v>
          </cell>
          <cell r="D1689">
            <v>10.287000000000001</v>
          </cell>
          <cell r="G1689">
            <v>12968.504999999999</v>
          </cell>
          <cell r="H1689">
            <v>-9.43</v>
          </cell>
        </row>
        <row r="1690">
          <cell r="C1690">
            <v>10913.982</v>
          </cell>
          <cell r="D1690">
            <v>12.292</v>
          </cell>
          <cell r="G1690">
            <v>12971.227999999999</v>
          </cell>
          <cell r="H1690">
            <v>-8.5749999999999993</v>
          </cell>
        </row>
        <row r="1691">
          <cell r="C1691">
            <v>10915.858</v>
          </cell>
          <cell r="D1691">
            <v>13.262</v>
          </cell>
          <cell r="G1691">
            <v>12973.94</v>
          </cell>
          <cell r="H1691">
            <v>-7.6130000000000004</v>
          </cell>
        </row>
        <row r="1692">
          <cell r="C1692">
            <v>10917.741</v>
          </cell>
          <cell r="D1692">
            <v>14.218</v>
          </cell>
          <cell r="G1692">
            <v>12976.847</v>
          </cell>
          <cell r="H1692">
            <v>-6.5739999999999998</v>
          </cell>
        </row>
        <row r="1693">
          <cell r="C1693">
            <v>10919.34</v>
          </cell>
          <cell r="D1693">
            <v>15.06</v>
          </cell>
          <cell r="G1693">
            <v>12979.689</v>
          </cell>
          <cell r="H1693">
            <v>-5.3460000000000001</v>
          </cell>
        </row>
        <row r="1694">
          <cell r="C1694">
            <v>10920.619000000001</v>
          </cell>
          <cell r="D1694">
            <v>15.760999999999999</v>
          </cell>
          <cell r="G1694">
            <v>12991.263999999999</v>
          </cell>
          <cell r="H1694">
            <v>-1.101</v>
          </cell>
        </row>
        <row r="1695">
          <cell r="C1695">
            <v>10922.129000000001</v>
          </cell>
          <cell r="D1695">
            <v>16.535</v>
          </cell>
          <cell r="G1695">
            <v>13045.502</v>
          </cell>
          <cell r="H1695">
            <v>18.513999999999999</v>
          </cell>
        </row>
        <row r="1696">
          <cell r="C1696">
            <v>10923.696</v>
          </cell>
          <cell r="D1696">
            <v>17.286000000000001</v>
          </cell>
          <cell r="G1696">
            <v>13051.359</v>
          </cell>
          <cell r="H1696">
            <v>20.6</v>
          </cell>
        </row>
        <row r="1697">
          <cell r="C1697">
            <v>10926.221</v>
          </cell>
          <cell r="D1697">
            <v>18.617000000000001</v>
          </cell>
          <cell r="G1697">
            <v>13057.293</v>
          </cell>
          <cell r="H1697">
            <v>22.376999999999999</v>
          </cell>
        </row>
        <row r="1698">
          <cell r="C1698">
            <v>10927.946</v>
          </cell>
          <cell r="D1698">
            <v>19.596</v>
          </cell>
          <cell r="G1698">
            <v>13062.566000000001</v>
          </cell>
          <cell r="H1698">
            <v>23.966999999999999</v>
          </cell>
        </row>
        <row r="1699">
          <cell r="C1699">
            <v>10929.575000000001</v>
          </cell>
          <cell r="D1699">
            <v>20.459</v>
          </cell>
          <cell r="G1699">
            <v>13068.324000000001</v>
          </cell>
          <cell r="H1699">
            <v>25.571999999999999</v>
          </cell>
        </row>
        <row r="1700">
          <cell r="C1700">
            <v>10931.183000000001</v>
          </cell>
          <cell r="D1700">
            <v>21.265000000000001</v>
          </cell>
          <cell r="G1700">
            <v>13074.205</v>
          </cell>
          <cell r="H1700">
            <v>27.094000000000001</v>
          </cell>
        </row>
        <row r="1701">
          <cell r="C1701">
            <v>10933.178</v>
          </cell>
          <cell r="D1701">
            <v>22.234000000000002</v>
          </cell>
          <cell r="G1701">
            <v>13079.01</v>
          </cell>
          <cell r="H1701">
            <v>27.971</v>
          </cell>
        </row>
        <row r="1702">
          <cell r="C1702">
            <v>10934.959000000001</v>
          </cell>
          <cell r="D1702">
            <v>23.152999999999999</v>
          </cell>
          <cell r="G1702">
            <v>13084.806</v>
          </cell>
          <cell r="H1702">
            <v>28.369</v>
          </cell>
        </row>
        <row r="1703">
          <cell r="C1703">
            <v>10937.316999999999</v>
          </cell>
          <cell r="D1703">
            <v>24.108000000000001</v>
          </cell>
          <cell r="G1703">
            <v>13090.699000000001</v>
          </cell>
          <cell r="H1703">
            <v>28.407</v>
          </cell>
        </row>
        <row r="1704">
          <cell r="C1704">
            <v>10940.115</v>
          </cell>
          <cell r="D1704">
            <v>25.189</v>
          </cell>
          <cell r="G1704">
            <v>13096.334999999999</v>
          </cell>
          <cell r="H1704">
            <v>27.911000000000001</v>
          </cell>
        </row>
        <row r="1705">
          <cell r="C1705">
            <v>10943.395</v>
          </cell>
          <cell r="D1705">
            <v>26.503</v>
          </cell>
          <cell r="G1705">
            <v>13101.460999999999</v>
          </cell>
          <cell r="H1705">
            <v>26.936</v>
          </cell>
        </row>
        <row r="1706">
          <cell r="C1706">
            <v>10944.664000000001</v>
          </cell>
          <cell r="D1706">
            <v>26.989000000000001</v>
          </cell>
          <cell r="G1706">
            <v>13104.996999999999</v>
          </cell>
          <cell r="H1706">
            <v>26.149000000000001</v>
          </cell>
        </row>
        <row r="1707">
          <cell r="C1707">
            <v>10946.007</v>
          </cell>
          <cell r="D1707">
            <v>27.509</v>
          </cell>
          <cell r="G1707">
            <v>13113.6</v>
          </cell>
          <cell r="H1707">
            <v>23.402000000000001</v>
          </cell>
        </row>
        <row r="1708">
          <cell r="C1708">
            <v>10947.431</v>
          </cell>
          <cell r="D1708">
            <v>27.945</v>
          </cell>
          <cell r="G1708">
            <v>13124.788</v>
          </cell>
          <cell r="H1708">
            <v>19.827000000000002</v>
          </cell>
        </row>
        <row r="1709">
          <cell r="C1709">
            <v>10949.232</v>
          </cell>
          <cell r="D1709">
            <v>28.603999999999999</v>
          </cell>
          <cell r="G1709">
            <v>13145.348</v>
          </cell>
          <cell r="H1709">
            <v>11.901</v>
          </cell>
        </row>
        <row r="1710">
          <cell r="C1710">
            <v>10951.066999999999</v>
          </cell>
          <cell r="D1710">
            <v>29.286999999999999</v>
          </cell>
          <cell r="G1710">
            <v>13168.016</v>
          </cell>
          <cell r="H1710">
            <v>4.8499999999999996</v>
          </cell>
        </row>
        <row r="1711">
          <cell r="C1711">
            <v>10953.401</v>
          </cell>
          <cell r="D1711">
            <v>30.164999999999999</v>
          </cell>
          <cell r="G1711">
            <v>13191.334000000001</v>
          </cell>
          <cell r="H1711">
            <v>1.224</v>
          </cell>
        </row>
        <row r="1712">
          <cell r="C1712">
            <v>10955.592000000001</v>
          </cell>
          <cell r="D1712">
            <v>30.960999999999999</v>
          </cell>
          <cell r="G1712">
            <v>13218.249</v>
          </cell>
          <cell r="H1712">
            <v>3.2559999999999998</v>
          </cell>
        </row>
        <row r="1713">
          <cell r="C1713">
            <v>10956.721</v>
          </cell>
          <cell r="D1713">
            <v>31.234999999999999</v>
          </cell>
          <cell r="G1713">
            <v>13243.154</v>
          </cell>
          <cell r="H1713">
            <v>11.010999999999999</v>
          </cell>
        </row>
        <row r="1714">
          <cell r="C1714">
            <v>10958.087</v>
          </cell>
          <cell r="D1714">
            <v>31.576000000000001</v>
          </cell>
          <cell r="G1714">
            <v>13247.779</v>
          </cell>
          <cell r="H1714">
            <v>12.855</v>
          </cell>
        </row>
        <row r="1715">
          <cell r="C1715">
            <v>10959.272000000001</v>
          </cell>
          <cell r="D1715">
            <v>31.709</v>
          </cell>
          <cell r="G1715">
            <v>13253.638000000001</v>
          </cell>
          <cell r="H1715">
            <v>15.859</v>
          </cell>
        </row>
        <row r="1716">
          <cell r="C1716">
            <v>10960.609</v>
          </cell>
          <cell r="D1716">
            <v>31.687000000000001</v>
          </cell>
          <cell r="G1716">
            <v>13257.521000000001</v>
          </cell>
          <cell r="H1716">
            <v>17.629000000000001</v>
          </cell>
        </row>
        <row r="1717">
          <cell r="C1717">
            <v>10962.105</v>
          </cell>
          <cell r="D1717">
            <v>31.576000000000001</v>
          </cell>
          <cell r="G1717">
            <v>13260.299000000001</v>
          </cell>
          <cell r="H1717">
            <v>18.818999999999999</v>
          </cell>
        </row>
        <row r="1718">
          <cell r="C1718">
            <v>10965.424999999999</v>
          </cell>
          <cell r="D1718">
            <v>31.745999999999999</v>
          </cell>
          <cell r="G1718">
            <v>13264.706</v>
          </cell>
          <cell r="H1718">
            <v>20.45</v>
          </cell>
        </row>
        <row r="1719">
          <cell r="C1719">
            <v>10966.715</v>
          </cell>
          <cell r="D1719">
            <v>31.759</v>
          </cell>
          <cell r="G1719">
            <v>13268.558000000001</v>
          </cell>
          <cell r="H1719">
            <v>21.602</v>
          </cell>
        </row>
        <row r="1720">
          <cell r="C1720">
            <v>10969.474</v>
          </cell>
          <cell r="D1720">
            <v>31.765000000000001</v>
          </cell>
          <cell r="G1720">
            <v>13272.834000000001</v>
          </cell>
          <cell r="H1720">
            <v>22.613</v>
          </cell>
        </row>
        <row r="1721">
          <cell r="C1721">
            <v>10971.956</v>
          </cell>
          <cell r="D1721">
            <v>31.800999999999998</v>
          </cell>
          <cell r="G1721">
            <v>13277.307000000001</v>
          </cell>
          <cell r="H1721">
            <v>23.434000000000001</v>
          </cell>
        </row>
        <row r="1722">
          <cell r="C1722">
            <v>10973.645</v>
          </cell>
          <cell r="D1722">
            <v>31.773</v>
          </cell>
          <cell r="G1722">
            <v>13282.855</v>
          </cell>
          <cell r="H1722">
            <v>23.928999999999998</v>
          </cell>
        </row>
        <row r="1723">
          <cell r="C1723">
            <v>10975.973</v>
          </cell>
          <cell r="D1723">
            <v>31.73</v>
          </cell>
          <cell r="G1723">
            <v>13287.844999999999</v>
          </cell>
          <cell r="H1723">
            <v>24.05</v>
          </cell>
        </row>
        <row r="1724">
          <cell r="C1724">
            <v>10977.638000000001</v>
          </cell>
          <cell r="D1724">
            <v>31.605</v>
          </cell>
          <cell r="G1724">
            <v>13293.81</v>
          </cell>
          <cell r="H1724">
            <v>23.687999999999999</v>
          </cell>
        </row>
        <row r="1725">
          <cell r="C1725">
            <v>10979.619000000001</v>
          </cell>
          <cell r="D1725">
            <v>31.477</v>
          </cell>
          <cell r="G1725">
            <v>13300.07</v>
          </cell>
          <cell r="H1725">
            <v>22.27</v>
          </cell>
        </row>
        <row r="1726">
          <cell r="C1726">
            <v>10981.493</v>
          </cell>
          <cell r="D1726">
            <v>31.196000000000002</v>
          </cell>
          <cell r="G1726">
            <v>13310.637000000001</v>
          </cell>
          <cell r="H1726">
            <v>19.658000000000001</v>
          </cell>
        </row>
        <row r="1727">
          <cell r="C1727">
            <v>10983.224</v>
          </cell>
          <cell r="D1727">
            <v>30.937999999999999</v>
          </cell>
          <cell r="G1727">
            <v>13327.858</v>
          </cell>
          <cell r="H1727">
            <v>16.46</v>
          </cell>
        </row>
        <row r="1728">
          <cell r="C1728">
            <v>10985.245000000001</v>
          </cell>
          <cell r="D1728">
            <v>30.561</v>
          </cell>
          <cell r="G1728">
            <v>13350.159</v>
          </cell>
          <cell r="H1728">
            <v>12.717000000000001</v>
          </cell>
        </row>
        <row r="1729">
          <cell r="C1729">
            <v>10987.132</v>
          </cell>
          <cell r="D1729">
            <v>30.184000000000001</v>
          </cell>
          <cell r="G1729">
            <v>13374.314</v>
          </cell>
          <cell r="H1729">
            <v>8.4529999999999994</v>
          </cell>
        </row>
        <row r="1730">
          <cell r="C1730">
            <v>10989.248</v>
          </cell>
          <cell r="D1730">
            <v>29.538</v>
          </cell>
          <cell r="G1730">
            <v>13396.377</v>
          </cell>
          <cell r="H1730">
            <v>4.0060000000000002</v>
          </cell>
        </row>
        <row r="1731">
          <cell r="C1731">
            <v>10992.518</v>
          </cell>
          <cell r="D1731">
            <v>28.61</v>
          </cell>
          <cell r="G1731">
            <v>13402.44</v>
          </cell>
          <cell r="H1731">
            <v>2.597</v>
          </cell>
        </row>
        <row r="1732">
          <cell r="C1732">
            <v>10994.683000000001</v>
          </cell>
          <cell r="D1732">
            <v>27.920999999999999</v>
          </cell>
          <cell r="G1732">
            <v>13406.89</v>
          </cell>
          <cell r="H1732">
            <v>1.5649999999999999</v>
          </cell>
        </row>
        <row r="1733">
          <cell r="C1733">
            <v>10997.519</v>
          </cell>
          <cell r="D1733">
            <v>26.945</v>
          </cell>
          <cell r="G1733">
            <v>13411.156000000001</v>
          </cell>
          <cell r="H1733">
            <v>0.78100000000000003</v>
          </cell>
        </row>
        <row r="1734">
          <cell r="C1734">
            <v>10999.615</v>
          </cell>
          <cell r="D1734">
            <v>26.195</v>
          </cell>
          <cell r="G1734">
            <v>13415.689</v>
          </cell>
          <cell r="H1734">
            <v>0.22600000000000001</v>
          </cell>
        </row>
        <row r="1735">
          <cell r="C1735">
            <v>11001.298000000001</v>
          </cell>
          <cell r="D1735">
            <v>25.468</v>
          </cell>
          <cell r="G1735">
            <v>13420.046</v>
          </cell>
          <cell r="H1735">
            <v>-1.4E-2</v>
          </cell>
        </row>
        <row r="1736">
          <cell r="C1736">
            <v>11003.526</v>
          </cell>
          <cell r="D1736">
            <v>24.405000000000001</v>
          </cell>
          <cell r="G1736">
            <v>13425.183999999999</v>
          </cell>
          <cell r="H1736">
            <v>-0.214</v>
          </cell>
        </row>
        <row r="1737">
          <cell r="C1737">
            <v>11005.342000000001</v>
          </cell>
          <cell r="D1737">
            <v>23.568000000000001</v>
          </cell>
          <cell r="G1737">
            <v>13430.186</v>
          </cell>
          <cell r="H1737">
            <v>-0.23100000000000001</v>
          </cell>
        </row>
        <row r="1738">
          <cell r="C1738">
            <v>11007.447</v>
          </cell>
          <cell r="D1738">
            <v>22.527000000000001</v>
          </cell>
          <cell r="G1738">
            <v>13435.067999999999</v>
          </cell>
          <cell r="H1738">
            <v>8.6999999999999994E-2</v>
          </cell>
        </row>
        <row r="1739">
          <cell r="C1739">
            <v>11009.698</v>
          </cell>
          <cell r="D1739">
            <v>21.423999999999999</v>
          </cell>
          <cell r="G1739">
            <v>13440.636</v>
          </cell>
          <cell r="H1739">
            <v>0.79500000000000004</v>
          </cell>
        </row>
        <row r="1740">
          <cell r="C1740">
            <v>11011.112999999999</v>
          </cell>
          <cell r="D1740">
            <v>20.699000000000002</v>
          </cell>
          <cell r="G1740">
            <v>13447.016</v>
          </cell>
          <cell r="H1740">
            <v>1.857</v>
          </cell>
        </row>
        <row r="1741">
          <cell r="C1741">
            <v>11012.261</v>
          </cell>
          <cell r="D1741">
            <v>20.061</v>
          </cell>
          <cell r="G1741">
            <v>13451.950999999999</v>
          </cell>
          <cell r="H1741">
            <v>2.9470000000000001</v>
          </cell>
        </row>
        <row r="1742">
          <cell r="C1742">
            <v>11014.477999999999</v>
          </cell>
          <cell r="D1742">
            <v>18.867999999999999</v>
          </cell>
          <cell r="G1742">
            <v>13456.825999999999</v>
          </cell>
          <cell r="H1742">
            <v>4.1849999999999996</v>
          </cell>
        </row>
        <row r="1743">
          <cell r="C1743">
            <v>11016.151</v>
          </cell>
          <cell r="D1743">
            <v>17.934000000000001</v>
          </cell>
          <cell r="G1743">
            <v>13478.472</v>
          </cell>
          <cell r="H1743">
            <v>8.6790000000000003</v>
          </cell>
        </row>
        <row r="1744">
          <cell r="C1744">
            <v>11018.444</v>
          </cell>
          <cell r="D1744">
            <v>16.622</v>
          </cell>
          <cell r="G1744">
            <v>13498.540999999999</v>
          </cell>
          <cell r="H1744">
            <v>12.657999999999999</v>
          </cell>
        </row>
        <row r="1745">
          <cell r="C1745">
            <v>11027.191999999999</v>
          </cell>
          <cell r="D1745">
            <v>12.335000000000001</v>
          </cell>
          <cell r="G1745">
            <v>13507.349</v>
          </cell>
          <cell r="H1745">
            <v>14.111000000000001</v>
          </cell>
        </row>
        <row r="1746">
          <cell r="C1746">
            <v>11040.86</v>
          </cell>
          <cell r="D1746">
            <v>8.5050000000000008</v>
          </cell>
          <cell r="G1746">
            <v>13513.936</v>
          </cell>
          <cell r="H1746">
            <v>15.098000000000001</v>
          </cell>
        </row>
        <row r="1747">
          <cell r="C1747">
            <v>11058.119000000001</v>
          </cell>
          <cell r="D1747">
            <v>6.2809999999999997</v>
          </cell>
          <cell r="G1747">
            <v>13519.745999999999</v>
          </cell>
          <cell r="H1747">
            <v>15.932</v>
          </cell>
        </row>
        <row r="1748">
          <cell r="C1748">
            <v>11080.039000000001</v>
          </cell>
          <cell r="D1748">
            <v>4.7030000000000003</v>
          </cell>
          <cell r="G1748">
            <v>13525.267</v>
          </cell>
          <cell r="H1748">
            <v>16.478999999999999</v>
          </cell>
        </row>
        <row r="1749">
          <cell r="C1749">
            <v>11082.326999999999</v>
          </cell>
          <cell r="D1749">
            <v>4.6269999999999998</v>
          </cell>
          <cell r="G1749">
            <v>13530.722</v>
          </cell>
          <cell r="H1749">
            <v>16.59</v>
          </cell>
        </row>
        <row r="1750">
          <cell r="C1750">
            <v>11084.759</v>
          </cell>
          <cell r="D1750">
            <v>4.4050000000000002</v>
          </cell>
          <cell r="G1750">
            <v>13535.85</v>
          </cell>
          <cell r="H1750">
            <v>16.503</v>
          </cell>
        </row>
        <row r="1751">
          <cell r="C1751">
            <v>11092.521000000001</v>
          </cell>
          <cell r="D1751">
            <v>3.4809999999999999</v>
          </cell>
          <cell r="G1751">
            <v>13542.275</v>
          </cell>
          <cell r="H1751">
            <v>16.015000000000001</v>
          </cell>
        </row>
        <row r="1752">
          <cell r="C1752">
            <v>11097.351000000001</v>
          </cell>
          <cell r="D1752">
            <v>2.7240000000000002</v>
          </cell>
          <cell r="G1752">
            <v>13549.739</v>
          </cell>
          <cell r="H1752">
            <v>15.07</v>
          </cell>
        </row>
        <row r="1753">
          <cell r="C1753">
            <v>11100.913</v>
          </cell>
          <cell r="D1753">
            <v>2.2490000000000001</v>
          </cell>
          <cell r="G1753">
            <v>13565.807000000001</v>
          </cell>
          <cell r="H1753">
            <v>12.978</v>
          </cell>
        </row>
        <row r="1754">
          <cell r="C1754">
            <v>11105.009</v>
          </cell>
          <cell r="D1754">
            <v>1.5780000000000001</v>
          </cell>
          <cell r="G1754">
            <v>13589.999</v>
          </cell>
          <cell r="H1754">
            <v>8.7319999999999993</v>
          </cell>
        </row>
        <row r="1755">
          <cell r="C1755">
            <v>11111.031000000001</v>
          </cell>
          <cell r="D1755">
            <v>0.52300000000000002</v>
          </cell>
          <cell r="G1755">
            <v>13611.785</v>
          </cell>
          <cell r="H1755">
            <v>5.1440000000000001</v>
          </cell>
        </row>
        <row r="1756">
          <cell r="C1756">
            <v>11116.191999999999</v>
          </cell>
          <cell r="D1756">
            <v>-0.52600000000000002</v>
          </cell>
          <cell r="G1756">
            <v>13622.602999999999</v>
          </cell>
          <cell r="H1756">
            <v>3.359</v>
          </cell>
        </row>
        <row r="1757">
          <cell r="C1757">
            <v>11119.395</v>
          </cell>
          <cell r="D1757">
            <v>-0.89800000000000002</v>
          </cell>
          <cell r="G1757">
            <v>13629.368</v>
          </cell>
          <cell r="H1757">
            <v>2.1019999999999999</v>
          </cell>
        </row>
        <row r="1758">
          <cell r="C1758">
            <v>11123.383</v>
          </cell>
          <cell r="D1758">
            <v>-1.4670000000000001</v>
          </cell>
          <cell r="G1758">
            <v>13634.971</v>
          </cell>
          <cell r="H1758">
            <v>1.105</v>
          </cell>
        </row>
        <row r="1759">
          <cell r="C1759">
            <v>11125.978999999999</v>
          </cell>
          <cell r="D1759">
            <v>-1.8720000000000001</v>
          </cell>
          <cell r="G1759">
            <v>13641.353999999999</v>
          </cell>
          <cell r="H1759">
            <v>0.214</v>
          </cell>
        </row>
        <row r="1760">
          <cell r="C1760">
            <v>11128.097</v>
          </cell>
          <cell r="D1760">
            <v>-2.048</v>
          </cell>
          <cell r="G1760">
            <v>13647.691999999999</v>
          </cell>
          <cell r="H1760">
            <v>-0.442</v>
          </cell>
        </row>
        <row r="1761">
          <cell r="C1761">
            <v>11131.023999999999</v>
          </cell>
          <cell r="D1761">
            <v>-2.1179999999999999</v>
          </cell>
          <cell r="G1761">
            <v>13654.599</v>
          </cell>
          <cell r="H1761">
            <v>-0.91500000000000004</v>
          </cell>
        </row>
        <row r="1762">
          <cell r="C1762">
            <v>11133.288</v>
          </cell>
          <cell r="D1762">
            <v>-2.109</v>
          </cell>
          <cell r="G1762">
            <v>13659.852999999999</v>
          </cell>
          <cell r="H1762">
            <v>-1.0900000000000001</v>
          </cell>
        </row>
        <row r="1763">
          <cell r="C1763">
            <v>11136.941000000001</v>
          </cell>
          <cell r="D1763">
            <v>-2.359</v>
          </cell>
          <cell r="G1763">
            <v>13667.489</v>
          </cell>
          <cell r="H1763">
            <v>-1.544</v>
          </cell>
        </row>
        <row r="1764">
          <cell r="C1764">
            <v>11139.913</v>
          </cell>
          <cell r="D1764">
            <v>-2.5640000000000001</v>
          </cell>
          <cell r="G1764">
            <v>13674.313</v>
          </cell>
          <cell r="H1764">
            <v>-1.6120000000000001</v>
          </cell>
        </row>
        <row r="1765">
          <cell r="C1765">
            <v>11142.540999999999</v>
          </cell>
          <cell r="D1765">
            <v>-2.6829999999999998</v>
          </cell>
          <cell r="G1765">
            <v>13679.880999999999</v>
          </cell>
          <cell r="H1765">
            <v>-1.2070000000000001</v>
          </cell>
        </row>
        <row r="1766">
          <cell r="C1766">
            <v>11144.57</v>
          </cell>
          <cell r="D1766">
            <v>-2.5299999999999998</v>
          </cell>
          <cell r="G1766">
            <v>13687.982</v>
          </cell>
          <cell r="H1766">
            <v>-0.747</v>
          </cell>
        </row>
        <row r="1767">
          <cell r="C1767">
            <v>11148.433999999999</v>
          </cell>
          <cell r="D1767">
            <v>-2.3290000000000002</v>
          </cell>
          <cell r="G1767">
            <v>13695.955</v>
          </cell>
          <cell r="H1767">
            <v>-0.38100000000000001</v>
          </cell>
        </row>
        <row r="1768">
          <cell r="C1768">
            <v>11153.95</v>
          </cell>
          <cell r="D1768">
            <v>-1.915</v>
          </cell>
          <cell r="G1768">
            <v>13703.97</v>
          </cell>
          <cell r="H1768">
            <v>0.28599999999999998</v>
          </cell>
        </row>
        <row r="1769">
          <cell r="C1769">
            <v>11155.589</v>
          </cell>
          <cell r="D1769">
            <v>-1.8220000000000001</v>
          </cell>
          <cell r="G1769">
            <v>13711.326999999999</v>
          </cell>
          <cell r="H1769">
            <v>1.165</v>
          </cell>
        </row>
        <row r="1770">
          <cell r="C1770">
            <v>11157.192999999999</v>
          </cell>
          <cell r="D1770">
            <v>-1.6830000000000001</v>
          </cell>
          <cell r="G1770">
            <v>13720.83</v>
          </cell>
          <cell r="H1770">
            <v>2.3940000000000001</v>
          </cell>
        </row>
        <row r="1771">
          <cell r="C1771">
            <v>11159.698</v>
          </cell>
          <cell r="D1771">
            <v>-1.444</v>
          </cell>
          <cell r="G1771">
            <v>13731.4</v>
          </cell>
          <cell r="H1771">
            <v>3.2959999999999998</v>
          </cell>
        </row>
        <row r="1772">
          <cell r="C1772">
            <v>11161.944</v>
          </cell>
          <cell r="D1772">
            <v>-1.141</v>
          </cell>
          <cell r="G1772">
            <v>13759.942999999999</v>
          </cell>
          <cell r="H1772">
            <v>4.2469999999999999</v>
          </cell>
        </row>
        <row r="1773">
          <cell r="C1773">
            <v>11164.686</v>
          </cell>
          <cell r="D1773">
            <v>-0.78200000000000003</v>
          </cell>
          <cell r="G1773">
            <v>13773.291999999999</v>
          </cell>
          <cell r="H1773">
            <v>3.9140000000000001</v>
          </cell>
        </row>
        <row r="1774">
          <cell r="C1774">
            <v>11167.43</v>
          </cell>
          <cell r="D1774">
            <v>-0.33300000000000002</v>
          </cell>
          <cell r="G1774">
            <v>13780.652</v>
          </cell>
          <cell r="H1774">
            <v>3.456</v>
          </cell>
        </row>
        <row r="1775">
          <cell r="C1775">
            <v>11169.567999999999</v>
          </cell>
          <cell r="D1775">
            <v>-0.114</v>
          </cell>
          <cell r="G1775">
            <v>13788.195</v>
          </cell>
          <cell r="H1775">
            <v>3.395</v>
          </cell>
        </row>
        <row r="1776">
          <cell r="C1776">
            <v>11171.558999999999</v>
          </cell>
          <cell r="D1776">
            <v>0.20100000000000001</v>
          </cell>
          <cell r="G1776">
            <v>13794.620999999999</v>
          </cell>
          <cell r="H1776">
            <v>2.819</v>
          </cell>
        </row>
        <row r="1777">
          <cell r="C1777">
            <v>11173.423000000001</v>
          </cell>
          <cell r="D1777">
            <v>0.52300000000000002</v>
          </cell>
          <cell r="G1777">
            <v>13799.867</v>
          </cell>
          <cell r="H1777">
            <v>2.194</v>
          </cell>
        </row>
        <row r="1778">
          <cell r="C1778">
            <v>11175.316999999999</v>
          </cell>
          <cell r="D1778">
            <v>0.93700000000000006</v>
          </cell>
          <cell r="G1778">
            <v>13807.21</v>
          </cell>
          <cell r="H1778">
            <v>1.3779999999999999</v>
          </cell>
        </row>
        <row r="1779">
          <cell r="C1779">
            <v>11181.584000000001</v>
          </cell>
          <cell r="D1779">
            <v>2.1030000000000002</v>
          </cell>
          <cell r="G1779">
            <v>13813.790999999999</v>
          </cell>
          <cell r="H1779">
            <v>0.86699999999999999</v>
          </cell>
        </row>
        <row r="1780">
          <cell r="C1780">
            <v>11187.806</v>
          </cell>
          <cell r="D1780">
            <v>3.1160000000000001</v>
          </cell>
          <cell r="G1780">
            <v>13818.663</v>
          </cell>
          <cell r="H1780">
            <v>0.56999999999999995</v>
          </cell>
        </row>
        <row r="1781">
          <cell r="C1781">
            <v>11192.159</v>
          </cell>
          <cell r="D1781">
            <v>3.6150000000000002</v>
          </cell>
          <cell r="G1781">
            <v>13824.411</v>
          </cell>
          <cell r="H1781">
            <v>0.30599999999999999</v>
          </cell>
        </row>
        <row r="1782">
          <cell r="C1782">
            <v>11196.248</v>
          </cell>
          <cell r="D1782">
            <v>3.8580000000000001</v>
          </cell>
          <cell r="G1782">
            <v>13829.415999999999</v>
          </cell>
          <cell r="H1782">
            <v>-0.105</v>
          </cell>
        </row>
        <row r="1783">
          <cell r="C1783">
            <v>11203.975</v>
          </cell>
          <cell r="D1783">
            <v>3.7749999999999999</v>
          </cell>
          <cell r="G1783">
            <v>13836.574000000001</v>
          </cell>
          <cell r="H1783">
            <v>-0.45700000000000002</v>
          </cell>
        </row>
        <row r="1784">
          <cell r="C1784">
            <v>11212.771000000001</v>
          </cell>
          <cell r="D1784">
            <v>2.984</v>
          </cell>
          <cell r="G1784">
            <v>13842.11</v>
          </cell>
          <cell r="H1784">
            <v>-0.65400000000000003</v>
          </cell>
        </row>
        <row r="1785">
          <cell r="C1785">
            <v>11215.191999999999</v>
          </cell>
          <cell r="D1785">
            <v>2.6440000000000001</v>
          </cell>
          <cell r="G1785">
            <v>13846.888000000001</v>
          </cell>
          <cell r="H1785">
            <v>-0.76200000000000001</v>
          </cell>
        </row>
        <row r="1786">
          <cell r="C1786">
            <v>11217.679</v>
          </cell>
          <cell r="D1786">
            <v>2.194</v>
          </cell>
          <cell r="G1786">
            <v>13851.448</v>
          </cell>
          <cell r="H1786">
            <v>-0.95399999999999996</v>
          </cell>
        </row>
        <row r="1787">
          <cell r="C1787">
            <v>11219.351000000001</v>
          </cell>
          <cell r="D1787">
            <v>1.998</v>
          </cell>
          <cell r="G1787">
            <v>13857.503000000001</v>
          </cell>
          <cell r="H1787">
            <v>-1.419</v>
          </cell>
        </row>
        <row r="1788">
          <cell r="C1788">
            <v>11221.907999999999</v>
          </cell>
          <cell r="D1788">
            <v>1.6020000000000001</v>
          </cell>
          <cell r="G1788">
            <v>13863.209000000001</v>
          </cell>
          <cell r="H1788">
            <v>-1.8440000000000001</v>
          </cell>
        </row>
        <row r="1789">
          <cell r="C1789">
            <v>11223.948</v>
          </cell>
          <cell r="D1789">
            <v>1.347</v>
          </cell>
          <cell r="G1789">
            <v>13870.415000000001</v>
          </cell>
          <cell r="H1789">
            <v>-2.0840000000000001</v>
          </cell>
        </row>
        <row r="1790">
          <cell r="C1790">
            <v>11226.322</v>
          </cell>
          <cell r="D1790">
            <v>1.073</v>
          </cell>
          <cell r="G1790">
            <v>13875.915000000001</v>
          </cell>
          <cell r="H1790">
            <v>-2.3740000000000001</v>
          </cell>
        </row>
        <row r="1791">
          <cell r="C1791">
            <v>11228.291999999999</v>
          </cell>
          <cell r="D1791">
            <v>0.90300000000000002</v>
          </cell>
          <cell r="G1791">
            <v>13882.396000000001</v>
          </cell>
          <cell r="H1791">
            <v>-2.484</v>
          </cell>
        </row>
        <row r="1792">
          <cell r="C1792">
            <v>11230.142</v>
          </cell>
          <cell r="D1792">
            <v>0.72</v>
          </cell>
          <cell r="G1792">
            <v>13892.197</v>
          </cell>
          <cell r="H1792">
            <v>-2.9620000000000002</v>
          </cell>
        </row>
        <row r="1793">
          <cell r="C1793">
            <v>11232.134</v>
          </cell>
          <cell r="D1793">
            <v>0.624</v>
          </cell>
          <cell r="G1793">
            <v>13903.594999999999</v>
          </cell>
          <cell r="H1793">
            <v>-3.012</v>
          </cell>
        </row>
        <row r="1794">
          <cell r="C1794">
            <v>11234.7</v>
          </cell>
          <cell r="D1794">
            <v>0.53500000000000003</v>
          </cell>
          <cell r="G1794">
            <v>13920.78</v>
          </cell>
          <cell r="H1794">
            <v>-2.89</v>
          </cell>
        </row>
        <row r="1795">
          <cell r="C1795">
            <v>11238.716</v>
          </cell>
          <cell r="D1795">
            <v>0.55600000000000005</v>
          </cell>
          <cell r="G1795">
            <v>13928.304</v>
          </cell>
          <cell r="H1795">
            <v>-2.665</v>
          </cell>
        </row>
        <row r="1796">
          <cell r="C1796">
            <v>11242.485000000001</v>
          </cell>
          <cell r="D1796">
            <v>0.49399999999999999</v>
          </cell>
          <cell r="G1796">
            <v>13940.682000000001</v>
          </cell>
          <cell r="H1796">
            <v>-3.4390000000000001</v>
          </cell>
        </row>
        <row r="1797">
          <cell r="C1797">
            <v>11248.589</v>
          </cell>
          <cell r="D1797">
            <v>0.49199999999999999</v>
          </cell>
          <cell r="G1797">
            <v>13975.674999999999</v>
          </cell>
          <cell r="H1797">
            <v>-3.8479999999999999</v>
          </cell>
        </row>
        <row r="1798">
          <cell r="C1798">
            <v>11252.976000000001</v>
          </cell>
          <cell r="D1798">
            <v>0.34100000000000003</v>
          </cell>
          <cell r="G1798">
            <v>14015.993</v>
          </cell>
          <cell r="H1798">
            <v>-3.9649999999999999</v>
          </cell>
        </row>
        <row r="1799">
          <cell r="C1799">
            <v>11254.795</v>
          </cell>
          <cell r="D1799">
            <v>0.34200000000000003</v>
          </cell>
          <cell r="G1799">
            <v>14052.593000000001</v>
          </cell>
          <cell r="H1799">
            <v>-4.3120000000000003</v>
          </cell>
        </row>
        <row r="1800">
          <cell r="C1800">
            <v>11256.832</v>
          </cell>
          <cell r="D1800">
            <v>0.44</v>
          </cell>
          <cell r="G1800">
            <v>14082.423000000001</v>
          </cell>
          <cell r="H1800">
            <v>-4.0869999999999997</v>
          </cell>
        </row>
        <row r="1801">
          <cell r="C1801">
            <v>11259.191999999999</v>
          </cell>
          <cell r="D1801">
            <v>0.59299999999999997</v>
          </cell>
          <cell r="G1801">
            <v>14101.166999999999</v>
          </cell>
          <cell r="H1801">
            <v>-3.5960000000000001</v>
          </cell>
        </row>
        <row r="1802">
          <cell r="C1802">
            <v>11262.144</v>
          </cell>
          <cell r="D1802">
            <v>0.752</v>
          </cell>
          <cell r="G1802">
            <v>14106.602999999999</v>
          </cell>
          <cell r="H1802">
            <v>-3.552</v>
          </cell>
        </row>
        <row r="1803">
          <cell r="C1803">
            <v>11263.513000000001</v>
          </cell>
          <cell r="D1803">
            <v>0.76500000000000001</v>
          </cell>
          <cell r="G1803">
            <v>14111.896000000001</v>
          </cell>
          <cell r="H1803">
            <v>-3.68</v>
          </cell>
        </row>
        <row r="1804">
          <cell r="C1804">
            <v>11266.776</v>
          </cell>
          <cell r="D1804">
            <v>0.99099999999999999</v>
          </cell>
          <cell r="G1804">
            <v>14117.933000000001</v>
          </cell>
          <cell r="H1804">
            <v>-3.7269999999999999</v>
          </cell>
        </row>
        <row r="1805">
          <cell r="C1805">
            <v>11269.464</v>
          </cell>
          <cell r="D1805">
            <v>1.1539999999999999</v>
          </cell>
          <cell r="G1805">
            <v>14124.103999999999</v>
          </cell>
          <cell r="H1805">
            <v>-3.95</v>
          </cell>
        </row>
        <row r="1806">
          <cell r="C1806">
            <v>11272.41</v>
          </cell>
          <cell r="D1806">
            <v>1.304</v>
          </cell>
          <cell r="G1806">
            <v>14130.123</v>
          </cell>
          <cell r="H1806">
            <v>-3.9849999999999999</v>
          </cell>
        </row>
        <row r="1807">
          <cell r="C1807">
            <v>11275.61</v>
          </cell>
          <cell r="D1807">
            <v>1.446</v>
          </cell>
          <cell r="G1807">
            <v>14135.284</v>
          </cell>
          <cell r="H1807">
            <v>-3.9470000000000001</v>
          </cell>
        </row>
        <row r="1808">
          <cell r="C1808">
            <v>11278.057000000001</v>
          </cell>
          <cell r="D1808">
            <v>1.56</v>
          </cell>
          <cell r="G1808">
            <v>14142.003000000001</v>
          </cell>
          <cell r="H1808">
            <v>-3.907</v>
          </cell>
        </row>
        <row r="1809">
          <cell r="C1809">
            <v>11280.616</v>
          </cell>
          <cell r="D1809">
            <v>1.915</v>
          </cell>
          <cell r="G1809">
            <v>14146.554</v>
          </cell>
          <cell r="H1809">
            <v>-3.7770000000000001</v>
          </cell>
        </row>
        <row r="1810">
          <cell r="C1810">
            <v>11284.52</v>
          </cell>
          <cell r="D1810">
            <v>2.4060000000000001</v>
          </cell>
          <cell r="G1810">
            <v>14151.23</v>
          </cell>
          <cell r="H1810">
            <v>-3.5619999999999998</v>
          </cell>
        </row>
        <row r="1811">
          <cell r="C1811">
            <v>11288.509</v>
          </cell>
          <cell r="D1811">
            <v>2.8690000000000002</v>
          </cell>
          <cell r="G1811">
            <v>14154.183000000001</v>
          </cell>
          <cell r="H1811">
            <v>-3.403</v>
          </cell>
        </row>
        <row r="1812">
          <cell r="C1812">
            <v>11296.517</v>
          </cell>
          <cell r="D1812">
            <v>3.448</v>
          </cell>
          <cell r="G1812">
            <v>14154.195</v>
          </cell>
          <cell r="H1812">
            <v>-3.9540000000000002</v>
          </cell>
        </row>
        <row r="1813">
          <cell r="C1813">
            <v>11307.712</v>
          </cell>
          <cell r="D1813">
            <v>3.3780000000000001</v>
          </cell>
          <cell r="G1813">
            <v>14165.058999999999</v>
          </cell>
          <cell r="H1813">
            <v>-3.5880000000000001</v>
          </cell>
        </row>
        <row r="1814">
          <cell r="C1814">
            <v>11312.498</v>
          </cell>
          <cell r="D1814">
            <v>3.4220000000000002</v>
          </cell>
          <cell r="G1814">
            <v>14173.927</v>
          </cell>
          <cell r="H1814">
            <v>-2.8010000000000002</v>
          </cell>
        </row>
        <row r="1815">
          <cell r="C1815">
            <v>11315.433999999999</v>
          </cell>
          <cell r="D1815">
            <v>3.5019999999999998</v>
          </cell>
          <cell r="G1815">
            <v>14183.852999999999</v>
          </cell>
          <cell r="H1815">
            <v>-2.1349999999999998</v>
          </cell>
        </row>
        <row r="1816">
          <cell r="C1816">
            <v>11318.31</v>
          </cell>
          <cell r="D1816">
            <v>3.57</v>
          </cell>
          <cell r="G1816">
            <v>14192.076999999999</v>
          </cell>
          <cell r="H1816">
            <v>-1.655</v>
          </cell>
        </row>
        <row r="1817">
          <cell r="C1817">
            <v>11320.414000000001</v>
          </cell>
          <cell r="D1817">
            <v>3.5779999999999998</v>
          </cell>
          <cell r="G1817">
            <v>14208.323</v>
          </cell>
          <cell r="H1817">
            <v>-0.24099999999999999</v>
          </cell>
        </row>
        <row r="1818">
          <cell r="C1818">
            <v>11322.924000000001</v>
          </cell>
          <cell r="D1818">
            <v>3.4729999999999999</v>
          </cell>
          <cell r="G1818">
            <v>14226.902</v>
          </cell>
          <cell r="H1818">
            <v>1.373</v>
          </cell>
        </row>
        <row r="1819">
          <cell r="C1819">
            <v>11325.960999999999</v>
          </cell>
          <cell r="D1819">
            <v>3.4060000000000001</v>
          </cell>
          <cell r="G1819">
            <v>14241.486000000001</v>
          </cell>
          <cell r="H1819">
            <v>1.948</v>
          </cell>
        </row>
        <row r="1820">
          <cell r="C1820">
            <v>11337.493</v>
          </cell>
          <cell r="D1820">
            <v>2.895</v>
          </cell>
          <cell r="G1820">
            <v>14247.753000000001</v>
          </cell>
          <cell r="H1820">
            <v>2.125</v>
          </cell>
        </row>
        <row r="1821">
          <cell r="C1821">
            <v>11352.413</v>
          </cell>
          <cell r="D1821">
            <v>2.4609999999999999</v>
          </cell>
          <cell r="G1821">
            <v>14253.584999999999</v>
          </cell>
          <cell r="H1821">
            <v>2.3220000000000001</v>
          </cell>
        </row>
        <row r="1822">
          <cell r="C1822">
            <v>11354.303</v>
          </cell>
          <cell r="D1822">
            <v>2.2909999999999999</v>
          </cell>
          <cell r="G1822">
            <v>14258.282999999999</v>
          </cell>
          <cell r="H1822">
            <v>2.2170000000000001</v>
          </cell>
        </row>
        <row r="1823">
          <cell r="C1823">
            <v>11355.512000000001</v>
          </cell>
          <cell r="D1823">
            <v>2.4889999999999999</v>
          </cell>
          <cell r="G1823">
            <v>14267.112999999999</v>
          </cell>
          <cell r="H1823">
            <v>2.0110000000000001</v>
          </cell>
        </row>
        <row r="1824">
          <cell r="C1824">
            <v>11356.004000000001</v>
          </cell>
          <cell r="D1824">
            <v>2.5259999999999998</v>
          </cell>
          <cell r="G1824">
            <v>14273.589</v>
          </cell>
          <cell r="H1824">
            <v>1.8620000000000001</v>
          </cell>
        </row>
        <row r="1825">
          <cell r="C1825">
            <v>11369.182000000001</v>
          </cell>
          <cell r="D1825">
            <v>2.6850000000000001</v>
          </cell>
          <cell r="G1825">
            <v>14306.064</v>
          </cell>
          <cell r="H1825">
            <v>0.67400000000000004</v>
          </cell>
        </row>
        <row r="1826">
          <cell r="C1826">
            <v>11383.554</v>
          </cell>
          <cell r="D1826">
            <v>3.5</v>
          </cell>
          <cell r="G1826">
            <v>14343.297</v>
          </cell>
          <cell r="H1826">
            <v>-0.34399999999999997</v>
          </cell>
        </row>
        <row r="1827">
          <cell r="C1827">
            <v>11385.645</v>
          </cell>
          <cell r="D1827">
            <v>3.7010000000000001</v>
          </cell>
          <cell r="G1827">
            <v>14364.257</v>
          </cell>
          <cell r="H1827">
            <v>-0.88300000000000001</v>
          </cell>
        </row>
        <row r="1828">
          <cell r="C1828">
            <v>11388</v>
          </cell>
          <cell r="D1828">
            <v>3.8719999999999999</v>
          </cell>
          <cell r="G1828">
            <v>14370.303</v>
          </cell>
          <cell r="H1828">
            <v>-0.88600000000000001</v>
          </cell>
        </row>
        <row r="1829">
          <cell r="C1829">
            <v>11390.718000000001</v>
          </cell>
          <cell r="D1829">
            <v>4.016</v>
          </cell>
          <cell r="G1829">
            <v>14377.145</v>
          </cell>
          <cell r="H1829">
            <v>-0.79600000000000004</v>
          </cell>
        </row>
        <row r="1830">
          <cell r="C1830">
            <v>11393.083000000001</v>
          </cell>
          <cell r="D1830">
            <v>4.2169999999999996</v>
          </cell>
          <cell r="G1830">
            <v>14384.076999999999</v>
          </cell>
          <cell r="H1830">
            <v>-0.78200000000000003</v>
          </cell>
        </row>
        <row r="1831">
          <cell r="C1831">
            <v>11395.093000000001</v>
          </cell>
          <cell r="D1831">
            <v>4.2649999999999997</v>
          </cell>
          <cell r="G1831">
            <v>14404.643</v>
          </cell>
          <cell r="H1831">
            <v>-0.83</v>
          </cell>
        </row>
        <row r="1832">
          <cell r="C1832">
            <v>11399.084000000001</v>
          </cell>
          <cell r="D1832">
            <v>4.38</v>
          </cell>
          <cell r="G1832">
            <v>14425.235000000001</v>
          </cell>
          <cell r="H1832">
            <v>-1.2569999999999999</v>
          </cell>
        </row>
        <row r="1833">
          <cell r="C1833">
            <v>11402.418</v>
          </cell>
          <cell r="D1833">
            <v>4.5190000000000001</v>
          </cell>
          <cell r="G1833">
            <v>14445.69</v>
          </cell>
          <cell r="H1833">
            <v>-1.6279999999999999</v>
          </cell>
        </row>
        <row r="1834">
          <cell r="C1834">
            <v>11404.521000000001</v>
          </cell>
          <cell r="D1834">
            <v>4.6040000000000001</v>
          </cell>
          <cell r="G1834">
            <v>14470.438</v>
          </cell>
          <cell r="H1834">
            <v>-1.8340000000000001</v>
          </cell>
        </row>
        <row r="1835">
          <cell r="C1835">
            <v>11406.891</v>
          </cell>
          <cell r="D1835">
            <v>4.6769999999999996</v>
          </cell>
          <cell r="G1835">
            <v>14496.184999999999</v>
          </cell>
          <cell r="H1835">
            <v>-2.9409999999999998</v>
          </cell>
        </row>
        <row r="1836">
          <cell r="C1836">
            <v>11409.564</v>
          </cell>
          <cell r="D1836">
            <v>4.7670000000000003</v>
          </cell>
          <cell r="G1836">
            <v>14523.572</v>
          </cell>
          <cell r="H1836">
            <v>-4.2729999999999997</v>
          </cell>
        </row>
        <row r="1837">
          <cell r="C1837">
            <v>11411.757</v>
          </cell>
          <cell r="D1837">
            <v>4.8319999999999999</v>
          </cell>
          <cell r="G1837">
            <v>14539.893</v>
          </cell>
          <cell r="H1837">
            <v>-5.3540000000000001</v>
          </cell>
        </row>
        <row r="1838">
          <cell r="C1838">
            <v>11414.027</v>
          </cell>
          <cell r="D1838">
            <v>4.9180000000000001</v>
          </cell>
          <cell r="G1838">
            <v>14546.790999999999</v>
          </cell>
          <cell r="H1838">
            <v>-5.6260000000000003</v>
          </cell>
        </row>
        <row r="1839">
          <cell r="C1839">
            <v>11417.575000000001</v>
          </cell>
          <cell r="D1839">
            <v>5.03</v>
          </cell>
          <cell r="G1839">
            <v>14555.11</v>
          </cell>
          <cell r="H1839">
            <v>-6.1210000000000004</v>
          </cell>
        </row>
        <row r="1840">
          <cell r="C1840">
            <v>11421.936</v>
          </cell>
          <cell r="D1840">
            <v>5.1630000000000003</v>
          </cell>
          <cell r="G1840">
            <v>14563.483</v>
          </cell>
          <cell r="H1840">
            <v>-6.4619999999999997</v>
          </cell>
        </row>
        <row r="1841">
          <cell r="C1841">
            <v>11425.95</v>
          </cell>
          <cell r="D1841">
            <v>5.2249999999999996</v>
          </cell>
          <cell r="G1841">
            <v>14568.716</v>
          </cell>
          <cell r="H1841">
            <v>-6.66</v>
          </cell>
        </row>
        <row r="1842">
          <cell r="C1842">
            <v>11429.540999999999</v>
          </cell>
          <cell r="D1842">
            <v>5.28</v>
          </cell>
          <cell r="G1842">
            <v>14577.187</v>
          </cell>
          <cell r="H1842">
            <v>-6.9139999999999997</v>
          </cell>
        </row>
        <row r="1843">
          <cell r="C1843">
            <v>11432.843999999999</v>
          </cell>
          <cell r="D1843">
            <v>5.3010000000000002</v>
          </cell>
          <cell r="G1843">
            <v>14586.834999999999</v>
          </cell>
          <cell r="H1843">
            <v>-7.18</v>
          </cell>
        </row>
        <row r="1844">
          <cell r="C1844">
            <v>11436.494000000001</v>
          </cell>
          <cell r="D1844">
            <v>5.25</v>
          </cell>
          <cell r="G1844">
            <v>14596.495999999999</v>
          </cell>
          <cell r="H1844">
            <v>-7.2080000000000002</v>
          </cell>
        </row>
        <row r="1845">
          <cell r="C1845">
            <v>11442.428</v>
          </cell>
          <cell r="D1845">
            <v>5.0609999999999999</v>
          </cell>
          <cell r="G1845">
            <v>14603.708000000001</v>
          </cell>
          <cell r="H1845">
            <v>-7.16</v>
          </cell>
        </row>
        <row r="1846">
          <cell r="C1846">
            <v>11455.65</v>
          </cell>
          <cell r="D1846">
            <v>4.5590000000000002</v>
          </cell>
          <cell r="G1846">
            <v>14610.901</v>
          </cell>
          <cell r="H1846">
            <v>-7.0250000000000004</v>
          </cell>
        </row>
        <row r="1847">
          <cell r="C1847">
            <v>11468.431</v>
          </cell>
          <cell r="D1847">
            <v>4.3220000000000001</v>
          </cell>
          <cell r="G1847">
            <v>14617.56</v>
          </cell>
          <cell r="H1847">
            <v>-6.7220000000000004</v>
          </cell>
        </row>
        <row r="1848">
          <cell r="C1848">
            <v>11516.433999999999</v>
          </cell>
          <cell r="D1848">
            <v>4.0439999999999996</v>
          </cell>
          <cell r="G1848">
            <v>14626.116</v>
          </cell>
          <cell r="H1848">
            <v>-6.391</v>
          </cell>
        </row>
        <row r="1849">
          <cell r="C1849">
            <v>11543.777</v>
          </cell>
          <cell r="D1849">
            <v>3.7069999999999999</v>
          </cell>
          <cell r="G1849">
            <v>14634.737999999999</v>
          </cell>
          <cell r="H1849">
            <v>-5.7750000000000004</v>
          </cell>
        </row>
        <row r="1850">
          <cell r="C1850">
            <v>11568.794</v>
          </cell>
          <cell r="D1850">
            <v>0.94899999999999995</v>
          </cell>
          <cell r="G1850">
            <v>14645.455</v>
          </cell>
          <cell r="H1850">
            <v>-4.8840000000000003</v>
          </cell>
        </row>
        <row r="1851">
          <cell r="C1851">
            <v>11585.566999999999</v>
          </cell>
          <cell r="D1851">
            <v>-5.0019999999999998</v>
          </cell>
          <cell r="G1851">
            <v>14654.07</v>
          </cell>
          <cell r="H1851">
            <v>-4.4720000000000004</v>
          </cell>
        </row>
        <row r="1852">
          <cell r="C1852">
            <v>11591.754999999999</v>
          </cell>
          <cell r="D1852">
            <v>-8.3219999999999992</v>
          </cell>
          <cell r="G1852">
            <v>14668.672</v>
          </cell>
          <cell r="H1852">
            <v>-3.488</v>
          </cell>
        </row>
        <row r="1853">
          <cell r="C1853">
            <v>11600.819</v>
          </cell>
          <cell r="D1853">
            <v>-14.253</v>
          </cell>
          <cell r="G1853">
            <v>14681.869000000001</v>
          </cell>
          <cell r="H1853">
            <v>-2.6819999999999999</v>
          </cell>
        </row>
        <row r="1854">
          <cell r="C1854">
            <v>11602.978999999999</v>
          </cell>
          <cell r="D1854">
            <v>-15.884</v>
          </cell>
          <cell r="G1854">
            <v>14687.322</v>
          </cell>
          <cell r="H1854">
            <v>-2.5539999999999998</v>
          </cell>
        </row>
        <row r="1855">
          <cell r="C1855">
            <v>11604.445</v>
          </cell>
          <cell r="D1855">
            <v>-16.974</v>
          </cell>
          <cell r="G1855">
            <v>14692.531999999999</v>
          </cell>
          <cell r="H1855">
            <v>-2.5009999999999999</v>
          </cell>
        </row>
        <row r="1856">
          <cell r="C1856">
            <v>11605.873</v>
          </cell>
          <cell r="D1856">
            <v>-17.952999999999999</v>
          </cell>
          <cell r="G1856">
            <v>14699.189</v>
          </cell>
          <cell r="H1856">
            <v>-2.4329999999999998</v>
          </cell>
        </row>
        <row r="1857">
          <cell r="C1857">
            <v>11607.402</v>
          </cell>
          <cell r="D1857">
            <v>-18.989000000000001</v>
          </cell>
          <cell r="G1857">
            <v>14704.849</v>
          </cell>
          <cell r="H1857">
            <v>-2.448</v>
          </cell>
        </row>
        <row r="1858">
          <cell r="C1858">
            <v>11609.164000000001</v>
          </cell>
          <cell r="D1858">
            <v>-20.006</v>
          </cell>
          <cell r="G1858">
            <v>14729.358</v>
          </cell>
          <cell r="H1858">
            <v>-2.169</v>
          </cell>
        </row>
        <row r="1859">
          <cell r="C1859">
            <v>11610.966</v>
          </cell>
          <cell r="D1859">
            <v>-21.041</v>
          </cell>
          <cell r="G1859">
            <v>14746.174000000001</v>
          </cell>
          <cell r="H1859">
            <v>-2.0539999999999998</v>
          </cell>
        </row>
        <row r="1860">
          <cell r="C1860">
            <v>11612.805</v>
          </cell>
          <cell r="D1860">
            <v>-22.132000000000001</v>
          </cell>
          <cell r="G1860">
            <v>14775.166999999999</v>
          </cell>
          <cell r="H1860">
            <v>-2.3039999999999998</v>
          </cell>
        </row>
        <row r="1861">
          <cell r="C1861">
            <v>11615.262000000001</v>
          </cell>
          <cell r="D1861">
            <v>-23.212</v>
          </cell>
          <cell r="G1861">
            <v>14782.35</v>
          </cell>
          <cell r="H1861">
            <v>-2.9180000000000001</v>
          </cell>
        </row>
        <row r="1862">
          <cell r="C1862">
            <v>11617.501</v>
          </cell>
          <cell r="D1862">
            <v>-24.074999999999999</v>
          </cell>
          <cell r="G1862">
            <v>14786.553</v>
          </cell>
          <cell r="H1862">
            <v>-3.1219999999999999</v>
          </cell>
        </row>
        <row r="1863">
          <cell r="C1863">
            <v>11619.419</v>
          </cell>
          <cell r="D1863">
            <v>-24.587</v>
          </cell>
          <cell r="G1863">
            <v>14791.624</v>
          </cell>
          <cell r="H1863">
            <v>-3.3109999999999999</v>
          </cell>
        </row>
        <row r="1864">
          <cell r="C1864">
            <v>11622.151</v>
          </cell>
          <cell r="D1864">
            <v>-25.312000000000001</v>
          </cell>
          <cell r="G1864">
            <v>14798.412</v>
          </cell>
          <cell r="H1864">
            <v>-3.7450000000000001</v>
          </cell>
        </row>
        <row r="1865">
          <cell r="C1865">
            <v>11625.111999999999</v>
          </cell>
          <cell r="D1865">
            <v>-25.719000000000001</v>
          </cell>
          <cell r="G1865">
            <v>14804.797</v>
          </cell>
          <cell r="H1865">
            <v>-4.2729999999999997</v>
          </cell>
        </row>
        <row r="1866">
          <cell r="C1866">
            <v>11627.870999999999</v>
          </cell>
          <cell r="D1866">
            <v>-26.041</v>
          </cell>
          <cell r="G1866">
            <v>14808.331</v>
          </cell>
          <cell r="H1866">
            <v>-4.5380000000000003</v>
          </cell>
        </row>
        <row r="1867">
          <cell r="C1867">
            <v>11630.315000000001</v>
          </cell>
          <cell r="D1867">
            <v>-25.937000000000001</v>
          </cell>
          <cell r="G1867">
            <v>14811.787</v>
          </cell>
          <cell r="H1867">
            <v>-4.694</v>
          </cell>
        </row>
        <row r="1868">
          <cell r="C1868">
            <v>11632.214</v>
          </cell>
          <cell r="D1868">
            <v>-25.789000000000001</v>
          </cell>
          <cell r="G1868">
            <v>14814.91</v>
          </cell>
          <cell r="H1868">
            <v>-4.8479999999999999</v>
          </cell>
        </row>
        <row r="1869">
          <cell r="C1869">
            <v>11633.986999999999</v>
          </cell>
          <cell r="D1869">
            <v>-25.599</v>
          </cell>
          <cell r="G1869">
            <v>14822.028</v>
          </cell>
          <cell r="H1869">
            <v>-5.157</v>
          </cell>
        </row>
        <row r="1870">
          <cell r="C1870">
            <v>11636.482</v>
          </cell>
          <cell r="D1870">
            <v>-25.123999999999999</v>
          </cell>
          <cell r="G1870">
            <v>14831.557000000001</v>
          </cell>
          <cell r="H1870">
            <v>-5.5540000000000003</v>
          </cell>
        </row>
        <row r="1871">
          <cell r="C1871">
            <v>11640.133</v>
          </cell>
          <cell r="D1871">
            <v>-24.218</v>
          </cell>
          <cell r="G1871">
            <v>14837.942999999999</v>
          </cell>
          <cell r="H1871">
            <v>-5.7889999999999997</v>
          </cell>
        </row>
        <row r="1872">
          <cell r="C1872">
            <v>11643.290999999999</v>
          </cell>
          <cell r="D1872">
            <v>-23.067</v>
          </cell>
          <cell r="G1872">
            <v>14841.916999999999</v>
          </cell>
          <cell r="H1872">
            <v>-5.8540000000000001</v>
          </cell>
        </row>
        <row r="1873">
          <cell r="C1873">
            <v>11645.825999999999</v>
          </cell>
          <cell r="D1873">
            <v>-21.998000000000001</v>
          </cell>
          <cell r="G1873">
            <v>14846.136</v>
          </cell>
          <cell r="H1873">
            <v>-5.9</v>
          </cell>
        </row>
        <row r="1874">
          <cell r="C1874">
            <v>11648.047</v>
          </cell>
          <cell r="D1874">
            <v>-20.715</v>
          </cell>
          <cell r="G1874">
            <v>14852.96</v>
          </cell>
          <cell r="H1874">
            <v>-6.0780000000000003</v>
          </cell>
        </row>
        <row r="1875">
          <cell r="C1875">
            <v>11650.868</v>
          </cell>
          <cell r="D1875">
            <v>-19.071999999999999</v>
          </cell>
          <cell r="G1875">
            <v>14862.594999999999</v>
          </cell>
          <cell r="H1875">
            <v>-6.2750000000000004</v>
          </cell>
        </row>
        <row r="1876">
          <cell r="C1876">
            <v>11657.48</v>
          </cell>
          <cell r="D1876">
            <v>-15.489000000000001</v>
          </cell>
          <cell r="G1876">
            <v>14869.429</v>
          </cell>
          <cell r="H1876">
            <v>-6.3710000000000004</v>
          </cell>
        </row>
        <row r="1877">
          <cell r="C1877">
            <v>11664.279</v>
          </cell>
          <cell r="D1877">
            <v>-12.635</v>
          </cell>
          <cell r="G1877">
            <v>14876.128000000001</v>
          </cell>
          <cell r="H1877">
            <v>-6.4459999999999997</v>
          </cell>
        </row>
        <row r="1878">
          <cell r="C1878">
            <v>11672.128000000001</v>
          </cell>
          <cell r="D1878">
            <v>-9.8729999999999993</v>
          </cell>
          <cell r="G1878">
            <v>14882.062</v>
          </cell>
          <cell r="H1878">
            <v>-6.51</v>
          </cell>
        </row>
        <row r="1879">
          <cell r="C1879">
            <v>11680.441999999999</v>
          </cell>
          <cell r="D1879">
            <v>-8.1050000000000004</v>
          </cell>
          <cell r="G1879">
            <v>14886.852000000001</v>
          </cell>
          <cell r="H1879">
            <v>-6.5330000000000004</v>
          </cell>
        </row>
        <row r="1880">
          <cell r="C1880">
            <v>11691.4</v>
          </cell>
          <cell r="D1880">
            <v>-7.4109999999999996</v>
          </cell>
          <cell r="G1880">
            <v>14891.929</v>
          </cell>
          <cell r="H1880">
            <v>-6.46</v>
          </cell>
        </row>
        <row r="1881">
          <cell r="C1881">
            <v>11699.6</v>
          </cell>
          <cell r="D1881">
            <v>-8.0779999999999994</v>
          </cell>
          <cell r="G1881">
            <v>14895.598</v>
          </cell>
          <cell r="H1881">
            <v>-6.46</v>
          </cell>
        </row>
        <row r="1882">
          <cell r="C1882">
            <v>11711.007</v>
          </cell>
          <cell r="D1882">
            <v>-10.333</v>
          </cell>
          <cell r="G1882">
            <v>14901.016</v>
          </cell>
          <cell r="H1882">
            <v>-6.3490000000000002</v>
          </cell>
        </row>
        <row r="1883">
          <cell r="C1883">
            <v>11723.742</v>
          </cell>
          <cell r="D1883">
            <v>-14.02</v>
          </cell>
          <cell r="G1883">
            <v>14906.263000000001</v>
          </cell>
          <cell r="H1883">
            <v>-6.3019999999999996</v>
          </cell>
        </row>
        <row r="1884">
          <cell r="C1884">
            <v>11739.447</v>
          </cell>
          <cell r="D1884">
            <v>-19.09</v>
          </cell>
          <cell r="G1884">
            <v>14913.512000000001</v>
          </cell>
          <cell r="H1884">
            <v>-6.0229999999999997</v>
          </cell>
        </row>
        <row r="1885">
          <cell r="C1885">
            <v>11758.602999999999</v>
          </cell>
          <cell r="D1885">
            <v>-24.187000000000001</v>
          </cell>
          <cell r="G1885">
            <v>14915.775</v>
          </cell>
          <cell r="H1885">
            <v>-5.9939999999999998</v>
          </cell>
        </row>
        <row r="1886">
          <cell r="C1886">
            <v>11780.223</v>
          </cell>
          <cell r="D1886">
            <v>-26.251000000000001</v>
          </cell>
          <cell r="G1886">
            <v>14936.646000000001</v>
          </cell>
          <cell r="H1886">
            <v>-5.524</v>
          </cell>
        </row>
        <row r="1887">
          <cell r="C1887">
            <v>11786.325999999999</v>
          </cell>
          <cell r="D1887">
            <v>-26.013000000000002</v>
          </cell>
          <cell r="G1887">
            <v>14948.21</v>
          </cell>
          <cell r="H1887">
            <v>-5.5449999999999999</v>
          </cell>
        </row>
        <row r="1888">
          <cell r="C1888">
            <v>11789.103999999999</v>
          </cell>
          <cell r="D1888">
            <v>-25.826000000000001</v>
          </cell>
          <cell r="G1888">
            <v>14966.379000000001</v>
          </cell>
          <cell r="H1888">
            <v>-5.4560000000000004</v>
          </cell>
        </row>
        <row r="1889">
          <cell r="C1889">
            <v>11791.652</v>
          </cell>
          <cell r="D1889">
            <v>-25.66</v>
          </cell>
          <cell r="G1889">
            <v>15003.565000000001</v>
          </cell>
          <cell r="H1889">
            <v>-5.4409999999999998</v>
          </cell>
        </row>
        <row r="1890">
          <cell r="C1890">
            <v>11793.914000000001</v>
          </cell>
          <cell r="D1890">
            <v>-25.471</v>
          </cell>
          <cell r="G1890">
            <v>15063.615</v>
          </cell>
          <cell r="H1890">
            <v>-4.8630000000000004</v>
          </cell>
        </row>
        <row r="1891">
          <cell r="C1891">
            <v>11797.282999999999</v>
          </cell>
          <cell r="D1891">
            <v>-25.199000000000002</v>
          </cell>
          <cell r="G1891">
            <v>15077.130999999999</v>
          </cell>
          <cell r="H1891">
            <v>-3.9830000000000001</v>
          </cell>
        </row>
        <row r="1892">
          <cell r="C1892">
            <v>11800.574000000001</v>
          </cell>
          <cell r="D1892">
            <v>-24.916</v>
          </cell>
          <cell r="G1892">
            <v>15090.841</v>
          </cell>
          <cell r="H1892">
            <v>-2.448</v>
          </cell>
        </row>
        <row r="1893">
          <cell r="C1893">
            <v>11803.6</v>
          </cell>
          <cell r="D1893">
            <v>-24.582000000000001</v>
          </cell>
          <cell r="G1893">
            <v>15097.718999999999</v>
          </cell>
          <cell r="H1893">
            <v>-1.5920000000000001</v>
          </cell>
        </row>
        <row r="1894">
          <cell r="C1894">
            <v>11807.816999999999</v>
          </cell>
          <cell r="D1894">
            <v>-24.114000000000001</v>
          </cell>
          <cell r="G1894">
            <v>15103.853999999999</v>
          </cell>
          <cell r="H1894">
            <v>-0.72199999999999998</v>
          </cell>
        </row>
        <row r="1895">
          <cell r="C1895">
            <v>11810.841</v>
          </cell>
          <cell r="D1895">
            <v>-23.776</v>
          </cell>
          <cell r="G1895">
            <v>15110.616</v>
          </cell>
          <cell r="H1895">
            <v>0.35</v>
          </cell>
        </row>
        <row r="1896">
          <cell r="C1896">
            <v>11814.388000000001</v>
          </cell>
          <cell r="D1896">
            <v>-23.369</v>
          </cell>
          <cell r="G1896">
            <v>15116.557000000001</v>
          </cell>
          <cell r="H1896">
            <v>1.248</v>
          </cell>
        </row>
        <row r="1897">
          <cell r="C1897">
            <v>11820.98</v>
          </cell>
          <cell r="D1897">
            <v>-22.507999999999999</v>
          </cell>
          <cell r="G1897">
            <v>15121.438</v>
          </cell>
          <cell r="H1897">
            <v>1.907</v>
          </cell>
        </row>
        <row r="1898">
          <cell r="C1898">
            <v>11823.98</v>
          </cell>
          <cell r="D1898">
            <v>-21.972999999999999</v>
          </cell>
          <cell r="G1898">
            <v>15126.498</v>
          </cell>
          <cell r="H1898">
            <v>2.4009999999999998</v>
          </cell>
        </row>
        <row r="1899">
          <cell r="C1899">
            <v>11830.128000000001</v>
          </cell>
          <cell r="D1899">
            <v>-20.853999999999999</v>
          </cell>
          <cell r="G1899">
            <v>15131.584000000001</v>
          </cell>
          <cell r="H1899">
            <v>2.6680000000000001</v>
          </cell>
        </row>
        <row r="1900">
          <cell r="C1900">
            <v>11834.040999999999</v>
          </cell>
          <cell r="D1900">
            <v>-20.074000000000002</v>
          </cell>
          <cell r="G1900">
            <v>15137.036</v>
          </cell>
          <cell r="H1900">
            <v>2.85</v>
          </cell>
        </row>
        <row r="1901">
          <cell r="C1901">
            <v>11836.232</v>
          </cell>
          <cell r="D1901">
            <v>-19.63</v>
          </cell>
          <cell r="G1901">
            <v>15142.540999999999</v>
          </cell>
          <cell r="H1901">
            <v>2.9089999999999998</v>
          </cell>
        </row>
        <row r="1902">
          <cell r="C1902">
            <v>11839.146000000001</v>
          </cell>
          <cell r="D1902">
            <v>-18.981000000000002</v>
          </cell>
          <cell r="G1902">
            <v>15147.785</v>
          </cell>
          <cell r="H1902">
            <v>2.8180000000000001</v>
          </cell>
        </row>
        <row r="1903">
          <cell r="C1903">
            <v>11841.537</v>
          </cell>
          <cell r="D1903">
            <v>-18.433</v>
          </cell>
          <cell r="G1903">
            <v>15152.824000000001</v>
          </cell>
          <cell r="H1903">
            <v>2.6269999999999998</v>
          </cell>
        </row>
        <row r="1904">
          <cell r="C1904">
            <v>11844.06</v>
          </cell>
          <cell r="D1904">
            <v>-17.800999999999998</v>
          </cell>
          <cell r="G1904">
            <v>15156.965</v>
          </cell>
          <cell r="H1904">
            <v>2.2999999999999998</v>
          </cell>
        </row>
        <row r="1905">
          <cell r="C1905">
            <v>11847.539000000001</v>
          </cell>
          <cell r="D1905">
            <v>-16.922000000000001</v>
          </cell>
          <cell r="G1905">
            <v>15167.127</v>
          </cell>
          <cell r="H1905">
            <v>1.1859999999999999</v>
          </cell>
        </row>
        <row r="1906">
          <cell r="C1906">
            <v>11850.221</v>
          </cell>
          <cell r="D1906">
            <v>-16.224</v>
          </cell>
          <cell r="G1906">
            <v>15180.65</v>
          </cell>
          <cell r="H1906">
            <v>-1.1879999999999999</v>
          </cell>
        </row>
        <row r="1907">
          <cell r="C1907">
            <v>11853.195</v>
          </cell>
          <cell r="D1907">
            <v>-15.331</v>
          </cell>
          <cell r="G1907">
            <v>15187.761</v>
          </cell>
          <cell r="H1907">
            <v>-3.016</v>
          </cell>
        </row>
        <row r="1908">
          <cell r="C1908">
            <v>11855.657999999999</v>
          </cell>
          <cell r="D1908">
            <v>-14.677</v>
          </cell>
          <cell r="G1908">
            <v>15192.458000000001</v>
          </cell>
          <cell r="H1908">
            <v>-4.0430000000000001</v>
          </cell>
        </row>
        <row r="1909">
          <cell r="C1909">
            <v>11858.880999999999</v>
          </cell>
          <cell r="D1909">
            <v>-13.789</v>
          </cell>
          <cell r="G1909">
            <v>15195.79</v>
          </cell>
          <cell r="H1909">
            <v>-4.782</v>
          </cell>
        </row>
        <row r="1910">
          <cell r="C1910">
            <v>11865.788</v>
          </cell>
          <cell r="D1910">
            <v>-11.962999999999999</v>
          </cell>
          <cell r="G1910">
            <v>15199.618</v>
          </cell>
          <cell r="H1910">
            <v>-5.5449999999999999</v>
          </cell>
        </row>
        <row r="1911">
          <cell r="C1911">
            <v>11867.995999999999</v>
          </cell>
          <cell r="D1911">
            <v>-11.41</v>
          </cell>
          <cell r="G1911">
            <v>15203.171</v>
          </cell>
          <cell r="H1911">
            <v>-6.01</v>
          </cell>
        </row>
        <row r="1912">
          <cell r="C1912">
            <v>11870.254000000001</v>
          </cell>
          <cell r="D1912">
            <v>-10.877000000000001</v>
          </cell>
          <cell r="G1912">
            <v>15207.474</v>
          </cell>
          <cell r="H1912">
            <v>-6.3179999999999996</v>
          </cell>
        </row>
        <row r="1913">
          <cell r="C1913">
            <v>11872.602000000001</v>
          </cell>
          <cell r="D1913">
            <v>-10.282</v>
          </cell>
          <cell r="G1913">
            <v>15211.857</v>
          </cell>
          <cell r="H1913">
            <v>-6.5119999999999996</v>
          </cell>
        </row>
        <row r="1914">
          <cell r="C1914">
            <v>11874.841</v>
          </cell>
          <cell r="D1914">
            <v>-9.7149999999999999</v>
          </cell>
          <cell r="G1914">
            <v>15217.192999999999</v>
          </cell>
          <cell r="H1914">
            <v>-6.7290000000000001</v>
          </cell>
        </row>
        <row r="1915">
          <cell r="C1915">
            <v>11876.462</v>
          </cell>
          <cell r="D1915">
            <v>-9.2859999999999996</v>
          </cell>
          <cell r="G1915">
            <v>15222.654</v>
          </cell>
          <cell r="H1915">
            <v>-6.6849999999999996</v>
          </cell>
        </row>
        <row r="1916">
          <cell r="C1916">
            <v>11878.929</v>
          </cell>
          <cell r="D1916">
            <v>-8.6630000000000003</v>
          </cell>
          <cell r="G1916">
            <v>15228.737999999999</v>
          </cell>
          <cell r="H1916">
            <v>-6.0129999999999999</v>
          </cell>
        </row>
        <row r="1917">
          <cell r="C1917">
            <v>11881.467000000001</v>
          </cell>
          <cell r="D1917">
            <v>-8.0030000000000001</v>
          </cell>
          <cell r="G1917">
            <v>15234.171</v>
          </cell>
          <cell r="H1917">
            <v>-5.2560000000000002</v>
          </cell>
        </row>
        <row r="1918">
          <cell r="C1918">
            <v>11883.856</v>
          </cell>
          <cell r="D1918">
            <v>-7.3890000000000002</v>
          </cell>
          <cell r="G1918">
            <v>15238.776</v>
          </cell>
          <cell r="H1918">
            <v>-4.4089999999999998</v>
          </cell>
        </row>
        <row r="1919">
          <cell r="C1919">
            <v>11886.532999999999</v>
          </cell>
          <cell r="D1919">
            <v>-6.7279999999999998</v>
          </cell>
          <cell r="G1919">
            <v>15243.11</v>
          </cell>
          <cell r="H1919">
            <v>-3.4649999999999999</v>
          </cell>
        </row>
        <row r="1920">
          <cell r="C1920">
            <v>11888.825999999999</v>
          </cell>
          <cell r="D1920">
            <v>-6.1609999999999996</v>
          </cell>
          <cell r="G1920">
            <v>15248.798000000001</v>
          </cell>
          <cell r="H1920">
            <v>-2.4329999999999998</v>
          </cell>
        </row>
        <row r="1921">
          <cell r="C1921">
            <v>11892.12</v>
          </cell>
          <cell r="D1921">
            <v>-5.3109999999999999</v>
          </cell>
          <cell r="G1921">
            <v>15254.971</v>
          </cell>
          <cell r="H1921">
            <v>-1.47</v>
          </cell>
        </row>
        <row r="1922">
          <cell r="C1922">
            <v>11894.98</v>
          </cell>
          <cell r="D1922">
            <v>-4.5789999999999997</v>
          </cell>
          <cell r="G1922">
            <v>15262.6</v>
          </cell>
          <cell r="H1922">
            <v>-0.72899999999999998</v>
          </cell>
        </row>
        <row r="1923">
          <cell r="C1923">
            <v>11898.545</v>
          </cell>
          <cell r="D1923">
            <v>-3.7440000000000002</v>
          </cell>
          <cell r="G1923">
            <v>15279.357</v>
          </cell>
          <cell r="H1923">
            <v>-0.51900000000000002</v>
          </cell>
        </row>
        <row r="1924">
          <cell r="C1924">
            <v>11902.424999999999</v>
          </cell>
          <cell r="D1924">
            <v>-2.766</v>
          </cell>
          <cell r="G1924">
            <v>15296.471</v>
          </cell>
          <cell r="H1924">
            <v>-2.468</v>
          </cell>
        </row>
        <row r="1925">
          <cell r="C1925">
            <v>11904.911</v>
          </cell>
          <cell r="D1925">
            <v>-2.1379999999999999</v>
          </cell>
          <cell r="G1925">
            <v>15301.308999999999</v>
          </cell>
          <cell r="H1925">
            <v>-3.2909999999999999</v>
          </cell>
        </row>
        <row r="1926">
          <cell r="C1926">
            <v>11906.798000000001</v>
          </cell>
          <cell r="D1926">
            <v>-1.6990000000000001</v>
          </cell>
          <cell r="G1926">
            <v>15305.143</v>
          </cell>
          <cell r="H1926">
            <v>-3.8090000000000002</v>
          </cell>
        </row>
        <row r="1927">
          <cell r="C1927">
            <v>11909.526</v>
          </cell>
          <cell r="D1927">
            <v>-1.0940000000000001</v>
          </cell>
          <cell r="G1927">
            <v>15307.995000000001</v>
          </cell>
          <cell r="H1927">
            <v>-4.2770000000000001</v>
          </cell>
        </row>
        <row r="1928">
          <cell r="C1928">
            <v>11912.278</v>
          </cell>
          <cell r="D1928">
            <v>-0.44400000000000001</v>
          </cell>
          <cell r="G1928">
            <v>15311.252</v>
          </cell>
          <cell r="H1928">
            <v>-4.4729999999999999</v>
          </cell>
        </row>
        <row r="1929">
          <cell r="C1929">
            <v>11915.349</v>
          </cell>
          <cell r="D1929">
            <v>0.255</v>
          </cell>
          <cell r="G1929">
            <v>15314.634</v>
          </cell>
          <cell r="H1929">
            <v>-4.7229999999999999</v>
          </cell>
        </row>
        <row r="1930">
          <cell r="C1930">
            <v>11919.4</v>
          </cell>
          <cell r="D1930">
            <v>1.1160000000000001</v>
          </cell>
          <cell r="G1930">
            <v>15319.315000000001</v>
          </cell>
          <cell r="H1930">
            <v>-5.0179999999999998</v>
          </cell>
        </row>
        <row r="1931">
          <cell r="C1931">
            <v>11922.041999999999</v>
          </cell>
          <cell r="D1931">
            <v>1.649</v>
          </cell>
          <cell r="G1931">
            <v>15323.177</v>
          </cell>
          <cell r="H1931">
            <v>-4.8360000000000003</v>
          </cell>
        </row>
        <row r="1932">
          <cell r="C1932">
            <v>11925.236999999999</v>
          </cell>
          <cell r="D1932">
            <v>2.3170000000000002</v>
          </cell>
          <cell r="G1932">
            <v>15327.191999999999</v>
          </cell>
          <cell r="H1932">
            <v>-4.5960000000000001</v>
          </cell>
        </row>
        <row r="1933">
          <cell r="C1933">
            <v>11927.57</v>
          </cell>
          <cell r="D1933">
            <v>2.7370000000000001</v>
          </cell>
          <cell r="G1933">
            <v>15330.35</v>
          </cell>
          <cell r="H1933">
            <v>-4.3600000000000003</v>
          </cell>
        </row>
        <row r="1934">
          <cell r="C1934">
            <v>11931.316000000001</v>
          </cell>
          <cell r="D1934">
            <v>3.4729999999999999</v>
          </cell>
          <cell r="G1934">
            <v>15333.486999999999</v>
          </cell>
          <cell r="H1934">
            <v>-4.1680000000000001</v>
          </cell>
        </row>
        <row r="1935">
          <cell r="C1935">
            <v>11934.429</v>
          </cell>
          <cell r="D1935">
            <v>4.0679999999999996</v>
          </cell>
          <cell r="G1935">
            <v>15338.481</v>
          </cell>
          <cell r="H1935">
            <v>-3.698</v>
          </cell>
        </row>
        <row r="1936">
          <cell r="C1936">
            <v>11938.142</v>
          </cell>
          <cell r="D1936">
            <v>4.72</v>
          </cell>
          <cell r="G1936">
            <v>15343.18</v>
          </cell>
          <cell r="H1936">
            <v>-3.4009999999999998</v>
          </cell>
        </row>
        <row r="1937">
          <cell r="C1937">
            <v>11941.602000000001</v>
          </cell>
          <cell r="D1937">
            <v>5.2060000000000004</v>
          </cell>
          <cell r="G1937">
            <v>15358.607</v>
          </cell>
          <cell r="H1937">
            <v>-2.782</v>
          </cell>
        </row>
        <row r="1938">
          <cell r="C1938">
            <v>11944.674999999999</v>
          </cell>
          <cell r="D1938">
            <v>5.66</v>
          </cell>
          <cell r="G1938">
            <v>15382.776</v>
          </cell>
          <cell r="H1938">
            <v>-2.3519999999999999</v>
          </cell>
        </row>
        <row r="1939">
          <cell r="C1939">
            <v>11948.334000000001</v>
          </cell>
          <cell r="D1939">
            <v>6.1369999999999996</v>
          </cell>
          <cell r="G1939">
            <v>15402.634</v>
          </cell>
          <cell r="H1939">
            <v>-2.5619999999999998</v>
          </cell>
        </row>
        <row r="1940">
          <cell r="C1940">
            <v>11952.444</v>
          </cell>
          <cell r="D1940">
            <v>6.5890000000000004</v>
          </cell>
          <cell r="G1940">
            <v>15423.894</v>
          </cell>
          <cell r="H1940">
            <v>-1.786</v>
          </cell>
        </row>
        <row r="1941">
          <cell r="C1941">
            <v>11955.937</v>
          </cell>
          <cell r="D1941">
            <v>6.9880000000000004</v>
          </cell>
          <cell r="G1941">
            <v>15450.44</v>
          </cell>
          <cell r="H1941">
            <v>2.798</v>
          </cell>
        </row>
        <row r="1942">
          <cell r="C1942">
            <v>11959.893</v>
          </cell>
          <cell r="D1942">
            <v>7.383</v>
          </cell>
          <cell r="G1942">
            <v>15455.599</v>
          </cell>
          <cell r="H1942">
            <v>4.2069999999999999</v>
          </cell>
        </row>
        <row r="1943">
          <cell r="C1943">
            <v>11962.932000000001</v>
          </cell>
          <cell r="D1943">
            <v>7.58</v>
          </cell>
          <cell r="G1943">
            <v>15460.462</v>
          </cell>
          <cell r="H1943">
            <v>5.8410000000000002</v>
          </cell>
        </row>
        <row r="1944">
          <cell r="C1944">
            <v>11965.278</v>
          </cell>
          <cell r="D1944">
            <v>7.7290000000000001</v>
          </cell>
          <cell r="G1944">
            <v>15464.334000000001</v>
          </cell>
          <cell r="H1944">
            <v>6.9409999999999998</v>
          </cell>
        </row>
        <row r="1945">
          <cell r="C1945">
            <v>11967.174999999999</v>
          </cell>
          <cell r="D1945">
            <v>7.85</v>
          </cell>
          <cell r="G1945">
            <v>15468.385</v>
          </cell>
          <cell r="H1945">
            <v>8.1159999999999997</v>
          </cell>
        </row>
        <row r="1946">
          <cell r="C1946">
            <v>11969.17</v>
          </cell>
          <cell r="D1946">
            <v>7.9290000000000003</v>
          </cell>
          <cell r="G1946">
            <v>15472.767</v>
          </cell>
          <cell r="H1946">
            <v>9.0519999999999996</v>
          </cell>
        </row>
        <row r="1947">
          <cell r="C1947">
            <v>11974.251</v>
          </cell>
          <cell r="D1947">
            <v>8.1609999999999996</v>
          </cell>
          <cell r="G1947">
            <v>15475.911</v>
          </cell>
          <cell r="H1947">
            <v>9.7650000000000006</v>
          </cell>
        </row>
        <row r="1948">
          <cell r="C1948">
            <v>11976.449000000001</v>
          </cell>
          <cell r="D1948">
            <v>8.1259999999999994</v>
          </cell>
          <cell r="G1948">
            <v>15478.946</v>
          </cell>
          <cell r="H1948">
            <v>10.388999999999999</v>
          </cell>
        </row>
        <row r="1949">
          <cell r="C1949">
            <v>11979.242</v>
          </cell>
          <cell r="D1949">
            <v>8.1489999999999991</v>
          </cell>
          <cell r="G1949">
            <v>15482.714</v>
          </cell>
          <cell r="H1949">
            <v>10.747</v>
          </cell>
        </row>
        <row r="1950">
          <cell r="C1950">
            <v>11982.581</v>
          </cell>
          <cell r="D1950">
            <v>8.1509999999999998</v>
          </cell>
          <cell r="G1950">
            <v>15486.78</v>
          </cell>
          <cell r="H1950">
            <v>11.151999999999999</v>
          </cell>
        </row>
        <row r="1951">
          <cell r="C1951">
            <v>11986.165000000001</v>
          </cell>
          <cell r="D1951">
            <v>8.0719999999999992</v>
          </cell>
          <cell r="G1951">
            <v>15493.424000000001</v>
          </cell>
          <cell r="H1951">
            <v>11.292</v>
          </cell>
        </row>
        <row r="1952">
          <cell r="C1952">
            <v>11988.592000000001</v>
          </cell>
          <cell r="D1952">
            <v>7.9889999999999999</v>
          </cell>
          <cell r="G1952">
            <v>15499.482</v>
          </cell>
          <cell r="H1952">
            <v>11.054</v>
          </cell>
        </row>
        <row r="1953">
          <cell r="C1953">
            <v>11993.129000000001</v>
          </cell>
          <cell r="D1953">
            <v>7.798</v>
          </cell>
          <cell r="G1953">
            <v>15503.644</v>
          </cell>
          <cell r="H1953">
            <v>10.763</v>
          </cell>
        </row>
        <row r="1954">
          <cell r="C1954">
            <v>11996.305</v>
          </cell>
          <cell r="D1954">
            <v>7.59</v>
          </cell>
          <cell r="G1954">
            <v>15506.531999999999</v>
          </cell>
          <cell r="H1954">
            <v>10.430999999999999</v>
          </cell>
        </row>
        <row r="1955">
          <cell r="C1955">
            <v>11999.576999999999</v>
          </cell>
          <cell r="D1955">
            <v>7.3010000000000002</v>
          </cell>
          <cell r="G1955">
            <v>15510.013999999999</v>
          </cell>
          <cell r="H1955">
            <v>9.9320000000000004</v>
          </cell>
        </row>
        <row r="1956">
          <cell r="C1956">
            <v>12002.431</v>
          </cell>
          <cell r="D1956">
            <v>7.0469999999999997</v>
          </cell>
          <cell r="G1956">
            <v>15515.735000000001</v>
          </cell>
          <cell r="H1956">
            <v>8.8320000000000007</v>
          </cell>
        </row>
        <row r="1957">
          <cell r="C1957">
            <v>12006.108</v>
          </cell>
          <cell r="D1957">
            <v>6.6269999999999998</v>
          </cell>
          <cell r="G1957">
            <v>15519.673000000001</v>
          </cell>
          <cell r="H1957">
            <v>8.0020000000000007</v>
          </cell>
        </row>
        <row r="1958">
          <cell r="C1958">
            <v>12008.912</v>
          </cell>
          <cell r="D1958">
            <v>6.327</v>
          </cell>
          <cell r="G1958">
            <v>15523.727999999999</v>
          </cell>
          <cell r="H1958">
            <v>6.96</v>
          </cell>
        </row>
        <row r="1959">
          <cell r="C1959">
            <v>12011.657999999999</v>
          </cell>
          <cell r="D1959">
            <v>5.99</v>
          </cell>
          <cell r="G1959">
            <v>15528.263999999999</v>
          </cell>
          <cell r="H1959">
            <v>5.7610000000000001</v>
          </cell>
        </row>
        <row r="1960">
          <cell r="C1960">
            <v>12015.174000000001</v>
          </cell>
          <cell r="D1960">
            <v>5.4539999999999997</v>
          </cell>
          <cell r="G1960">
            <v>15532.162</v>
          </cell>
          <cell r="H1960">
            <v>4.5720000000000001</v>
          </cell>
        </row>
        <row r="1961">
          <cell r="C1961">
            <v>12024.39</v>
          </cell>
          <cell r="D1961">
            <v>4.4359999999999999</v>
          </cell>
          <cell r="G1961">
            <v>15537.709000000001</v>
          </cell>
          <cell r="H1961">
            <v>2.97</v>
          </cell>
        </row>
        <row r="1962">
          <cell r="C1962">
            <v>12031.929</v>
          </cell>
          <cell r="D1962">
            <v>4.1029999999999998</v>
          </cell>
          <cell r="G1962">
            <v>15543.995999999999</v>
          </cell>
          <cell r="H1962">
            <v>1.3819999999999999</v>
          </cell>
        </row>
        <row r="1963">
          <cell r="C1963">
            <v>12076.261</v>
          </cell>
          <cell r="D1963">
            <v>4.6390000000000002</v>
          </cell>
          <cell r="G1963">
            <v>15554.296</v>
          </cell>
          <cell r="H1963">
            <v>-0.73</v>
          </cell>
        </row>
        <row r="1964">
          <cell r="C1964">
            <v>12087.489</v>
          </cell>
          <cell r="D1964">
            <v>4.3490000000000002</v>
          </cell>
          <cell r="G1964">
            <v>15569.903</v>
          </cell>
          <cell r="H1964">
            <v>-2.1909999999999998</v>
          </cell>
        </row>
        <row r="1965">
          <cell r="C1965">
            <v>12095.828</v>
          </cell>
          <cell r="D1965">
            <v>3.742</v>
          </cell>
          <cell r="G1965">
            <v>15589.718999999999</v>
          </cell>
          <cell r="H1965">
            <v>-2.6389999999999998</v>
          </cell>
        </row>
        <row r="1966">
          <cell r="C1966">
            <v>12100.924999999999</v>
          </cell>
          <cell r="D1966">
            <v>3.238</v>
          </cell>
          <cell r="G1966">
            <v>15609.657999999999</v>
          </cell>
          <cell r="H1966">
            <v>-2.669</v>
          </cell>
        </row>
        <row r="1967">
          <cell r="C1967">
            <v>12109.768</v>
          </cell>
          <cell r="D1967">
            <v>1.8939999999999999</v>
          </cell>
          <cell r="G1967">
            <v>15629.044</v>
          </cell>
          <cell r="H1967">
            <v>-3.7120000000000002</v>
          </cell>
        </row>
        <row r="1968">
          <cell r="C1968">
            <v>12116.235000000001</v>
          </cell>
          <cell r="D1968">
            <v>0.253</v>
          </cell>
          <cell r="G1968">
            <v>15644.251</v>
          </cell>
          <cell r="H1968">
            <v>-5.742</v>
          </cell>
        </row>
        <row r="1969">
          <cell r="C1969">
            <v>12120.668</v>
          </cell>
          <cell r="D1969">
            <v>-1.1200000000000001</v>
          </cell>
          <cell r="G1969">
            <v>15651.125</v>
          </cell>
          <cell r="H1969">
            <v>-7.3659999999999997</v>
          </cell>
        </row>
        <row r="1970">
          <cell r="C1970">
            <v>12122.669</v>
          </cell>
          <cell r="D1970">
            <v>-1.6559999999999999</v>
          </cell>
          <cell r="G1970">
            <v>15654.788</v>
          </cell>
          <cell r="H1970">
            <v>-8.3859999999999992</v>
          </cell>
        </row>
        <row r="1971">
          <cell r="C1971">
            <v>12124.624</v>
          </cell>
          <cell r="D1971">
            <v>-2.125</v>
          </cell>
          <cell r="G1971">
            <v>15658.434999999999</v>
          </cell>
          <cell r="H1971">
            <v>-9.4920000000000009</v>
          </cell>
        </row>
        <row r="1972">
          <cell r="C1972">
            <v>12125.894</v>
          </cell>
          <cell r="D1972">
            <v>-2.4169999999999998</v>
          </cell>
          <cell r="G1972">
            <v>15663.56</v>
          </cell>
          <cell r="H1972">
            <v>-11.29</v>
          </cell>
        </row>
        <row r="1973">
          <cell r="C1973">
            <v>12128.323</v>
          </cell>
          <cell r="D1973">
            <v>-2.9780000000000002</v>
          </cell>
          <cell r="G1973">
            <v>15667.861999999999</v>
          </cell>
          <cell r="H1973">
            <v>-12.622</v>
          </cell>
        </row>
        <row r="1974">
          <cell r="C1974">
            <v>12130.302</v>
          </cell>
          <cell r="D1974">
            <v>-3.4390000000000001</v>
          </cell>
          <cell r="G1974">
            <v>15670.733</v>
          </cell>
          <cell r="H1974">
            <v>-13.718</v>
          </cell>
        </row>
        <row r="1975">
          <cell r="C1975">
            <v>12132.593999999999</v>
          </cell>
          <cell r="D1975">
            <v>-3.7949999999999999</v>
          </cell>
          <cell r="G1975">
            <v>15673.875</v>
          </cell>
          <cell r="H1975">
            <v>-14.845000000000001</v>
          </cell>
        </row>
        <row r="1976">
          <cell r="C1976">
            <v>12135.558000000001</v>
          </cell>
          <cell r="D1976">
            <v>-4.3609999999999998</v>
          </cell>
          <cell r="G1976">
            <v>15676.371999999999</v>
          </cell>
          <cell r="H1976">
            <v>-15.766</v>
          </cell>
        </row>
        <row r="1977">
          <cell r="C1977">
            <v>12138.346</v>
          </cell>
          <cell r="D1977">
            <v>-4.76</v>
          </cell>
          <cell r="G1977">
            <v>15679.199000000001</v>
          </cell>
          <cell r="H1977">
            <v>-16.577000000000002</v>
          </cell>
        </row>
        <row r="1978">
          <cell r="C1978">
            <v>12140.53</v>
          </cell>
          <cell r="D1978">
            <v>-5.032</v>
          </cell>
          <cell r="G1978">
            <v>15682.61</v>
          </cell>
          <cell r="H1978">
            <v>-17.638000000000002</v>
          </cell>
        </row>
        <row r="1979">
          <cell r="C1979">
            <v>12144.984</v>
          </cell>
          <cell r="D1979">
            <v>-5.35</v>
          </cell>
          <cell r="G1979">
            <v>15685.388999999999</v>
          </cell>
          <cell r="H1979">
            <v>-18.518000000000001</v>
          </cell>
        </row>
        <row r="1980">
          <cell r="C1980">
            <v>12148.89</v>
          </cell>
          <cell r="D1980">
            <v>-5.5419999999999998</v>
          </cell>
          <cell r="G1980">
            <v>15688.713</v>
          </cell>
          <cell r="H1980">
            <v>-19.54</v>
          </cell>
        </row>
        <row r="1981">
          <cell r="C1981">
            <v>12150.931</v>
          </cell>
          <cell r="D1981">
            <v>-5.4729999999999999</v>
          </cell>
          <cell r="G1981">
            <v>15691.052</v>
          </cell>
          <cell r="H1981">
            <v>-20.11</v>
          </cell>
        </row>
        <row r="1982">
          <cell r="C1982">
            <v>12152.914000000001</v>
          </cell>
          <cell r="D1982">
            <v>-5.3890000000000002</v>
          </cell>
          <cell r="G1982">
            <v>15695.5</v>
          </cell>
          <cell r="H1982">
            <v>-21.37</v>
          </cell>
        </row>
        <row r="1983">
          <cell r="C1983">
            <v>12155.102000000001</v>
          </cell>
          <cell r="D1983">
            <v>-5.2649999999999997</v>
          </cell>
          <cell r="G1983">
            <v>15697.950999999999</v>
          </cell>
          <cell r="H1983">
            <v>-21.899000000000001</v>
          </cell>
        </row>
        <row r="1984">
          <cell r="C1984">
            <v>12157.538</v>
          </cell>
          <cell r="D1984">
            <v>-5.024</v>
          </cell>
          <cell r="G1984">
            <v>15700.361000000001</v>
          </cell>
          <cell r="H1984">
            <v>-22.292000000000002</v>
          </cell>
        </row>
        <row r="1985">
          <cell r="C1985">
            <v>12159.585999999999</v>
          </cell>
          <cell r="D1985">
            <v>-4.6980000000000004</v>
          </cell>
          <cell r="G1985">
            <v>15703.627</v>
          </cell>
          <cell r="H1985">
            <v>-22.797999999999998</v>
          </cell>
        </row>
        <row r="1986">
          <cell r="C1986">
            <v>12162.063</v>
          </cell>
          <cell r="D1986">
            <v>-4.2450000000000001</v>
          </cell>
          <cell r="G1986">
            <v>15708.870999999999</v>
          </cell>
          <cell r="H1986">
            <v>-23.620999999999999</v>
          </cell>
        </row>
        <row r="1987">
          <cell r="C1987">
            <v>12164.246999999999</v>
          </cell>
          <cell r="D1987">
            <v>-3.7149999999999999</v>
          </cell>
          <cell r="G1987">
            <v>15713.922</v>
          </cell>
          <cell r="H1987">
            <v>-24.151</v>
          </cell>
        </row>
        <row r="1988">
          <cell r="C1988">
            <v>12168.557000000001</v>
          </cell>
          <cell r="D1988">
            <v>-2.4049999999999998</v>
          </cell>
          <cell r="G1988">
            <v>15717.148999999999</v>
          </cell>
          <cell r="H1988">
            <v>-24.405000000000001</v>
          </cell>
        </row>
        <row r="1989">
          <cell r="C1989">
            <v>12176.111000000001</v>
          </cell>
          <cell r="D1989">
            <v>0.40200000000000002</v>
          </cell>
          <cell r="G1989">
            <v>15720.216</v>
          </cell>
          <cell r="H1989">
            <v>-24.602</v>
          </cell>
        </row>
        <row r="1990">
          <cell r="C1990">
            <v>12185.859</v>
          </cell>
          <cell r="D1990">
            <v>4.4080000000000004</v>
          </cell>
          <cell r="G1990">
            <v>15723.73</v>
          </cell>
          <cell r="H1990">
            <v>-24.815999999999999</v>
          </cell>
        </row>
        <row r="1991">
          <cell r="C1991">
            <v>12193.675999999999</v>
          </cell>
          <cell r="D1991">
            <v>7.984</v>
          </cell>
          <cell r="G1991">
            <v>15727.377</v>
          </cell>
          <cell r="H1991">
            <v>-24.859000000000002</v>
          </cell>
        </row>
        <row r="1992">
          <cell r="C1992">
            <v>12201.977999999999</v>
          </cell>
          <cell r="D1992">
            <v>12.1</v>
          </cell>
          <cell r="G1992">
            <v>15731.633</v>
          </cell>
          <cell r="H1992">
            <v>-24.56</v>
          </cell>
        </row>
        <row r="1993">
          <cell r="C1993">
            <v>12208.412</v>
          </cell>
          <cell r="D1993">
            <v>15.491</v>
          </cell>
          <cell r="G1993">
            <v>15737.419</v>
          </cell>
          <cell r="H1993">
            <v>-23.878</v>
          </cell>
        </row>
        <row r="1994">
          <cell r="C1994">
            <v>12211.816999999999</v>
          </cell>
          <cell r="D1994">
            <v>17.404</v>
          </cell>
          <cell r="G1994">
            <v>15742.28</v>
          </cell>
          <cell r="H1994">
            <v>-23.015999999999998</v>
          </cell>
        </row>
        <row r="1995">
          <cell r="C1995">
            <v>12213.421</v>
          </cell>
          <cell r="D1995">
            <v>18.222000000000001</v>
          </cell>
          <cell r="G1995">
            <v>15745.993</v>
          </cell>
          <cell r="H1995">
            <v>-22.231999999999999</v>
          </cell>
        </row>
        <row r="1996">
          <cell r="C1996">
            <v>12215.154</v>
          </cell>
          <cell r="D1996">
            <v>19.097999999999999</v>
          </cell>
          <cell r="G1996">
            <v>15749.548000000001</v>
          </cell>
          <cell r="H1996">
            <v>-21.437000000000001</v>
          </cell>
        </row>
        <row r="1997">
          <cell r="C1997">
            <v>12216.981</v>
          </cell>
          <cell r="D1997">
            <v>19.992000000000001</v>
          </cell>
          <cell r="G1997">
            <v>15755.482</v>
          </cell>
          <cell r="H1997">
            <v>-19.818999999999999</v>
          </cell>
        </row>
        <row r="1998">
          <cell r="C1998">
            <v>12218.401</v>
          </cell>
          <cell r="D1998">
            <v>20.634</v>
          </cell>
          <cell r="G1998">
            <v>15763.534</v>
          </cell>
          <cell r="H1998">
            <v>-17.501999999999999</v>
          </cell>
        </row>
        <row r="1999">
          <cell r="C1999">
            <v>12219.777</v>
          </cell>
          <cell r="D1999">
            <v>21.178000000000001</v>
          </cell>
          <cell r="G1999">
            <v>15780.544</v>
          </cell>
          <cell r="H1999">
            <v>-12.545</v>
          </cell>
        </row>
        <row r="2000">
          <cell r="C2000">
            <v>12221.476000000001</v>
          </cell>
          <cell r="D2000">
            <v>21.838000000000001</v>
          </cell>
          <cell r="G2000">
            <v>15786.34</v>
          </cell>
          <cell r="H2000">
            <v>-11.2</v>
          </cell>
        </row>
        <row r="2001">
          <cell r="C2001">
            <v>12222.939</v>
          </cell>
          <cell r="D2001">
            <v>22.4</v>
          </cell>
          <cell r="G2001">
            <v>15791.422</v>
          </cell>
          <cell r="H2001">
            <v>-10.09</v>
          </cell>
        </row>
        <row r="2002">
          <cell r="C2002">
            <v>12225.402</v>
          </cell>
          <cell r="D2002">
            <v>23.259</v>
          </cell>
          <cell r="G2002">
            <v>15796.655000000001</v>
          </cell>
          <cell r="H2002">
            <v>-9.3109999999999999</v>
          </cell>
        </row>
        <row r="2003">
          <cell r="C2003">
            <v>12227.393</v>
          </cell>
          <cell r="D2003">
            <v>23.902999999999999</v>
          </cell>
          <cell r="G2003">
            <v>15800.245000000001</v>
          </cell>
          <cell r="H2003">
            <v>-8.7639999999999993</v>
          </cell>
        </row>
        <row r="2004">
          <cell r="C2004">
            <v>12228.941000000001</v>
          </cell>
          <cell r="D2004">
            <v>24.323</v>
          </cell>
          <cell r="G2004">
            <v>15802.683000000001</v>
          </cell>
          <cell r="H2004">
            <v>-8.3290000000000006</v>
          </cell>
        </row>
        <row r="2005">
          <cell r="C2005">
            <v>12230.314</v>
          </cell>
          <cell r="D2005">
            <v>24.645</v>
          </cell>
          <cell r="G2005">
            <v>15812.055</v>
          </cell>
          <cell r="H2005">
            <v>-7.06</v>
          </cell>
        </row>
        <row r="2006">
          <cell r="C2006">
            <v>12233.196</v>
          </cell>
          <cell r="D2006">
            <v>25.283000000000001</v>
          </cell>
          <cell r="G2006">
            <v>15815.333000000001</v>
          </cell>
          <cell r="H2006">
            <v>-6.6609999999999996</v>
          </cell>
        </row>
        <row r="2007">
          <cell r="C2007">
            <v>12235.735000000001</v>
          </cell>
          <cell r="D2007">
            <v>25.795000000000002</v>
          </cell>
          <cell r="G2007">
            <v>15819.357</v>
          </cell>
          <cell r="H2007">
            <v>-6.2229999999999999</v>
          </cell>
        </row>
        <row r="2008">
          <cell r="C2008">
            <v>12237.378000000001</v>
          </cell>
          <cell r="D2008">
            <v>26.047999999999998</v>
          </cell>
          <cell r="G2008">
            <v>15821.964</v>
          </cell>
          <cell r="H2008">
            <v>-6.0090000000000003</v>
          </cell>
        </row>
        <row r="2009">
          <cell r="C2009">
            <v>12239.514999999999</v>
          </cell>
          <cell r="D2009">
            <v>26.234000000000002</v>
          </cell>
          <cell r="G2009">
            <v>15826.966</v>
          </cell>
          <cell r="H2009">
            <v>-5.7569999999999997</v>
          </cell>
        </row>
        <row r="2010">
          <cell r="C2010">
            <v>12240.763000000001</v>
          </cell>
          <cell r="D2010">
            <v>26.355</v>
          </cell>
          <cell r="G2010">
            <v>15831.43</v>
          </cell>
          <cell r="H2010">
            <v>-5.6440000000000001</v>
          </cell>
        </row>
        <row r="2011">
          <cell r="C2011">
            <v>12242.817999999999</v>
          </cell>
          <cell r="D2011">
            <v>26.475000000000001</v>
          </cell>
          <cell r="G2011">
            <v>15835.878000000001</v>
          </cell>
          <cell r="H2011">
            <v>-5.6870000000000003</v>
          </cell>
        </row>
        <row r="2012">
          <cell r="C2012">
            <v>12244.787</v>
          </cell>
          <cell r="D2012">
            <v>26.532</v>
          </cell>
          <cell r="G2012">
            <v>15840.665000000001</v>
          </cell>
          <cell r="H2012">
            <v>-5.8049999999999997</v>
          </cell>
        </row>
        <row r="2013">
          <cell r="C2013">
            <v>12246.118</v>
          </cell>
          <cell r="D2013">
            <v>26.524999999999999</v>
          </cell>
          <cell r="G2013">
            <v>15845.016</v>
          </cell>
          <cell r="H2013">
            <v>-5.9370000000000003</v>
          </cell>
        </row>
        <row r="2014">
          <cell r="C2014">
            <v>12248.582</v>
          </cell>
          <cell r="D2014">
            <v>26.521999999999998</v>
          </cell>
          <cell r="G2014">
            <v>15849.694</v>
          </cell>
          <cell r="H2014">
            <v>-5.8890000000000002</v>
          </cell>
        </row>
        <row r="2015">
          <cell r="C2015">
            <v>12250.638000000001</v>
          </cell>
          <cell r="D2015">
            <v>26.373999999999999</v>
          </cell>
          <cell r="G2015">
            <v>15852.458000000001</v>
          </cell>
          <cell r="H2015">
            <v>-5.8849999999999998</v>
          </cell>
        </row>
        <row r="2016">
          <cell r="C2016">
            <v>12253.344999999999</v>
          </cell>
          <cell r="D2016">
            <v>26.120999999999999</v>
          </cell>
          <cell r="G2016">
            <v>15855.332</v>
          </cell>
          <cell r="H2016">
            <v>-5.9640000000000004</v>
          </cell>
        </row>
        <row r="2017">
          <cell r="C2017">
            <v>12255.811</v>
          </cell>
          <cell r="D2017">
            <v>25.806999999999999</v>
          </cell>
          <cell r="G2017">
            <v>15858.786</v>
          </cell>
          <cell r="H2017">
            <v>-6.1749999999999998</v>
          </cell>
        </row>
        <row r="2018">
          <cell r="C2018">
            <v>12258.477999999999</v>
          </cell>
          <cell r="D2018">
            <v>25.263999999999999</v>
          </cell>
          <cell r="G2018">
            <v>15862.671</v>
          </cell>
          <cell r="H2018">
            <v>-6.43</v>
          </cell>
        </row>
        <row r="2019">
          <cell r="C2019">
            <v>12262.071</v>
          </cell>
          <cell r="D2019">
            <v>24.49</v>
          </cell>
          <cell r="G2019">
            <v>15865.837</v>
          </cell>
          <cell r="H2019">
            <v>-6.5620000000000003</v>
          </cell>
        </row>
        <row r="2020">
          <cell r="C2020">
            <v>12265.759</v>
          </cell>
          <cell r="D2020">
            <v>23.506</v>
          </cell>
          <cell r="G2020">
            <v>15870.905000000001</v>
          </cell>
          <cell r="H2020">
            <v>-7.06</v>
          </cell>
        </row>
        <row r="2021">
          <cell r="C2021">
            <v>12269.11</v>
          </cell>
          <cell r="D2021">
            <v>22.312000000000001</v>
          </cell>
          <cell r="G2021">
            <v>15876.135</v>
          </cell>
          <cell r="H2021">
            <v>-7.6790000000000003</v>
          </cell>
        </row>
        <row r="2022">
          <cell r="C2022">
            <v>12274.147999999999</v>
          </cell>
          <cell r="D2022">
            <v>20.356999999999999</v>
          </cell>
          <cell r="G2022">
            <v>15879.955</v>
          </cell>
          <cell r="H2022">
            <v>-8.0259999999999998</v>
          </cell>
        </row>
        <row r="2023">
          <cell r="C2023">
            <v>12277.698</v>
          </cell>
          <cell r="D2023">
            <v>18.689</v>
          </cell>
          <cell r="G2023">
            <v>15885.581</v>
          </cell>
          <cell r="H2023">
            <v>-8.6959999999999997</v>
          </cell>
        </row>
        <row r="2024">
          <cell r="C2024">
            <v>12284.513000000001</v>
          </cell>
          <cell r="D2024">
            <v>15.21</v>
          </cell>
          <cell r="G2024">
            <v>15889.632</v>
          </cell>
          <cell r="H2024">
            <v>-9.25</v>
          </cell>
        </row>
        <row r="2025">
          <cell r="C2025">
            <v>12292.215</v>
          </cell>
          <cell r="D2025">
            <v>11.114000000000001</v>
          </cell>
          <cell r="G2025">
            <v>15893.281000000001</v>
          </cell>
          <cell r="H2025">
            <v>-10.032999999999999</v>
          </cell>
        </row>
        <row r="2026">
          <cell r="C2026">
            <v>12302.041999999999</v>
          </cell>
          <cell r="D2026">
            <v>5.8630000000000004</v>
          </cell>
          <cell r="G2026">
            <v>15898.937</v>
          </cell>
          <cell r="H2026">
            <v>-11.164999999999999</v>
          </cell>
        </row>
        <row r="2027">
          <cell r="C2027">
            <v>12307.951999999999</v>
          </cell>
          <cell r="D2027">
            <v>3.0219999999999998</v>
          </cell>
          <cell r="G2027">
            <v>15904.141</v>
          </cell>
          <cell r="H2027">
            <v>-12.042999999999999</v>
          </cell>
        </row>
        <row r="2028">
          <cell r="C2028">
            <v>12313.566000000001</v>
          </cell>
          <cell r="D2028">
            <v>0.13100000000000001</v>
          </cell>
          <cell r="G2028">
            <v>15909.67</v>
          </cell>
          <cell r="H2028">
            <v>-13.000999999999999</v>
          </cell>
        </row>
        <row r="2029">
          <cell r="C2029">
            <v>12317.428</v>
          </cell>
          <cell r="D2029">
            <v>-2.2549999999999999</v>
          </cell>
          <cell r="G2029">
            <v>15915.129000000001</v>
          </cell>
          <cell r="H2029">
            <v>-14.036</v>
          </cell>
        </row>
        <row r="2030">
          <cell r="C2030">
            <v>12322.463</v>
          </cell>
          <cell r="D2030">
            <v>-4.9180000000000001</v>
          </cell>
          <cell r="G2030">
            <v>15921.882</v>
          </cell>
          <cell r="H2030">
            <v>-14.916</v>
          </cell>
        </row>
        <row r="2031">
          <cell r="C2031">
            <v>12326.284</v>
          </cell>
          <cell r="D2031">
            <v>-6.6959999999999997</v>
          </cell>
          <cell r="G2031">
            <v>15928.817999999999</v>
          </cell>
          <cell r="H2031">
            <v>-15.602</v>
          </cell>
        </row>
        <row r="2032">
          <cell r="C2032">
            <v>12329.050999999999</v>
          </cell>
          <cell r="D2032">
            <v>-7.9009999999999998</v>
          </cell>
          <cell r="G2032">
            <v>15938.397999999999</v>
          </cell>
          <cell r="H2032">
            <v>-16.245999999999999</v>
          </cell>
        </row>
        <row r="2033">
          <cell r="C2033">
            <v>12331.761</v>
          </cell>
          <cell r="D2033">
            <v>-8.9009999999999998</v>
          </cell>
          <cell r="G2033">
            <v>15946.491</v>
          </cell>
          <cell r="H2033">
            <v>-16.289000000000001</v>
          </cell>
        </row>
        <row r="2034">
          <cell r="C2034">
            <v>12334.316999999999</v>
          </cell>
          <cell r="D2034">
            <v>-9.8290000000000006</v>
          </cell>
          <cell r="G2034">
            <v>15957.326999999999</v>
          </cell>
          <cell r="H2034">
            <v>-15.724</v>
          </cell>
        </row>
        <row r="2035">
          <cell r="C2035">
            <v>12337.687</v>
          </cell>
          <cell r="D2035">
            <v>-10.843</v>
          </cell>
          <cell r="G2035">
            <v>15973.888999999999</v>
          </cell>
          <cell r="H2035">
            <v>-13.079000000000001</v>
          </cell>
        </row>
        <row r="2036">
          <cell r="C2036">
            <v>12340.843999999999</v>
          </cell>
          <cell r="D2036">
            <v>-11.689</v>
          </cell>
          <cell r="G2036">
            <v>15981.271000000001</v>
          </cell>
          <cell r="H2036">
            <v>-11.356999999999999</v>
          </cell>
        </row>
        <row r="2037">
          <cell r="C2037">
            <v>12343.843000000001</v>
          </cell>
          <cell r="D2037">
            <v>-12.305999999999999</v>
          </cell>
          <cell r="G2037">
            <v>15986.991</v>
          </cell>
          <cell r="H2037">
            <v>-9.69</v>
          </cell>
        </row>
        <row r="2038">
          <cell r="C2038">
            <v>12347.075000000001</v>
          </cell>
          <cell r="D2038">
            <v>-12.875999999999999</v>
          </cell>
          <cell r="G2038">
            <v>15994.259</v>
          </cell>
          <cell r="H2038">
            <v>-7.5709999999999997</v>
          </cell>
        </row>
        <row r="2039">
          <cell r="C2039">
            <v>12350.576999999999</v>
          </cell>
          <cell r="D2039">
            <v>-13.250999999999999</v>
          </cell>
          <cell r="G2039">
            <v>15999.509</v>
          </cell>
          <cell r="H2039">
            <v>-6.2</v>
          </cell>
        </row>
        <row r="2040">
          <cell r="C2040">
            <v>12353.82</v>
          </cell>
          <cell r="D2040">
            <v>-13.506</v>
          </cell>
          <cell r="G2040">
            <v>16004.129000000001</v>
          </cell>
          <cell r="H2040">
            <v>-5.4640000000000004</v>
          </cell>
        </row>
        <row r="2041">
          <cell r="C2041">
            <v>12356.852999999999</v>
          </cell>
          <cell r="D2041">
            <v>-13.679</v>
          </cell>
          <cell r="G2041">
            <v>16008.584000000001</v>
          </cell>
          <cell r="H2041">
            <v>-4.8170000000000002</v>
          </cell>
        </row>
        <row r="2042">
          <cell r="C2042">
            <v>12360.022999999999</v>
          </cell>
          <cell r="D2042">
            <v>-13.641999999999999</v>
          </cell>
          <cell r="G2042">
            <v>16014.064</v>
          </cell>
          <cell r="H2042">
            <v>-4.1630000000000003</v>
          </cell>
        </row>
        <row r="2043">
          <cell r="C2043">
            <v>12363.370999999999</v>
          </cell>
          <cell r="D2043">
            <v>-13.542999999999999</v>
          </cell>
          <cell r="G2043">
            <v>16018.611000000001</v>
          </cell>
          <cell r="H2043">
            <v>-3.7610000000000001</v>
          </cell>
        </row>
        <row r="2044">
          <cell r="C2044">
            <v>12366.523999999999</v>
          </cell>
          <cell r="D2044">
            <v>-13.276999999999999</v>
          </cell>
          <cell r="G2044">
            <v>16022.921</v>
          </cell>
          <cell r="H2044">
            <v>-3.7149999999999999</v>
          </cell>
        </row>
        <row r="2045">
          <cell r="C2045">
            <v>12370.450999999999</v>
          </cell>
          <cell r="D2045">
            <v>-12.768000000000001</v>
          </cell>
          <cell r="G2045">
            <v>16028.512000000001</v>
          </cell>
          <cell r="H2045">
            <v>-4.0330000000000004</v>
          </cell>
        </row>
        <row r="2046">
          <cell r="C2046">
            <v>12373.974</v>
          </cell>
          <cell r="D2046">
            <v>-12.003</v>
          </cell>
          <cell r="G2046">
            <v>16034.848</v>
          </cell>
          <cell r="H2046">
            <v>-4.4820000000000002</v>
          </cell>
        </row>
        <row r="2047">
          <cell r="C2047">
            <v>12377.994000000001</v>
          </cell>
          <cell r="D2047">
            <v>-10.968</v>
          </cell>
          <cell r="G2047">
            <v>16050.86</v>
          </cell>
          <cell r="H2047">
            <v>-5.74</v>
          </cell>
        </row>
        <row r="2048">
          <cell r="C2048">
            <v>12382.344999999999</v>
          </cell>
          <cell r="D2048">
            <v>-9.52</v>
          </cell>
          <cell r="G2048">
            <v>16069.370999999999</v>
          </cell>
          <cell r="H2048">
            <v>-7.0369999999999999</v>
          </cell>
        </row>
        <row r="2049">
          <cell r="C2049">
            <v>12385.726000000001</v>
          </cell>
          <cell r="D2049">
            <v>-8.17</v>
          </cell>
          <cell r="G2049">
            <v>16087.664000000001</v>
          </cell>
          <cell r="H2049">
            <v>-8.5</v>
          </cell>
        </row>
        <row r="2050">
          <cell r="C2050">
            <v>12392.445</v>
          </cell>
          <cell r="D2050">
            <v>-5.3479999999999999</v>
          </cell>
          <cell r="G2050">
            <v>16095.341</v>
          </cell>
          <cell r="H2050">
            <v>-9.5169999999999995</v>
          </cell>
        </row>
        <row r="2051">
          <cell r="C2051">
            <v>12400.831</v>
          </cell>
          <cell r="D2051">
            <v>-2.3260000000000001</v>
          </cell>
          <cell r="G2051">
            <v>16098.558000000001</v>
          </cell>
          <cell r="H2051">
            <v>-9.94</v>
          </cell>
        </row>
        <row r="2052">
          <cell r="C2052">
            <v>12412.004000000001</v>
          </cell>
          <cell r="D2052">
            <v>0.90800000000000003</v>
          </cell>
          <cell r="G2052">
            <v>16101.550999999999</v>
          </cell>
          <cell r="H2052">
            <v>-10.526</v>
          </cell>
        </row>
        <row r="2053">
          <cell r="C2053">
            <v>12419.549000000001</v>
          </cell>
          <cell r="D2053">
            <v>2.581</v>
          </cell>
          <cell r="G2053">
            <v>16103.987999999999</v>
          </cell>
          <cell r="H2053">
            <v>-10.961</v>
          </cell>
        </row>
        <row r="2054">
          <cell r="C2054">
            <v>12443.57</v>
          </cell>
          <cell r="D2054">
            <v>5.218</v>
          </cell>
          <cell r="G2054">
            <v>16105.736000000001</v>
          </cell>
          <cell r="H2054">
            <v>-11.273999999999999</v>
          </cell>
        </row>
        <row r="2055">
          <cell r="C2055">
            <v>12471.659</v>
          </cell>
          <cell r="D2055">
            <v>5.46</v>
          </cell>
          <cell r="G2055">
            <v>16107.832</v>
          </cell>
          <cell r="H2055">
            <v>-11.644</v>
          </cell>
        </row>
        <row r="2056">
          <cell r="C2056">
            <v>12495.279</v>
          </cell>
          <cell r="D2056">
            <v>5.35</v>
          </cell>
          <cell r="G2056">
            <v>16112.078</v>
          </cell>
          <cell r="H2056">
            <v>-12.172000000000001</v>
          </cell>
        </row>
        <row r="2057">
          <cell r="C2057">
            <v>12514.874</v>
          </cell>
          <cell r="D2057">
            <v>5.3559999999999999</v>
          </cell>
          <cell r="G2057">
            <v>16114.569</v>
          </cell>
          <cell r="H2057">
            <v>-12.518000000000001</v>
          </cell>
        </row>
        <row r="2058">
          <cell r="C2058">
            <v>12531.882</v>
          </cell>
          <cell r="D2058">
            <v>5.3609999999999998</v>
          </cell>
          <cell r="G2058">
            <v>16116.377</v>
          </cell>
          <cell r="H2058">
            <v>-12.725</v>
          </cell>
        </row>
        <row r="2059">
          <cell r="C2059">
            <v>12550.373</v>
          </cell>
          <cell r="D2059">
            <v>5.3310000000000004</v>
          </cell>
          <cell r="G2059">
            <v>16118.339</v>
          </cell>
          <cell r="H2059">
            <v>-13.000999999999999</v>
          </cell>
        </row>
        <row r="2060">
          <cell r="C2060">
            <v>12570.476000000001</v>
          </cell>
          <cell r="D2060">
            <v>5.3049999999999997</v>
          </cell>
          <cell r="G2060">
            <v>16120.793</v>
          </cell>
          <cell r="H2060">
            <v>-13.302</v>
          </cell>
        </row>
        <row r="2061">
          <cell r="C2061">
            <v>12584.517</v>
          </cell>
          <cell r="D2061">
            <v>5.3150000000000004</v>
          </cell>
          <cell r="G2061">
            <v>16122.957</v>
          </cell>
          <cell r="H2061">
            <v>-13.509</v>
          </cell>
        </row>
        <row r="2062">
          <cell r="C2062">
            <v>12597.886</v>
          </cell>
          <cell r="D2062">
            <v>5.242</v>
          </cell>
          <cell r="G2062">
            <v>16125.377</v>
          </cell>
          <cell r="H2062">
            <v>-13.685</v>
          </cell>
        </row>
        <row r="2063">
          <cell r="C2063">
            <v>12608.669</v>
          </cell>
          <cell r="D2063">
            <v>5.2560000000000002</v>
          </cell>
          <cell r="G2063">
            <v>16128.005999999999</v>
          </cell>
          <cell r="H2063">
            <v>-13.831</v>
          </cell>
        </row>
        <row r="2064">
          <cell r="C2064">
            <v>12613.166999999999</v>
          </cell>
          <cell r="D2064">
            <v>5.266</v>
          </cell>
          <cell r="G2064">
            <v>16130.907999999999</v>
          </cell>
          <cell r="H2064">
            <v>-13.896000000000001</v>
          </cell>
        </row>
        <row r="2065">
          <cell r="C2065">
            <v>12663.026</v>
          </cell>
          <cell r="D2065">
            <v>5.6859999999999999</v>
          </cell>
          <cell r="G2065">
            <v>16133.116</v>
          </cell>
          <cell r="H2065">
            <v>-13.904</v>
          </cell>
        </row>
        <row r="2066">
          <cell r="C2066">
            <v>12674.29</v>
          </cell>
          <cell r="D2066">
            <v>5.899</v>
          </cell>
          <cell r="G2066">
            <v>16135.439</v>
          </cell>
          <cell r="H2066">
            <v>-13.848000000000001</v>
          </cell>
        </row>
        <row r="2067">
          <cell r="C2067">
            <v>12678.522000000001</v>
          </cell>
          <cell r="D2067">
            <v>5.9409999999999998</v>
          </cell>
          <cell r="G2067">
            <v>16138.285</v>
          </cell>
          <cell r="H2067">
            <v>-13.722</v>
          </cell>
        </row>
        <row r="2068">
          <cell r="C2068">
            <v>12684.437</v>
          </cell>
          <cell r="D2068">
            <v>6.0250000000000004</v>
          </cell>
          <cell r="G2068">
            <v>16141.656000000001</v>
          </cell>
          <cell r="H2068">
            <v>-13.414</v>
          </cell>
        </row>
        <row r="2069">
          <cell r="C2069">
            <v>12689.459000000001</v>
          </cell>
          <cell r="D2069">
            <v>5.8959999999999999</v>
          </cell>
          <cell r="G2069">
            <v>16145.268</v>
          </cell>
          <cell r="H2069">
            <v>-13.082000000000001</v>
          </cell>
        </row>
        <row r="2070">
          <cell r="C2070">
            <v>12701.065000000001</v>
          </cell>
          <cell r="D2070">
            <v>5.5140000000000002</v>
          </cell>
          <cell r="G2070">
            <v>16147.989</v>
          </cell>
          <cell r="H2070">
            <v>-12.759</v>
          </cell>
        </row>
        <row r="2071">
          <cell r="C2071">
            <v>12711.611000000001</v>
          </cell>
          <cell r="D2071">
            <v>5.0149999999999997</v>
          </cell>
          <cell r="G2071">
            <v>16150.258</v>
          </cell>
          <cell r="H2071">
            <v>-12.564</v>
          </cell>
        </row>
        <row r="2072">
          <cell r="C2072">
            <v>12737.298000000001</v>
          </cell>
          <cell r="D2072">
            <v>4.032</v>
          </cell>
          <cell r="G2072">
            <v>16152.281000000001</v>
          </cell>
          <cell r="H2072">
            <v>-12.212999999999999</v>
          </cell>
        </row>
        <row r="2073">
          <cell r="C2073">
            <v>12766.314</v>
          </cell>
          <cell r="D2073">
            <v>3.1629999999999998</v>
          </cell>
          <cell r="G2073">
            <v>16154.868</v>
          </cell>
          <cell r="H2073">
            <v>-11.808999999999999</v>
          </cell>
        </row>
        <row r="2074">
          <cell r="C2074">
            <v>12768.324000000001</v>
          </cell>
          <cell r="D2074">
            <v>3.242</v>
          </cell>
          <cell r="G2074">
            <v>16157.96</v>
          </cell>
          <cell r="H2074">
            <v>-11.269</v>
          </cell>
        </row>
        <row r="2075">
          <cell r="C2075">
            <v>12780.254999999999</v>
          </cell>
          <cell r="D2075">
            <v>2.5449999999999999</v>
          </cell>
          <cell r="G2075">
            <v>16160.195</v>
          </cell>
          <cell r="H2075">
            <v>-10.818</v>
          </cell>
        </row>
        <row r="2076">
          <cell r="C2076">
            <v>12790.945</v>
          </cell>
          <cell r="D2076">
            <v>2.4089999999999998</v>
          </cell>
          <cell r="G2076">
            <v>16162.423000000001</v>
          </cell>
          <cell r="H2076">
            <v>-10.321</v>
          </cell>
        </row>
        <row r="2077">
          <cell r="C2077">
            <v>12800.775</v>
          </cell>
          <cell r="D2077">
            <v>2.3479999999999999</v>
          </cell>
          <cell r="G2077">
            <v>16165.849</v>
          </cell>
          <cell r="H2077">
            <v>-9.6590000000000007</v>
          </cell>
        </row>
        <row r="2078">
          <cell r="C2078">
            <v>12804.404</v>
          </cell>
          <cell r="D2078">
            <v>2.5110000000000001</v>
          </cell>
          <cell r="G2078">
            <v>16170.079</v>
          </cell>
          <cell r="H2078">
            <v>-8.6340000000000003</v>
          </cell>
        </row>
        <row r="2079">
          <cell r="C2079">
            <v>12807.867</v>
          </cell>
          <cell r="D2079">
            <v>2.5350000000000001</v>
          </cell>
          <cell r="G2079">
            <v>16181.307000000001</v>
          </cell>
          <cell r="H2079">
            <v>-6.8769999999999998</v>
          </cell>
        </row>
        <row r="2080">
          <cell r="C2080">
            <v>12816.062</v>
          </cell>
          <cell r="D2080">
            <v>2.7909999999999999</v>
          </cell>
          <cell r="G2080">
            <v>16196.686</v>
          </cell>
          <cell r="H2080">
            <v>-5.6429999999999998</v>
          </cell>
        </row>
        <row r="2081">
          <cell r="C2081">
            <v>12819.615</v>
          </cell>
          <cell r="D2081">
            <v>2.8570000000000002</v>
          </cell>
          <cell r="G2081">
            <v>16208.325999999999</v>
          </cell>
          <cell r="H2081">
            <v>-5.3819999999999997</v>
          </cell>
        </row>
        <row r="2082">
          <cell r="C2082">
            <v>12826.308999999999</v>
          </cell>
          <cell r="D2082">
            <v>3.3519999999999999</v>
          </cell>
          <cell r="G2082">
            <v>16220.163</v>
          </cell>
          <cell r="H2082">
            <v>-5.3609999999999998</v>
          </cell>
        </row>
        <row r="2083">
          <cell r="C2083">
            <v>12837.557000000001</v>
          </cell>
          <cell r="D2083">
            <v>4.4119999999999999</v>
          </cell>
          <cell r="G2083">
            <v>16232.787</v>
          </cell>
          <cell r="H2083">
            <v>-5.3780000000000001</v>
          </cell>
        </row>
        <row r="2084">
          <cell r="C2084">
            <v>12844.174000000001</v>
          </cell>
          <cell r="D2084">
            <v>5.1260000000000003</v>
          </cell>
          <cell r="G2084">
            <v>16243.671</v>
          </cell>
          <cell r="H2084">
            <v>-5.3970000000000002</v>
          </cell>
        </row>
        <row r="2085">
          <cell r="C2085">
            <v>12851.450999999999</v>
          </cell>
          <cell r="D2085">
            <v>5.7460000000000004</v>
          </cell>
          <cell r="G2085">
            <v>16256.513999999999</v>
          </cell>
          <cell r="H2085">
            <v>-5.3620000000000001</v>
          </cell>
        </row>
        <row r="2086">
          <cell r="C2086">
            <v>12857.136</v>
          </cell>
          <cell r="D2086">
            <v>6.32</v>
          </cell>
          <cell r="G2086">
            <v>16277.409</v>
          </cell>
          <cell r="H2086">
            <v>-5.48</v>
          </cell>
        </row>
        <row r="2087">
          <cell r="C2087">
            <v>12865.201999999999</v>
          </cell>
          <cell r="D2087">
            <v>6.9950000000000001</v>
          </cell>
          <cell r="G2087">
            <v>16311.806</v>
          </cell>
          <cell r="H2087">
            <v>-5.4119999999999999</v>
          </cell>
        </row>
        <row r="2088">
          <cell r="C2088">
            <v>12875.442999999999</v>
          </cell>
          <cell r="D2088">
            <v>7.3170000000000002</v>
          </cell>
          <cell r="G2088">
            <v>16333.374</v>
          </cell>
          <cell r="H2088">
            <v>-5.4279999999999999</v>
          </cell>
        </row>
        <row r="2089">
          <cell r="C2089">
            <v>12885.996999999999</v>
          </cell>
          <cell r="D2089">
            <v>7.08</v>
          </cell>
          <cell r="G2089">
            <v>16351.248</v>
          </cell>
          <cell r="H2089">
            <v>-5.4029999999999996</v>
          </cell>
        </row>
        <row r="2090">
          <cell r="C2090">
            <v>12899.386</v>
          </cell>
          <cell r="D2090">
            <v>5.601</v>
          </cell>
          <cell r="G2090">
            <v>16372.237999999999</v>
          </cell>
          <cell r="H2090">
            <v>-5.524</v>
          </cell>
        </row>
        <row r="2091">
          <cell r="C2091">
            <v>12918.832</v>
          </cell>
          <cell r="D2091">
            <v>1.3140000000000001</v>
          </cell>
          <cell r="G2091">
            <v>16403.353999999999</v>
          </cell>
          <cell r="H2091">
            <v>-5.5860000000000003</v>
          </cell>
        </row>
        <row r="2092">
          <cell r="C2092">
            <v>12924.215</v>
          </cell>
          <cell r="D2092">
            <v>-0.27300000000000002</v>
          </cell>
          <cell r="G2092">
            <v>16456.649000000001</v>
          </cell>
          <cell r="H2092">
            <v>-5.5119999999999996</v>
          </cell>
        </row>
        <row r="2093">
          <cell r="C2093">
            <v>12928.793</v>
          </cell>
          <cell r="D2093">
            <v>-1.623</v>
          </cell>
          <cell r="G2093">
            <v>16477.612000000001</v>
          </cell>
          <cell r="H2093">
            <v>-5.9029999999999996</v>
          </cell>
        </row>
        <row r="2094">
          <cell r="C2094">
            <v>12931.94</v>
          </cell>
          <cell r="D2094">
            <v>-2.4129999999999998</v>
          </cell>
          <cell r="G2094">
            <v>16504.121999999999</v>
          </cell>
          <cell r="H2094">
            <v>-5.899</v>
          </cell>
        </row>
        <row r="2095">
          <cell r="C2095">
            <v>12935.766</v>
          </cell>
          <cell r="D2095">
            <v>-3.3220000000000001</v>
          </cell>
          <cell r="G2095">
            <v>16535.614000000001</v>
          </cell>
          <cell r="H2095">
            <v>-5.8440000000000003</v>
          </cell>
        </row>
        <row r="2096">
          <cell r="C2096">
            <v>12939.655000000001</v>
          </cell>
          <cell r="D2096">
            <v>-3.9969999999999999</v>
          </cell>
          <cell r="G2096">
            <v>16562.27</v>
          </cell>
          <cell r="H2096">
            <v>-5.798</v>
          </cell>
        </row>
        <row r="2097">
          <cell r="C2097">
            <v>12942.401</v>
          </cell>
          <cell r="D2097">
            <v>-4.3650000000000002</v>
          </cell>
          <cell r="G2097">
            <v>16581.807000000001</v>
          </cell>
          <cell r="H2097">
            <v>-5.54</v>
          </cell>
        </row>
        <row r="2098">
          <cell r="C2098">
            <v>12945.464</v>
          </cell>
          <cell r="D2098">
            <v>-4.5030000000000001</v>
          </cell>
          <cell r="G2098">
            <v>16600.526999999998</v>
          </cell>
          <cell r="H2098">
            <v>-5.5190000000000001</v>
          </cell>
        </row>
        <row r="2099">
          <cell r="C2099">
            <v>12948.842000000001</v>
          </cell>
          <cell r="D2099">
            <v>-4.5910000000000002</v>
          </cell>
          <cell r="G2099">
            <v>16633.887999999999</v>
          </cell>
          <cell r="H2099">
            <v>-5.5919999999999996</v>
          </cell>
        </row>
        <row r="2100">
          <cell r="C2100">
            <v>12952.035</v>
          </cell>
          <cell r="D2100">
            <v>-4.5640000000000001</v>
          </cell>
          <cell r="G2100">
            <v>16654.755000000001</v>
          </cell>
          <cell r="H2100">
            <v>-6.4939999999999998</v>
          </cell>
        </row>
        <row r="2101">
          <cell r="C2101">
            <v>12955.029</v>
          </cell>
          <cell r="D2101">
            <v>-4.444</v>
          </cell>
          <cell r="G2101">
            <v>16662.420999999998</v>
          </cell>
          <cell r="H2101">
            <v>-7.1369999999999996</v>
          </cell>
        </row>
        <row r="2102">
          <cell r="C2102">
            <v>12958.05</v>
          </cell>
          <cell r="D2102">
            <v>-4.1470000000000002</v>
          </cell>
          <cell r="G2102">
            <v>16667.625</v>
          </cell>
          <cell r="H2102">
            <v>-7.8680000000000003</v>
          </cell>
        </row>
        <row r="2103">
          <cell r="C2103">
            <v>12961.218999999999</v>
          </cell>
          <cell r="D2103">
            <v>-3.6349999999999998</v>
          </cell>
          <cell r="G2103">
            <v>16672.536</v>
          </cell>
          <cell r="H2103">
            <v>-8.6820000000000004</v>
          </cell>
        </row>
        <row r="2104">
          <cell r="C2104">
            <v>12964.498</v>
          </cell>
          <cell r="D2104">
            <v>-2.944</v>
          </cell>
          <cell r="G2104">
            <v>16677.518</v>
          </cell>
          <cell r="H2104">
            <v>-9.4410000000000007</v>
          </cell>
        </row>
        <row r="2105">
          <cell r="C2105">
            <v>12968.071</v>
          </cell>
          <cell r="D2105">
            <v>-2.0190000000000001</v>
          </cell>
          <cell r="G2105">
            <v>16682.325000000001</v>
          </cell>
          <cell r="H2105">
            <v>-10.054</v>
          </cell>
        </row>
        <row r="2106">
          <cell r="C2106">
            <v>12971.51</v>
          </cell>
          <cell r="D2106">
            <v>-1.0409999999999999</v>
          </cell>
          <cell r="G2106">
            <v>16687.672999999999</v>
          </cell>
          <cell r="H2106">
            <v>-10.798999999999999</v>
          </cell>
        </row>
        <row r="2107">
          <cell r="C2107">
            <v>12975.029</v>
          </cell>
          <cell r="D2107">
            <v>7.2999999999999995E-2</v>
          </cell>
          <cell r="G2107">
            <v>16692.777999999998</v>
          </cell>
          <cell r="H2107">
            <v>-11.406000000000001</v>
          </cell>
        </row>
        <row r="2108">
          <cell r="C2108">
            <v>12978.21</v>
          </cell>
          <cell r="D2108">
            <v>1.296</v>
          </cell>
          <cell r="G2108">
            <v>16697.240000000002</v>
          </cell>
          <cell r="H2108">
            <v>-11.688000000000001</v>
          </cell>
        </row>
        <row r="2109">
          <cell r="C2109">
            <v>12985.634</v>
          </cell>
          <cell r="D2109">
            <v>3.827</v>
          </cell>
          <cell r="G2109">
            <v>16702.131000000001</v>
          </cell>
          <cell r="H2109">
            <v>-11.912000000000001</v>
          </cell>
        </row>
        <row r="2110">
          <cell r="C2110">
            <v>12997.254999999999</v>
          </cell>
          <cell r="D2110">
            <v>7.82</v>
          </cell>
          <cell r="G2110">
            <v>16706.702000000001</v>
          </cell>
          <cell r="H2110">
            <v>-11.999000000000001</v>
          </cell>
        </row>
        <row r="2111">
          <cell r="C2111">
            <v>13010.156999999999</v>
          </cell>
          <cell r="D2111">
            <v>12.413</v>
          </cell>
          <cell r="G2111">
            <v>16710.774000000001</v>
          </cell>
          <cell r="H2111">
            <v>-12.103999999999999</v>
          </cell>
        </row>
        <row r="2112">
          <cell r="C2112">
            <v>13023.333000000001</v>
          </cell>
          <cell r="D2112">
            <v>17.117000000000001</v>
          </cell>
          <cell r="G2112">
            <v>16714.053</v>
          </cell>
          <cell r="H2112">
            <v>-12.112</v>
          </cell>
        </row>
        <row r="2113">
          <cell r="C2113">
            <v>13036.084000000001</v>
          </cell>
          <cell r="D2113">
            <v>21.643999999999998</v>
          </cell>
          <cell r="G2113">
            <v>16718.633000000002</v>
          </cell>
          <cell r="H2113">
            <v>-11.836</v>
          </cell>
        </row>
        <row r="2114">
          <cell r="C2114">
            <v>13043.937</v>
          </cell>
          <cell r="D2114">
            <v>24.507999999999999</v>
          </cell>
          <cell r="G2114">
            <v>16722.48</v>
          </cell>
          <cell r="H2114">
            <v>-11.518000000000001</v>
          </cell>
        </row>
        <row r="2115">
          <cell r="C2115">
            <v>13047.903</v>
          </cell>
          <cell r="D2115">
            <v>26.050999999999998</v>
          </cell>
          <cell r="G2115">
            <v>16729.239000000001</v>
          </cell>
          <cell r="H2115">
            <v>-10.587</v>
          </cell>
        </row>
        <row r="2116">
          <cell r="C2116">
            <v>13054.143</v>
          </cell>
          <cell r="D2116">
            <v>28.408000000000001</v>
          </cell>
          <cell r="G2116">
            <v>16737.223000000002</v>
          </cell>
          <cell r="H2116">
            <v>-9.5489999999999995</v>
          </cell>
        </row>
        <row r="2117">
          <cell r="C2117">
            <v>13059.224</v>
          </cell>
          <cell r="D2117">
            <v>30.134</v>
          </cell>
          <cell r="G2117">
            <v>16758.294000000002</v>
          </cell>
          <cell r="H2117">
            <v>-6.601</v>
          </cell>
        </row>
        <row r="2118">
          <cell r="C2118">
            <v>13064.941999999999</v>
          </cell>
          <cell r="D2118">
            <v>32.091999999999999</v>
          </cell>
          <cell r="G2118">
            <v>16784.671999999999</v>
          </cell>
          <cell r="H2118">
            <v>-2.4580000000000002</v>
          </cell>
        </row>
        <row r="2119">
          <cell r="C2119">
            <v>13068.71</v>
          </cell>
          <cell r="D2119">
            <v>33.289000000000001</v>
          </cell>
          <cell r="G2119">
            <v>16787.715</v>
          </cell>
          <cell r="H2119">
            <v>-1.7450000000000001</v>
          </cell>
        </row>
        <row r="2120">
          <cell r="C2120">
            <v>13072.009</v>
          </cell>
          <cell r="D2120">
            <v>34.110999999999997</v>
          </cell>
          <cell r="G2120">
            <v>16791.701000000001</v>
          </cell>
          <cell r="H2120">
            <v>-1.0369999999999999</v>
          </cell>
        </row>
        <row r="2121">
          <cell r="C2121">
            <v>13074.808000000001</v>
          </cell>
          <cell r="D2121">
            <v>34.764000000000003</v>
          </cell>
          <cell r="G2121">
            <v>16797.058000000001</v>
          </cell>
          <cell r="H2121">
            <v>-0.252</v>
          </cell>
        </row>
        <row r="2122">
          <cell r="C2122">
            <v>13077.023999999999</v>
          </cell>
          <cell r="D2122">
            <v>35.026000000000003</v>
          </cell>
          <cell r="G2122">
            <v>16799.93</v>
          </cell>
          <cell r="H2122">
            <v>0.14799999999999999</v>
          </cell>
        </row>
        <row r="2123">
          <cell r="C2123">
            <v>13079.866</v>
          </cell>
          <cell r="D2123">
            <v>35.326000000000001</v>
          </cell>
          <cell r="G2123">
            <v>16803.284</v>
          </cell>
          <cell r="H2123">
            <v>0.754</v>
          </cell>
        </row>
        <row r="2124">
          <cell r="C2124">
            <v>13083.001</v>
          </cell>
          <cell r="D2124">
            <v>35.49</v>
          </cell>
          <cell r="G2124">
            <v>16806.977999999999</v>
          </cell>
          <cell r="H2124">
            <v>1.181</v>
          </cell>
        </row>
        <row r="2125">
          <cell r="C2125">
            <v>13089.812</v>
          </cell>
          <cell r="D2125">
            <v>35.454000000000001</v>
          </cell>
          <cell r="G2125">
            <v>16812.185000000001</v>
          </cell>
          <cell r="H2125">
            <v>1.641</v>
          </cell>
        </row>
        <row r="2126">
          <cell r="C2126">
            <v>13094.136</v>
          </cell>
          <cell r="D2126">
            <v>35.220999999999997</v>
          </cell>
          <cell r="G2126">
            <v>16817.667000000001</v>
          </cell>
          <cell r="H2126">
            <v>2.0249999999999999</v>
          </cell>
        </row>
        <row r="2127">
          <cell r="C2127">
            <v>13096.504000000001</v>
          </cell>
          <cell r="D2127">
            <v>34.99</v>
          </cell>
          <cell r="G2127">
            <v>16824.277999999998</v>
          </cell>
          <cell r="H2127">
            <v>1.9910000000000001</v>
          </cell>
        </row>
        <row r="2128">
          <cell r="C2128">
            <v>13100.57</v>
          </cell>
          <cell r="D2128">
            <v>34.445999999999998</v>
          </cell>
          <cell r="G2128">
            <v>16829.644</v>
          </cell>
          <cell r="H2128">
            <v>1.865</v>
          </cell>
        </row>
        <row r="2129">
          <cell r="C2129">
            <v>13104.473</v>
          </cell>
          <cell r="D2129">
            <v>33.713000000000001</v>
          </cell>
          <cell r="G2129">
            <v>16835.172999999999</v>
          </cell>
          <cell r="H2129">
            <v>1.61</v>
          </cell>
        </row>
        <row r="2130">
          <cell r="C2130">
            <v>13107.163</v>
          </cell>
          <cell r="D2130">
            <v>32.832999999999998</v>
          </cell>
          <cell r="G2130">
            <v>16840.402999999998</v>
          </cell>
          <cell r="H2130">
            <v>1.139</v>
          </cell>
        </row>
        <row r="2131">
          <cell r="C2131">
            <v>13110.235000000001</v>
          </cell>
          <cell r="D2131">
            <v>31.795000000000002</v>
          </cell>
          <cell r="G2131">
            <v>16845.234</v>
          </cell>
          <cell r="H2131">
            <v>0.60399999999999998</v>
          </cell>
        </row>
        <row r="2132">
          <cell r="C2132">
            <v>13115.699000000001</v>
          </cell>
          <cell r="D2132">
            <v>29.706</v>
          </cell>
          <cell r="G2132">
            <v>16850.89</v>
          </cell>
          <cell r="H2132">
            <v>-0.254</v>
          </cell>
        </row>
        <row r="2133">
          <cell r="C2133">
            <v>13121.415000000001</v>
          </cell>
          <cell r="D2133">
            <v>27.616</v>
          </cell>
          <cell r="G2133">
            <v>16855.757000000001</v>
          </cell>
          <cell r="H2133">
            <v>-1.1279999999999999</v>
          </cell>
        </row>
        <row r="2134">
          <cell r="C2134">
            <v>13132.682000000001</v>
          </cell>
          <cell r="D2134">
            <v>23.431999999999999</v>
          </cell>
          <cell r="G2134">
            <v>16860.727999999999</v>
          </cell>
          <cell r="H2134">
            <v>-2.1419999999999999</v>
          </cell>
        </row>
        <row r="2135">
          <cell r="C2135">
            <v>13137.655000000001</v>
          </cell>
          <cell r="D2135">
            <v>21.472999999999999</v>
          </cell>
          <cell r="G2135">
            <v>16865.858</v>
          </cell>
          <cell r="H2135">
            <v>-3.121</v>
          </cell>
        </row>
        <row r="2136">
          <cell r="C2136">
            <v>13142.964</v>
          </cell>
          <cell r="D2136">
            <v>19.350000000000001</v>
          </cell>
          <cell r="G2136">
            <v>16872.469000000001</v>
          </cell>
          <cell r="H2136">
            <v>-4.0720000000000001</v>
          </cell>
        </row>
        <row r="2137">
          <cell r="C2137">
            <v>13154.757</v>
          </cell>
          <cell r="D2137">
            <v>15.105</v>
          </cell>
          <cell r="G2137">
            <v>16887.848000000002</v>
          </cell>
          <cell r="H2137">
            <v>-5.1870000000000003</v>
          </cell>
        </row>
        <row r="2138">
          <cell r="C2138">
            <v>13163.710999999999</v>
          </cell>
          <cell r="D2138">
            <v>12.430999999999999</v>
          </cell>
          <cell r="G2138">
            <v>16909.566999999999</v>
          </cell>
          <cell r="H2138">
            <v>-5.516</v>
          </cell>
        </row>
        <row r="2139">
          <cell r="C2139">
            <v>13170.364</v>
          </cell>
          <cell r="D2139">
            <v>10.523999999999999</v>
          </cell>
          <cell r="G2139">
            <v>16936.062999999998</v>
          </cell>
          <cell r="H2139">
            <v>-5.4080000000000004</v>
          </cell>
        </row>
        <row r="2140">
          <cell r="C2140">
            <v>13183.361999999999</v>
          </cell>
          <cell r="D2140">
            <v>8.1020000000000003</v>
          </cell>
          <cell r="G2140">
            <v>16952.134999999998</v>
          </cell>
          <cell r="H2140">
            <v>-5.3789999999999996</v>
          </cell>
        </row>
        <row r="2141">
          <cell r="C2141">
            <v>13198.335999999999</v>
          </cell>
          <cell r="D2141">
            <v>7.3150000000000004</v>
          </cell>
          <cell r="G2141">
            <v>16972.386999999999</v>
          </cell>
          <cell r="H2141">
            <v>-5.37</v>
          </cell>
        </row>
        <row r="2142">
          <cell r="C2142">
            <v>13205.217000000001</v>
          </cell>
          <cell r="D2142">
            <v>7.6210000000000004</v>
          </cell>
          <cell r="G2142">
            <v>16996.371999999999</v>
          </cell>
          <cell r="H2142">
            <v>-5.5359999999999996</v>
          </cell>
        </row>
        <row r="2143">
          <cell r="C2143">
            <v>13226.370999999999</v>
          </cell>
          <cell r="D2143">
            <v>11.676</v>
          </cell>
          <cell r="G2143">
            <v>17008.482</v>
          </cell>
          <cell r="H2143">
            <v>-5.7729999999999997</v>
          </cell>
        </row>
        <row r="2144">
          <cell r="C2144">
            <v>13235.698</v>
          </cell>
          <cell r="D2144">
            <v>14.83</v>
          </cell>
          <cell r="G2144">
            <v>17014.288</v>
          </cell>
          <cell r="H2144">
            <v>-6.0060000000000002</v>
          </cell>
        </row>
        <row r="2145">
          <cell r="C2145">
            <v>13242.396000000001</v>
          </cell>
          <cell r="D2145">
            <v>17.739999999999998</v>
          </cell>
          <cell r="G2145">
            <v>17019.850999999999</v>
          </cell>
          <cell r="H2145">
            <v>-6.4729999999999999</v>
          </cell>
        </row>
        <row r="2146">
          <cell r="C2146">
            <v>13250.355</v>
          </cell>
          <cell r="D2146">
            <v>21.963000000000001</v>
          </cell>
          <cell r="G2146">
            <v>17024.506000000001</v>
          </cell>
          <cell r="H2146">
            <v>-7.2</v>
          </cell>
        </row>
        <row r="2147">
          <cell r="C2147">
            <v>13252.683999999999</v>
          </cell>
          <cell r="D2147">
            <v>23.129000000000001</v>
          </cell>
          <cell r="G2147">
            <v>17029.032999999999</v>
          </cell>
          <cell r="H2147">
            <v>-7.9420000000000002</v>
          </cell>
        </row>
        <row r="2148">
          <cell r="C2148">
            <v>13254.665999999999</v>
          </cell>
          <cell r="D2148">
            <v>24.123999999999999</v>
          </cell>
          <cell r="G2148">
            <v>17032.905999999999</v>
          </cell>
          <cell r="H2148">
            <v>-8.6110000000000007</v>
          </cell>
        </row>
        <row r="2149">
          <cell r="C2149">
            <v>13257.282999999999</v>
          </cell>
          <cell r="D2149">
            <v>25.428999999999998</v>
          </cell>
          <cell r="G2149">
            <v>17037.190999999999</v>
          </cell>
          <cell r="H2149">
            <v>-9.4130000000000003</v>
          </cell>
        </row>
        <row r="2150">
          <cell r="C2150">
            <v>13259.349</v>
          </cell>
          <cell r="D2150">
            <v>26.379000000000001</v>
          </cell>
          <cell r="G2150">
            <v>17041.427</v>
          </cell>
          <cell r="H2150">
            <v>-10.236000000000001</v>
          </cell>
        </row>
        <row r="2151">
          <cell r="C2151">
            <v>13261.422</v>
          </cell>
          <cell r="D2151">
            <v>27.265000000000001</v>
          </cell>
          <cell r="G2151">
            <v>17045.603999999999</v>
          </cell>
          <cell r="H2151">
            <v>-11.215999999999999</v>
          </cell>
        </row>
        <row r="2152">
          <cell r="C2152">
            <v>13263.853999999999</v>
          </cell>
          <cell r="D2152">
            <v>28.173999999999999</v>
          </cell>
          <cell r="G2152">
            <v>17048.933000000001</v>
          </cell>
          <cell r="H2152">
            <v>-11.914999999999999</v>
          </cell>
        </row>
        <row r="2153">
          <cell r="C2153">
            <v>13265.924000000001</v>
          </cell>
          <cell r="D2153">
            <v>28.824000000000002</v>
          </cell>
          <cell r="G2153">
            <v>17052.513999999999</v>
          </cell>
          <cell r="H2153">
            <v>-12.766</v>
          </cell>
        </row>
        <row r="2154">
          <cell r="C2154">
            <v>13268.361999999999</v>
          </cell>
          <cell r="D2154">
            <v>29.623000000000001</v>
          </cell>
          <cell r="G2154">
            <v>17057.898000000001</v>
          </cell>
          <cell r="H2154">
            <v>-13.988</v>
          </cell>
        </row>
        <row r="2155">
          <cell r="C2155">
            <v>13269.896000000001</v>
          </cell>
          <cell r="D2155">
            <v>30.045000000000002</v>
          </cell>
          <cell r="G2155">
            <v>17062.519</v>
          </cell>
          <cell r="H2155">
            <v>-14.957000000000001</v>
          </cell>
        </row>
        <row r="2156">
          <cell r="C2156">
            <v>13271.543</v>
          </cell>
          <cell r="D2156">
            <v>30.512</v>
          </cell>
          <cell r="G2156">
            <v>17070.547999999999</v>
          </cell>
          <cell r="H2156">
            <v>-16.687999999999999</v>
          </cell>
        </row>
        <row r="2157">
          <cell r="C2157">
            <v>13274.12</v>
          </cell>
          <cell r="D2157">
            <v>30.850999999999999</v>
          </cell>
          <cell r="G2157">
            <v>17075.275000000001</v>
          </cell>
          <cell r="H2157">
            <v>-17.602</v>
          </cell>
        </row>
        <row r="2158">
          <cell r="C2158">
            <v>13275.982</v>
          </cell>
          <cell r="D2158">
            <v>30.992999999999999</v>
          </cell>
          <cell r="G2158">
            <v>17083.895</v>
          </cell>
          <cell r="H2158">
            <v>-18.995000000000001</v>
          </cell>
        </row>
        <row r="2159">
          <cell r="C2159">
            <v>13277.825000000001</v>
          </cell>
          <cell r="D2159">
            <v>31.167999999999999</v>
          </cell>
          <cell r="G2159">
            <v>17095.993999999999</v>
          </cell>
          <cell r="H2159">
            <v>-20.260999999999999</v>
          </cell>
        </row>
        <row r="2160">
          <cell r="C2160">
            <v>13279.682000000001</v>
          </cell>
          <cell r="D2160">
            <v>31.224</v>
          </cell>
          <cell r="G2160">
            <v>17111.958999999999</v>
          </cell>
          <cell r="H2160">
            <v>-20.742999999999999</v>
          </cell>
        </row>
        <row r="2161">
          <cell r="C2161">
            <v>13280.798000000001</v>
          </cell>
          <cell r="D2161">
            <v>31.27</v>
          </cell>
          <cell r="G2161">
            <v>17135.921999999999</v>
          </cell>
          <cell r="H2161">
            <v>94.896000000000001</v>
          </cell>
        </row>
        <row r="2162">
          <cell r="C2162">
            <v>13284.041999999999</v>
          </cell>
          <cell r="D2162">
            <v>31.309000000000001</v>
          </cell>
          <cell r="G2162">
            <v>17152.062000000002</v>
          </cell>
          <cell r="H2162">
            <v>-18.23</v>
          </cell>
        </row>
        <row r="2163">
          <cell r="C2163">
            <v>13286.79</v>
          </cell>
          <cell r="D2163">
            <v>31.355</v>
          </cell>
          <cell r="G2163">
            <v>17153.312999999998</v>
          </cell>
          <cell r="H2163">
            <v>97.319000000000003</v>
          </cell>
        </row>
        <row r="2164">
          <cell r="C2164">
            <v>13289.155000000001</v>
          </cell>
          <cell r="D2164">
            <v>31.356000000000002</v>
          </cell>
          <cell r="G2164">
            <v>17157.285</v>
          </cell>
          <cell r="H2164">
            <v>97.944999999999993</v>
          </cell>
        </row>
        <row r="2165">
          <cell r="C2165">
            <v>13291.178</v>
          </cell>
          <cell r="D2165">
            <v>31.126000000000001</v>
          </cell>
          <cell r="G2165">
            <v>17159.157999999999</v>
          </cell>
          <cell r="H2165">
            <v>-17.783999999999999</v>
          </cell>
        </row>
        <row r="2166">
          <cell r="C2166">
            <v>13293.494000000001</v>
          </cell>
          <cell r="D2166">
            <v>30.867000000000001</v>
          </cell>
          <cell r="G2166">
            <v>17160.478999999999</v>
          </cell>
          <cell r="H2166">
            <v>98.275999999999996</v>
          </cell>
        </row>
        <row r="2167">
          <cell r="C2167">
            <v>13295.691000000001</v>
          </cell>
          <cell r="D2167">
            <v>30.617999999999999</v>
          </cell>
          <cell r="G2167">
            <v>17164.455000000002</v>
          </cell>
          <cell r="H2167">
            <v>98.334000000000003</v>
          </cell>
        </row>
        <row r="2168">
          <cell r="C2168">
            <v>13297.921</v>
          </cell>
          <cell r="D2168">
            <v>30.181999999999999</v>
          </cell>
          <cell r="G2168">
            <v>17164.996999999999</v>
          </cell>
          <cell r="H2168">
            <v>-17.363</v>
          </cell>
        </row>
        <row r="2169">
          <cell r="C2169">
            <v>13299.888999999999</v>
          </cell>
          <cell r="D2169">
            <v>29.789000000000001</v>
          </cell>
          <cell r="G2169">
            <v>17168.232</v>
          </cell>
          <cell r="H2169">
            <v>98.296999999999997</v>
          </cell>
        </row>
        <row r="2170">
          <cell r="C2170">
            <v>13302.511</v>
          </cell>
          <cell r="D2170">
            <v>29.344000000000001</v>
          </cell>
          <cell r="G2170">
            <v>17169.708999999999</v>
          </cell>
          <cell r="H2170">
            <v>-16.896999999999998</v>
          </cell>
        </row>
        <row r="2171">
          <cell r="C2171">
            <v>13304.712</v>
          </cell>
          <cell r="D2171">
            <v>28.831</v>
          </cell>
          <cell r="G2171">
            <v>17172.667000000001</v>
          </cell>
          <cell r="H2171">
            <v>97.864999999999995</v>
          </cell>
        </row>
        <row r="2172">
          <cell r="C2172">
            <v>13308.034</v>
          </cell>
          <cell r="D2172">
            <v>27.898</v>
          </cell>
          <cell r="G2172">
            <v>17174.314999999999</v>
          </cell>
          <cell r="H2172">
            <v>-16.295999999999999</v>
          </cell>
        </row>
        <row r="2173">
          <cell r="C2173">
            <v>13311.076999999999</v>
          </cell>
          <cell r="D2173">
            <v>27.071999999999999</v>
          </cell>
          <cell r="G2173">
            <v>17178.198</v>
          </cell>
          <cell r="H2173">
            <v>97.26</v>
          </cell>
        </row>
        <row r="2174">
          <cell r="C2174">
            <v>13318.313</v>
          </cell>
          <cell r="D2174">
            <v>25.096</v>
          </cell>
          <cell r="G2174">
            <v>17178.599999999999</v>
          </cell>
          <cell r="H2174">
            <v>-15.273</v>
          </cell>
        </row>
        <row r="2175">
          <cell r="C2175">
            <v>13323.919</v>
          </cell>
          <cell r="D2175">
            <v>23.777000000000001</v>
          </cell>
          <cell r="G2175">
            <v>17182.462</v>
          </cell>
          <cell r="H2175">
            <v>-14.125</v>
          </cell>
        </row>
        <row r="2176">
          <cell r="C2176">
            <v>13331.02</v>
          </cell>
          <cell r="D2176">
            <v>22.411999999999999</v>
          </cell>
          <cell r="G2176">
            <v>17184.364000000001</v>
          </cell>
          <cell r="H2176">
            <v>96.433000000000007</v>
          </cell>
        </row>
        <row r="2177">
          <cell r="C2177">
            <v>13341.484</v>
          </cell>
          <cell r="D2177">
            <v>20.565000000000001</v>
          </cell>
          <cell r="G2177">
            <v>17185.748</v>
          </cell>
          <cell r="H2177">
            <v>-13.076000000000001</v>
          </cell>
        </row>
        <row r="2178">
          <cell r="C2178">
            <v>13361.736999999999</v>
          </cell>
          <cell r="D2178">
            <v>16.952000000000002</v>
          </cell>
          <cell r="G2178">
            <v>17188.941999999999</v>
          </cell>
          <cell r="H2178">
            <v>-11.836</v>
          </cell>
        </row>
        <row r="2179">
          <cell r="C2179">
            <v>13378.109</v>
          </cell>
          <cell r="D2179">
            <v>14.048</v>
          </cell>
          <cell r="G2179">
            <v>17191.293000000001</v>
          </cell>
          <cell r="H2179">
            <v>95.302000000000007</v>
          </cell>
        </row>
        <row r="2180">
          <cell r="C2180">
            <v>13385.71</v>
          </cell>
          <cell r="D2180">
            <v>12.706</v>
          </cell>
          <cell r="G2180">
            <v>17193.127</v>
          </cell>
          <cell r="H2180">
            <v>-10.055999999999999</v>
          </cell>
        </row>
        <row r="2181">
          <cell r="C2181">
            <v>13400.474</v>
          </cell>
          <cell r="D2181">
            <v>10.071</v>
          </cell>
          <cell r="G2181">
            <v>17195.792000000001</v>
          </cell>
          <cell r="H2181">
            <v>-8.7279999999999998</v>
          </cell>
        </row>
        <row r="2182">
          <cell r="C2182">
            <v>13410.27</v>
          </cell>
          <cell r="D2182">
            <v>8.2889999999999997</v>
          </cell>
          <cell r="G2182">
            <v>17198.251</v>
          </cell>
          <cell r="H2182">
            <v>-7.431</v>
          </cell>
        </row>
        <row r="2183">
          <cell r="C2183">
            <v>13416.458000000001</v>
          </cell>
          <cell r="D2183">
            <v>7.3959999999999999</v>
          </cell>
          <cell r="G2183">
            <v>17200.191999999999</v>
          </cell>
          <cell r="H2183">
            <v>94.021000000000001</v>
          </cell>
        </row>
        <row r="2184">
          <cell r="C2184">
            <v>13421.23</v>
          </cell>
          <cell r="D2184">
            <v>6.984</v>
          </cell>
          <cell r="G2184">
            <v>17201.221000000001</v>
          </cell>
          <cell r="H2184">
            <v>-5.83</v>
          </cell>
        </row>
        <row r="2185">
          <cell r="C2185">
            <v>13424.962</v>
          </cell>
          <cell r="D2185">
            <v>6.82</v>
          </cell>
          <cell r="G2185">
            <v>17203.599999999999</v>
          </cell>
          <cell r="H2185">
            <v>-4.484</v>
          </cell>
        </row>
        <row r="2186">
          <cell r="C2186">
            <v>13428.691000000001</v>
          </cell>
          <cell r="D2186">
            <v>6.859</v>
          </cell>
          <cell r="G2186">
            <v>17206.8</v>
          </cell>
          <cell r="H2186">
            <v>-2.5339999999999998</v>
          </cell>
        </row>
        <row r="2187">
          <cell r="C2187">
            <v>13433.037</v>
          </cell>
          <cell r="D2187">
            <v>7.0670000000000002</v>
          </cell>
          <cell r="G2187">
            <v>17210.302</v>
          </cell>
          <cell r="H2187">
            <v>-0.308</v>
          </cell>
        </row>
        <row r="2188">
          <cell r="C2188">
            <v>13437.141</v>
          </cell>
          <cell r="D2188">
            <v>7.4630000000000001</v>
          </cell>
          <cell r="G2188">
            <v>17213.666000000001</v>
          </cell>
          <cell r="H2188">
            <v>2.137</v>
          </cell>
        </row>
        <row r="2189">
          <cell r="C2189">
            <v>13442.08</v>
          </cell>
          <cell r="D2189">
            <v>8.1590000000000007</v>
          </cell>
          <cell r="G2189">
            <v>17215.888999999999</v>
          </cell>
          <cell r="H2189">
            <v>91.853999999999999</v>
          </cell>
        </row>
        <row r="2190">
          <cell r="C2190">
            <v>13447.496999999999</v>
          </cell>
          <cell r="D2190">
            <v>9.1720000000000006</v>
          </cell>
          <cell r="G2190">
            <v>17216.424999999999</v>
          </cell>
          <cell r="H2190">
            <v>4.4690000000000003</v>
          </cell>
        </row>
        <row r="2191">
          <cell r="C2191">
            <v>13454.892</v>
          </cell>
          <cell r="D2191">
            <v>10.643000000000001</v>
          </cell>
          <cell r="G2191">
            <v>17219.562999999998</v>
          </cell>
          <cell r="H2191">
            <v>7.407</v>
          </cell>
        </row>
        <row r="2192">
          <cell r="C2192">
            <v>13462.605</v>
          </cell>
          <cell r="D2192">
            <v>12.231999999999999</v>
          </cell>
          <cell r="G2192">
            <v>17222.157999999999</v>
          </cell>
          <cell r="H2192">
            <v>10.234</v>
          </cell>
        </row>
        <row r="2193">
          <cell r="C2193">
            <v>13471.514999999999</v>
          </cell>
          <cell r="D2193">
            <v>14.045999999999999</v>
          </cell>
          <cell r="G2193">
            <v>17225.397000000001</v>
          </cell>
          <cell r="H2193">
            <v>13.653</v>
          </cell>
        </row>
        <row r="2194">
          <cell r="C2194">
            <v>13479.263999999999</v>
          </cell>
          <cell r="D2194">
            <v>15.657</v>
          </cell>
          <cell r="G2194">
            <v>17226.079000000002</v>
          </cell>
          <cell r="H2194">
            <v>89.578000000000003</v>
          </cell>
        </row>
        <row r="2195">
          <cell r="C2195">
            <v>13485.806</v>
          </cell>
          <cell r="D2195">
            <v>16.858000000000001</v>
          </cell>
          <cell r="G2195">
            <v>17227.940999999999</v>
          </cell>
          <cell r="H2195">
            <v>16.367999999999999</v>
          </cell>
        </row>
        <row r="2196">
          <cell r="C2196">
            <v>13499.189</v>
          </cell>
          <cell r="D2196">
            <v>19.401</v>
          </cell>
          <cell r="G2196">
            <v>17229.838</v>
          </cell>
          <cell r="H2196">
            <v>18.533999999999999</v>
          </cell>
        </row>
        <row r="2197">
          <cell r="C2197">
            <v>13508.928</v>
          </cell>
          <cell r="D2197">
            <v>21.324999999999999</v>
          </cell>
          <cell r="G2197">
            <v>17231.808000000001</v>
          </cell>
          <cell r="H2197">
            <v>20.920999999999999</v>
          </cell>
        </row>
        <row r="2198">
          <cell r="C2198">
            <v>13513.825000000001</v>
          </cell>
          <cell r="D2198">
            <v>22.302</v>
          </cell>
          <cell r="G2198">
            <v>17233.467000000001</v>
          </cell>
          <cell r="H2198">
            <v>87.037999999999997</v>
          </cell>
        </row>
        <row r="2199">
          <cell r="C2199">
            <v>13518.790999999999</v>
          </cell>
          <cell r="D2199">
            <v>23.053000000000001</v>
          </cell>
          <cell r="G2199">
            <v>17233.900000000001</v>
          </cell>
          <cell r="H2199">
            <v>23.341000000000001</v>
          </cell>
        </row>
        <row r="2200">
          <cell r="C2200">
            <v>13523.823</v>
          </cell>
          <cell r="D2200">
            <v>23.555</v>
          </cell>
          <cell r="G2200">
            <v>17235.896000000001</v>
          </cell>
          <cell r="H2200">
            <v>25.498000000000001</v>
          </cell>
        </row>
        <row r="2201">
          <cell r="C2201">
            <v>13527.484</v>
          </cell>
          <cell r="D2201">
            <v>23.756</v>
          </cell>
          <cell r="G2201">
            <v>17237.944</v>
          </cell>
          <cell r="H2201">
            <v>28.33</v>
          </cell>
        </row>
        <row r="2202">
          <cell r="C2202">
            <v>13530.152</v>
          </cell>
          <cell r="D2202">
            <v>23.800999999999998</v>
          </cell>
          <cell r="G2202">
            <v>17238.677</v>
          </cell>
          <cell r="H2202">
            <v>84.704999999999998</v>
          </cell>
        </row>
        <row r="2203">
          <cell r="C2203">
            <v>13534.121999999999</v>
          </cell>
          <cell r="D2203">
            <v>23.754000000000001</v>
          </cell>
          <cell r="G2203">
            <v>17240.112000000001</v>
          </cell>
          <cell r="H2203">
            <v>31.071000000000002</v>
          </cell>
        </row>
        <row r="2204">
          <cell r="C2204">
            <v>13538.629000000001</v>
          </cell>
          <cell r="D2204">
            <v>23.565999999999999</v>
          </cell>
          <cell r="G2204">
            <v>17241.352999999999</v>
          </cell>
          <cell r="H2204">
            <v>32.725999999999999</v>
          </cell>
        </row>
        <row r="2205">
          <cell r="C2205">
            <v>13543.709000000001</v>
          </cell>
          <cell r="D2205">
            <v>23.097999999999999</v>
          </cell>
          <cell r="G2205">
            <v>17242.631000000001</v>
          </cell>
          <cell r="H2205">
            <v>82.340999999999994</v>
          </cell>
        </row>
        <row r="2206">
          <cell r="C2206">
            <v>13547.165000000001</v>
          </cell>
          <cell r="D2206">
            <v>22.629000000000001</v>
          </cell>
          <cell r="G2206">
            <v>17242.703000000001</v>
          </cell>
          <cell r="H2206">
            <v>34.795999999999999</v>
          </cell>
        </row>
        <row r="2207">
          <cell r="C2207">
            <v>13551.915000000001</v>
          </cell>
          <cell r="D2207">
            <v>21.908999999999999</v>
          </cell>
          <cell r="G2207">
            <v>17244.09</v>
          </cell>
          <cell r="H2207">
            <v>37.213999999999999</v>
          </cell>
        </row>
        <row r="2208">
          <cell r="C2208">
            <v>13560.707</v>
          </cell>
          <cell r="D2208">
            <v>20.422000000000001</v>
          </cell>
          <cell r="G2208">
            <v>17245.361000000001</v>
          </cell>
          <cell r="H2208">
            <v>39.503999999999998</v>
          </cell>
        </row>
        <row r="2209">
          <cell r="C2209">
            <v>13586.519</v>
          </cell>
          <cell r="D2209">
            <v>15.891</v>
          </cell>
          <cell r="G2209">
            <v>17245.808000000001</v>
          </cell>
          <cell r="H2209">
            <v>79.754000000000005</v>
          </cell>
        </row>
        <row r="2210">
          <cell r="C2210">
            <v>13593.691999999999</v>
          </cell>
          <cell r="D2210">
            <v>14.763999999999999</v>
          </cell>
          <cell r="G2210">
            <v>17246.985000000001</v>
          </cell>
          <cell r="H2210">
            <v>42.494</v>
          </cell>
        </row>
        <row r="2211">
          <cell r="C2211">
            <v>13604.377</v>
          </cell>
          <cell r="D2211">
            <v>13.339</v>
          </cell>
          <cell r="G2211">
            <v>17247.885999999999</v>
          </cell>
          <cell r="H2211">
            <v>44.408999999999999</v>
          </cell>
        </row>
        <row r="2212">
          <cell r="C2212">
            <v>13616.266</v>
          </cell>
          <cell r="D2212">
            <v>11.733000000000001</v>
          </cell>
          <cell r="G2212">
            <v>17248.058000000001</v>
          </cell>
          <cell r="H2212">
            <v>77.147000000000006</v>
          </cell>
        </row>
        <row r="2213">
          <cell r="C2213">
            <v>13628.056</v>
          </cell>
          <cell r="D2213">
            <v>9.6039999999999992</v>
          </cell>
          <cell r="G2213">
            <v>17249.348999999998</v>
          </cell>
          <cell r="H2213">
            <v>47.570999999999998</v>
          </cell>
        </row>
        <row r="2214">
          <cell r="C2214">
            <v>13632.088</v>
          </cell>
          <cell r="D2214">
            <v>8.82</v>
          </cell>
          <cell r="G2214">
            <v>17249.883000000002</v>
          </cell>
          <cell r="H2214">
            <v>74.73</v>
          </cell>
        </row>
        <row r="2215">
          <cell r="C2215">
            <v>13636.322</v>
          </cell>
          <cell r="D2215">
            <v>8.0660000000000007</v>
          </cell>
          <cell r="G2215">
            <v>17250.944</v>
          </cell>
          <cell r="H2215">
            <v>51.447000000000003</v>
          </cell>
        </row>
        <row r="2216">
          <cell r="C2216">
            <v>13639.698</v>
          </cell>
          <cell r="D2216">
            <v>7.577</v>
          </cell>
          <cell r="G2216">
            <v>17251.114000000001</v>
          </cell>
          <cell r="H2216">
            <v>72.44</v>
          </cell>
        </row>
        <row r="2217">
          <cell r="C2217">
            <v>13643.241</v>
          </cell>
          <cell r="D2217">
            <v>7.1790000000000003</v>
          </cell>
          <cell r="G2217">
            <v>17252.146000000001</v>
          </cell>
          <cell r="H2217">
            <v>54.985999999999997</v>
          </cell>
        </row>
        <row r="2218">
          <cell r="C2218">
            <v>13646.353999999999</v>
          </cell>
          <cell r="D2218">
            <v>6.931</v>
          </cell>
          <cell r="G2218">
            <v>17252.236000000001</v>
          </cell>
          <cell r="H2218">
            <v>69.495000000000005</v>
          </cell>
        </row>
        <row r="2219">
          <cell r="C2219">
            <v>13650.074000000001</v>
          </cell>
          <cell r="D2219">
            <v>6.7220000000000004</v>
          </cell>
          <cell r="G2219">
            <v>17252.775000000001</v>
          </cell>
          <cell r="H2219">
            <v>58.256999999999998</v>
          </cell>
        </row>
        <row r="2220">
          <cell r="C2220">
            <v>13653.313</v>
          </cell>
          <cell r="D2220">
            <v>6.4420000000000002</v>
          </cell>
          <cell r="G2220">
            <v>17252.863000000001</v>
          </cell>
          <cell r="H2220">
            <v>66.608000000000004</v>
          </cell>
        </row>
        <row r="2221">
          <cell r="C2221">
            <v>13658.641</v>
          </cell>
          <cell r="D2221">
            <v>6.3170000000000002</v>
          </cell>
          <cell r="G2221">
            <v>17253.169999999998</v>
          </cell>
          <cell r="H2221">
            <v>61.087000000000003</v>
          </cell>
        </row>
        <row r="2222">
          <cell r="C2222">
            <v>13666.873</v>
          </cell>
          <cell r="D2222">
            <v>5.9660000000000002</v>
          </cell>
          <cell r="G2222">
            <v>17253.333999999999</v>
          </cell>
          <cell r="H2222">
            <v>63.625</v>
          </cell>
        </row>
        <row r="2223">
          <cell r="C2223">
            <v>13671.11</v>
          </cell>
          <cell r="D2223">
            <v>5.6849999999999996</v>
          </cell>
          <cell r="G2223">
            <v>17692.346000000001</v>
          </cell>
          <cell r="H2223">
            <v>86.185000000000002</v>
          </cell>
        </row>
        <row r="2224">
          <cell r="C2224">
            <v>13674.289000000001</v>
          </cell>
          <cell r="D2224">
            <v>5.5289999999999999</v>
          </cell>
          <cell r="G2224">
            <v>17697.448</v>
          </cell>
          <cell r="H2224">
            <v>80.335999999999999</v>
          </cell>
        </row>
        <row r="2225">
          <cell r="C2225">
            <v>13678.058999999999</v>
          </cell>
          <cell r="D2225">
            <v>5.5460000000000003</v>
          </cell>
          <cell r="G2225">
            <v>17703.724999999999</v>
          </cell>
          <cell r="H2225">
            <v>73.221999999999994</v>
          </cell>
        </row>
        <row r="2226">
          <cell r="C2226">
            <v>13680.563</v>
          </cell>
          <cell r="D2226">
            <v>5.7190000000000003</v>
          </cell>
          <cell r="G2226">
            <v>17712.414000000001</v>
          </cell>
          <cell r="H2226">
            <v>64.040000000000006</v>
          </cell>
        </row>
        <row r="2227">
          <cell r="C2227">
            <v>13686.303</v>
          </cell>
          <cell r="D2227">
            <v>6.1740000000000004</v>
          </cell>
          <cell r="G2227">
            <v>17719.347000000002</v>
          </cell>
          <cell r="H2227">
            <v>57.411999999999999</v>
          </cell>
        </row>
        <row r="2228">
          <cell r="C2228">
            <v>13691.665999999999</v>
          </cell>
          <cell r="D2228">
            <v>6.3680000000000003</v>
          </cell>
          <cell r="G2228">
            <v>17730.935000000001</v>
          </cell>
          <cell r="H2228">
            <v>48.515999999999998</v>
          </cell>
        </row>
        <row r="2229">
          <cell r="C2229">
            <v>13696.093000000001</v>
          </cell>
          <cell r="D2229">
            <v>6.6310000000000002</v>
          </cell>
          <cell r="G2229">
            <v>17744.166000000001</v>
          </cell>
          <cell r="H2229">
            <v>41.087000000000003</v>
          </cell>
        </row>
        <row r="2230">
          <cell r="C2230">
            <v>13700.475</v>
          </cell>
          <cell r="D2230">
            <v>7.0720000000000001</v>
          </cell>
          <cell r="G2230">
            <v>17753.312999999998</v>
          </cell>
          <cell r="H2230">
            <v>37.274999999999999</v>
          </cell>
        </row>
        <row r="2231">
          <cell r="C2231">
            <v>13706.743</v>
          </cell>
          <cell r="D2231">
            <v>7.7060000000000004</v>
          </cell>
          <cell r="G2231">
            <v>17756.48</v>
          </cell>
          <cell r="H2231">
            <v>36.177</v>
          </cell>
        </row>
        <row r="2232">
          <cell r="C2232">
            <v>13714.968000000001</v>
          </cell>
          <cell r="D2232">
            <v>8.5419999999999998</v>
          </cell>
          <cell r="G2232">
            <v>17759.058000000001</v>
          </cell>
          <cell r="H2232">
            <v>35.249000000000002</v>
          </cell>
        </row>
        <row r="2233">
          <cell r="C2233">
            <v>13722.295</v>
          </cell>
          <cell r="D2233">
            <v>9.3879999999999999</v>
          </cell>
          <cell r="G2233">
            <v>17762.448</v>
          </cell>
          <cell r="H2233">
            <v>34.012999999999998</v>
          </cell>
        </row>
        <row r="2234">
          <cell r="C2234">
            <v>13728.287</v>
          </cell>
          <cell r="D2234">
            <v>10.007999999999999</v>
          </cell>
          <cell r="G2234">
            <v>17765.275000000001</v>
          </cell>
          <cell r="H2234">
            <v>33.107999999999997</v>
          </cell>
        </row>
        <row r="2235">
          <cell r="C2235">
            <v>13740.02</v>
          </cell>
          <cell r="D2235">
            <v>10.433999999999999</v>
          </cell>
          <cell r="G2235">
            <v>17768.466</v>
          </cell>
          <cell r="H2235">
            <v>32.012</v>
          </cell>
        </row>
        <row r="2236">
          <cell r="C2236">
            <v>13748.61</v>
          </cell>
          <cell r="D2236">
            <v>10.628</v>
          </cell>
          <cell r="G2236">
            <v>17771.332999999999</v>
          </cell>
          <cell r="H2236">
            <v>30.998000000000001</v>
          </cell>
        </row>
        <row r="2237">
          <cell r="C2237">
            <v>13753.821</v>
          </cell>
          <cell r="D2237">
            <v>10.827</v>
          </cell>
          <cell r="G2237">
            <v>17774.008999999998</v>
          </cell>
          <cell r="H2237">
            <v>30.013000000000002</v>
          </cell>
        </row>
        <row r="2238">
          <cell r="C2238">
            <v>13754.63</v>
          </cell>
          <cell r="D2238">
            <v>11.018000000000001</v>
          </cell>
          <cell r="G2238">
            <v>17777.010999999999</v>
          </cell>
          <cell r="H2238">
            <v>28.733000000000001</v>
          </cell>
        </row>
        <row r="2239">
          <cell r="C2239">
            <v>13760.51</v>
          </cell>
          <cell r="D2239">
            <v>11.263999999999999</v>
          </cell>
          <cell r="G2239">
            <v>17779.755000000001</v>
          </cell>
          <cell r="H2239">
            <v>27.669</v>
          </cell>
        </row>
        <row r="2240">
          <cell r="C2240">
            <v>13767.359</v>
          </cell>
          <cell r="D2240">
            <v>11.407</v>
          </cell>
          <cell r="G2240">
            <v>17782.376</v>
          </cell>
          <cell r="H2240">
            <v>26.686</v>
          </cell>
        </row>
        <row r="2241">
          <cell r="C2241">
            <v>13775.603999999999</v>
          </cell>
          <cell r="D2241">
            <v>11.186</v>
          </cell>
          <cell r="G2241">
            <v>17785.335999999999</v>
          </cell>
          <cell r="H2241">
            <v>25.443000000000001</v>
          </cell>
        </row>
        <row r="2242">
          <cell r="C2242">
            <v>13779.558999999999</v>
          </cell>
          <cell r="D2242">
            <v>10.981999999999999</v>
          </cell>
          <cell r="G2242">
            <v>17788.757000000001</v>
          </cell>
          <cell r="H2242">
            <v>23.931000000000001</v>
          </cell>
        </row>
        <row r="2243">
          <cell r="C2243">
            <v>13782.217000000001</v>
          </cell>
          <cell r="D2243">
            <v>10.858000000000001</v>
          </cell>
          <cell r="G2243">
            <v>17791.605</v>
          </cell>
          <cell r="H2243">
            <v>22.631</v>
          </cell>
        </row>
        <row r="2244">
          <cell r="C2244">
            <v>13785.742</v>
          </cell>
          <cell r="D2244">
            <v>10.635</v>
          </cell>
          <cell r="G2244">
            <v>17794.677</v>
          </cell>
          <cell r="H2244">
            <v>21.204999999999998</v>
          </cell>
        </row>
        <row r="2245">
          <cell r="C2245">
            <v>13789.04</v>
          </cell>
          <cell r="D2245">
            <v>10.395</v>
          </cell>
          <cell r="G2245">
            <v>17797.451000000001</v>
          </cell>
          <cell r="H2245">
            <v>19.754999999999999</v>
          </cell>
        </row>
        <row r="2246">
          <cell r="C2246">
            <v>13793.022999999999</v>
          </cell>
          <cell r="D2246">
            <v>10.053000000000001</v>
          </cell>
          <cell r="G2246">
            <v>17799.955999999998</v>
          </cell>
          <cell r="H2246">
            <v>18.416</v>
          </cell>
        </row>
        <row r="2247">
          <cell r="C2247">
            <v>13797.630999999999</v>
          </cell>
          <cell r="D2247">
            <v>9.8010000000000002</v>
          </cell>
          <cell r="G2247">
            <v>17802.510999999999</v>
          </cell>
          <cell r="H2247">
            <v>17.027000000000001</v>
          </cell>
        </row>
        <row r="2248">
          <cell r="C2248">
            <v>13804.117</v>
          </cell>
          <cell r="D2248">
            <v>9.2249999999999996</v>
          </cell>
          <cell r="G2248">
            <v>17806.29</v>
          </cell>
          <cell r="H2248">
            <v>15.119</v>
          </cell>
        </row>
        <row r="2249">
          <cell r="C2249">
            <v>13811.242</v>
          </cell>
          <cell r="D2249">
            <v>8.6620000000000008</v>
          </cell>
          <cell r="G2249">
            <v>17809.204000000002</v>
          </cell>
          <cell r="H2249">
            <v>13.58</v>
          </cell>
        </row>
        <row r="2250">
          <cell r="C2250">
            <v>13818.1</v>
          </cell>
          <cell r="D2250">
            <v>8.3780000000000001</v>
          </cell>
          <cell r="G2250">
            <v>17818.337</v>
          </cell>
          <cell r="H2250">
            <v>9.4710000000000001</v>
          </cell>
        </row>
        <row r="2251">
          <cell r="C2251">
            <v>13821.097</v>
          </cell>
          <cell r="D2251">
            <v>8.3469999999999995</v>
          </cell>
          <cell r="G2251">
            <v>17833.433000000001</v>
          </cell>
          <cell r="H2251">
            <v>3.96</v>
          </cell>
        </row>
        <row r="2252">
          <cell r="C2252">
            <v>13825.084999999999</v>
          </cell>
          <cell r="D2252">
            <v>7.9610000000000003</v>
          </cell>
          <cell r="G2252">
            <v>17846.313999999998</v>
          </cell>
          <cell r="H2252">
            <v>0.90900000000000003</v>
          </cell>
        </row>
        <row r="2253">
          <cell r="C2253">
            <v>13827.467000000001</v>
          </cell>
          <cell r="D2253">
            <v>7.5960000000000001</v>
          </cell>
          <cell r="G2253">
            <v>17874.314999999999</v>
          </cell>
          <cell r="H2253">
            <v>-1.5129999999999999</v>
          </cell>
        </row>
        <row r="2254">
          <cell r="C2254">
            <v>13828.572</v>
          </cell>
          <cell r="D2254">
            <v>7.2990000000000004</v>
          </cell>
          <cell r="G2254">
            <v>17917.623</v>
          </cell>
          <cell r="H2254">
            <v>-1.7549999999999999</v>
          </cell>
        </row>
        <row r="2255">
          <cell r="C2255">
            <v>13832.245000000001</v>
          </cell>
          <cell r="D2255">
            <v>7.0650000000000004</v>
          </cell>
          <cell r="G2255">
            <v>17943.129000000001</v>
          </cell>
          <cell r="H2255">
            <v>-1.877</v>
          </cell>
        </row>
        <row r="2256">
          <cell r="C2256">
            <v>13835.165000000001</v>
          </cell>
          <cell r="D2256">
            <v>6.9820000000000002</v>
          </cell>
          <cell r="G2256">
            <v>17980.746999999999</v>
          </cell>
          <cell r="H2256">
            <v>-2.9729999999999999</v>
          </cell>
        </row>
        <row r="2257">
          <cell r="C2257">
            <v>13837.698</v>
          </cell>
          <cell r="D2257">
            <v>6.9279999999999999</v>
          </cell>
          <cell r="G2257">
            <v>17986.52</v>
          </cell>
          <cell r="H2257">
            <v>-3.4790000000000001</v>
          </cell>
        </row>
        <row r="2258">
          <cell r="C2258">
            <v>13841.065000000001</v>
          </cell>
          <cell r="D2258">
            <v>6.8970000000000002</v>
          </cell>
          <cell r="G2258">
            <v>17991.55</v>
          </cell>
          <cell r="H2258">
            <v>-3.915</v>
          </cell>
        </row>
        <row r="2259">
          <cell r="C2259">
            <v>13845.647000000001</v>
          </cell>
          <cell r="D2259">
            <v>7.0549999999999997</v>
          </cell>
          <cell r="G2259">
            <v>17995.996999999999</v>
          </cell>
          <cell r="H2259">
            <v>-4.2380000000000004</v>
          </cell>
        </row>
        <row r="2260">
          <cell r="C2260">
            <v>13850.848</v>
          </cell>
          <cell r="D2260">
            <v>7.1289999999999996</v>
          </cell>
          <cell r="G2260">
            <v>18001.107</v>
          </cell>
          <cell r="H2260">
            <v>-4.569</v>
          </cell>
        </row>
        <row r="2261">
          <cell r="C2261">
            <v>13855.933000000001</v>
          </cell>
          <cell r="D2261">
            <v>6.8659999999999997</v>
          </cell>
          <cell r="G2261">
            <v>18006.824000000001</v>
          </cell>
          <cell r="H2261">
            <v>-4.9400000000000004</v>
          </cell>
        </row>
        <row r="2262">
          <cell r="C2262">
            <v>13861.674999999999</v>
          </cell>
          <cell r="D2262">
            <v>6.5709999999999997</v>
          </cell>
          <cell r="G2262">
            <v>18010.182000000001</v>
          </cell>
          <cell r="H2262">
            <v>-5.0419999999999998</v>
          </cell>
        </row>
        <row r="2263">
          <cell r="C2263">
            <v>13866.781999999999</v>
          </cell>
          <cell r="D2263">
            <v>6.3049999999999997</v>
          </cell>
          <cell r="G2263">
            <v>18013.569</v>
          </cell>
          <cell r="H2263">
            <v>-4.9800000000000004</v>
          </cell>
        </row>
        <row r="2264">
          <cell r="C2264">
            <v>13872.243</v>
          </cell>
          <cell r="D2264">
            <v>6.1280000000000001</v>
          </cell>
          <cell r="G2264">
            <v>18017.132000000001</v>
          </cell>
          <cell r="H2264">
            <v>-4.8120000000000003</v>
          </cell>
        </row>
        <row r="2265">
          <cell r="C2265">
            <v>13877.879000000001</v>
          </cell>
          <cell r="D2265">
            <v>6.0190000000000001</v>
          </cell>
          <cell r="G2265">
            <v>18021.045999999998</v>
          </cell>
          <cell r="H2265">
            <v>-4.5780000000000003</v>
          </cell>
        </row>
        <row r="2266">
          <cell r="C2266">
            <v>13883.757</v>
          </cell>
          <cell r="D2266">
            <v>6.0119999999999996</v>
          </cell>
          <cell r="G2266">
            <v>18025.954000000002</v>
          </cell>
          <cell r="H2266">
            <v>-4.1820000000000004</v>
          </cell>
        </row>
        <row r="2267">
          <cell r="C2267">
            <v>13890.2</v>
          </cell>
          <cell r="D2267">
            <v>5.7850000000000001</v>
          </cell>
          <cell r="G2267">
            <v>18029.698</v>
          </cell>
          <cell r="H2267">
            <v>-3.758</v>
          </cell>
        </row>
        <row r="2268">
          <cell r="C2268">
            <v>13897.473</v>
          </cell>
          <cell r="D2268">
            <v>5.5540000000000003</v>
          </cell>
          <cell r="G2268">
            <v>18034.691999999999</v>
          </cell>
          <cell r="H2268">
            <v>-3.3</v>
          </cell>
        </row>
        <row r="2269">
          <cell r="C2269">
            <v>13903.742</v>
          </cell>
          <cell r="D2269">
            <v>5.4370000000000003</v>
          </cell>
          <cell r="G2269">
            <v>18047.892</v>
          </cell>
          <cell r="H2269">
            <v>-2.5350000000000001</v>
          </cell>
        </row>
        <row r="2270">
          <cell r="C2270">
            <v>13910.41</v>
          </cell>
          <cell r="D2270">
            <v>5.5369999999999999</v>
          </cell>
          <cell r="G2270">
            <v>18065.564999999999</v>
          </cell>
          <cell r="H2270">
            <v>-1.9730000000000001</v>
          </cell>
        </row>
        <row r="2271">
          <cell r="C2271">
            <v>13914.623</v>
          </cell>
          <cell r="D2271">
            <v>5.4749999999999996</v>
          </cell>
          <cell r="G2271">
            <v>18082.138999999999</v>
          </cell>
          <cell r="H2271">
            <v>-1.974</v>
          </cell>
        </row>
        <row r="2272">
          <cell r="C2272">
            <v>13918.968000000001</v>
          </cell>
          <cell r="D2272">
            <v>5.74</v>
          </cell>
          <cell r="G2272">
            <v>18107.22</v>
          </cell>
          <cell r="H2272">
            <v>-1.93</v>
          </cell>
        </row>
        <row r="2273">
          <cell r="C2273">
            <v>13923.589</v>
          </cell>
          <cell r="D2273">
            <v>5.8869999999999996</v>
          </cell>
          <cell r="G2273">
            <v>18147.225999999999</v>
          </cell>
          <cell r="H2273">
            <v>-1.8939999999999999</v>
          </cell>
        </row>
        <row r="2274">
          <cell r="C2274">
            <v>13927.675999999999</v>
          </cell>
          <cell r="D2274">
            <v>5.78</v>
          </cell>
          <cell r="G2274">
            <v>18202.34</v>
          </cell>
          <cell r="H2274">
            <v>-2.0089999999999999</v>
          </cell>
        </row>
        <row r="2275">
          <cell r="C2275">
            <v>13935.066000000001</v>
          </cell>
          <cell r="D2275">
            <v>5.7229999999999999</v>
          </cell>
          <cell r="G2275">
            <v>18251.07</v>
          </cell>
          <cell r="H2275">
            <v>-2.0840000000000001</v>
          </cell>
        </row>
        <row r="2276">
          <cell r="C2276">
            <v>13944.072</v>
          </cell>
          <cell r="D2276">
            <v>5.69</v>
          </cell>
          <cell r="G2276">
            <v>18332.392</v>
          </cell>
          <cell r="H2276">
            <v>-2.202</v>
          </cell>
        </row>
        <row r="2277">
          <cell r="C2277">
            <v>13952.934999999999</v>
          </cell>
          <cell r="D2277">
            <v>5.165</v>
          </cell>
          <cell r="G2277">
            <v>18353.516</v>
          </cell>
          <cell r="H2277">
            <v>-2.1509999999999998</v>
          </cell>
        </row>
        <row r="2278">
          <cell r="C2278">
            <v>13960.348</v>
          </cell>
          <cell r="D2278">
            <v>5.024</v>
          </cell>
          <cell r="G2278">
            <v>18364.607</v>
          </cell>
          <cell r="H2278">
            <v>-2.21</v>
          </cell>
        </row>
        <row r="2279">
          <cell r="C2279">
            <v>13985.388999999999</v>
          </cell>
          <cell r="D2279">
            <v>5.2949999999999999</v>
          </cell>
          <cell r="G2279">
            <v>18376.239000000001</v>
          </cell>
          <cell r="H2279">
            <v>-2.177</v>
          </cell>
        </row>
        <row r="2280">
          <cell r="C2280">
            <v>13992.582</v>
          </cell>
          <cell r="D2280">
            <v>5.3620000000000001</v>
          </cell>
          <cell r="G2280">
            <v>18384.478999999999</v>
          </cell>
          <cell r="H2280">
            <v>-2.1269999999999998</v>
          </cell>
        </row>
        <row r="2281">
          <cell r="C2281">
            <v>13999.441000000001</v>
          </cell>
          <cell r="D2281">
            <v>5.1440000000000001</v>
          </cell>
          <cell r="G2281">
            <v>18391.653999999999</v>
          </cell>
          <cell r="H2281">
            <v>-2.1789999999999998</v>
          </cell>
        </row>
        <row r="2282">
          <cell r="C2282">
            <v>14029.263999999999</v>
          </cell>
          <cell r="D2282">
            <v>5.806</v>
          </cell>
          <cell r="G2282">
            <v>18397.990000000002</v>
          </cell>
          <cell r="H2282">
            <v>-2.2799999999999998</v>
          </cell>
        </row>
        <row r="2283">
          <cell r="C2283">
            <v>14036.145</v>
          </cell>
          <cell r="D2283">
            <v>5.8029999999999999</v>
          </cell>
          <cell r="G2283">
            <v>18403.591</v>
          </cell>
          <cell r="H2283">
            <v>-2.335</v>
          </cell>
        </row>
        <row r="2284">
          <cell r="C2284">
            <v>14040.058000000001</v>
          </cell>
          <cell r="D2284">
            <v>5.7089999999999996</v>
          </cell>
          <cell r="G2284">
            <v>18407.588</v>
          </cell>
          <cell r="H2284">
            <v>-2.5030000000000001</v>
          </cell>
        </row>
        <row r="2285">
          <cell r="C2285">
            <v>14047.281000000001</v>
          </cell>
          <cell r="D2285">
            <v>6.2460000000000004</v>
          </cell>
          <cell r="G2285">
            <v>18411.809000000001</v>
          </cell>
          <cell r="H2285">
            <v>-2.4020000000000001</v>
          </cell>
        </row>
        <row r="2286">
          <cell r="C2286">
            <v>14054.29</v>
          </cell>
          <cell r="D2286">
            <v>5.94</v>
          </cell>
          <cell r="G2286">
            <v>18416.84</v>
          </cell>
          <cell r="H2286">
            <v>-2.3370000000000002</v>
          </cell>
        </row>
        <row r="2287">
          <cell r="C2287">
            <v>14059.494000000001</v>
          </cell>
          <cell r="D2287">
            <v>5.9409999999999998</v>
          </cell>
          <cell r="G2287">
            <v>18421.837</v>
          </cell>
          <cell r="H2287">
            <v>-2.33</v>
          </cell>
        </row>
        <row r="2288">
          <cell r="C2288">
            <v>14069.311</v>
          </cell>
          <cell r="D2288">
            <v>5.9560000000000004</v>
          </cell>
          <cell r="G2288">
            <v>18426.374</v>
          </cell>
          <cell r="H2288">
            <v>-2.2709999999999999</v>
          </cell>
        </row>
        <row r="2289">
          <cell r="C2289">
            <v>14079.566999999999</v>
          </cell>
          <cell r="D2289">
            <v>5.665</v>
          </cell>
          <cell r="G2289">
            <v>18432.526999999998</v>
          </cell>
          <cell r="H2289">
            <v>-2.1339999999999999</v>
          </cell>
        </row>
        <row r="2290">
          <cell r="C2290">
            <v>14092.432000000001</v>
          </cell>
          <cell r="D2290">
            <v>5.468</v>
          </cell>
          <cell r="G2290">
            <v>18435.569</v>
          </cell>
          <cell r="H2290">
            <v>-2.1309999999999998</v>
          </cell>
        </row>
        <row r="2291">
          <cell r="C2291">
            <v>14102.361000000001</v>
          </cell>
          <cell r="D2291">
            <v>5.23</v>
          </cell>
          <cell r="G2291">
            <v>18438.617999999999</v>
          </cell>
          <cell r="H2291">
            <v>-2.0779999999999998</v>
          </cell>
        </row>
        <row r="2292">
          <cell r="C2292">
            <v>14106.344999999999</v>
          </cell>
          <cell r="D2292">
            <v>5.4420000000000002</v>
          </cell>
          <cell r="G2292">
            <v>18442.241000000002</v>
          </cell>
          <cell r="H2292">
            <v>-2.1</v>
          </cell>
        </row>
        <row r="2293">
          <cell r="C2293">
            <v>14110.54</v>
          </cell>
          <cell r="D2293">
            <v>5.9249999999999998</v>
          </cell>
          <cell r="G2293">
            <v>18445.021000000001</v>
          </cell>
          <cell r="H2293">
            <v>-2.0859999999999999</v>
          </cell>
        </row>
        <row r="2294">
          <cell r="C2294">
            <v>14119.957</v>
          </cell>
          <cell r="D2294">
            <v>5.7389999999999999</v>
          </cell>
          <cell r="G2294">
            <v>18447.749</v>
          </cell>
          <cell r="H2294">
            <v>-2.0950000000000002</v>
          </cell>
        </row>
        <row r="2295">
          <cell r="C2295">
            <v>14132.671</v>
          </cell>
          <cell r="D2295">
            <v>5.202</v>
          </cell>
          <cell r="G2295">
            <v>18451.169999999998</v>
          </cell>
          <cell r="H2295">
            <v>-2.1269999999999998</v>
          </cell>
        </row>
        <row r="2296">
          <cell r="C2296">
            <v>14140.376</v>
          </cell>
          <cell r="D2296">
            <v>5.3849999999999998</v>
          </cell>
          <cell r="G2296">
            <v>18454.925999999999</v>
          </cell>
          <cell r="H2296">
            <v>-2.19</v>
          </cell>
        </row>
        <row r="2297">
          <cell r="C2297">
            <v>14147.054</v>
          </cell>
          <cell r="D2297">
            <v>5.4160000000000004</v>
          </cell>
          <cell r="G2297">
            <v>18458.376</v>
          </cell>
          <cell r="H2297">
            <v>-2.1920000000000002</v>
          </cell>
        </row>
        <row r="2298">
          <cell r="C2298">
            <v>14153.621999999999</v>
          </cell>
          <cell r="D2298">
            <v>5.5069999999999997</v>
          </cell>
          <cell r="G2298">
            <v>18461.511999999999</v>
          </cell>
          <cell r="H2298">
            <v>-2.2160000000000002</v>
          </cell>
        </row>
        <row r="2299">
          <cell r="C2299">
            <v>14157.23</v>
          </cell>
          <cell r="D2299">
            <v>5.63</v>
          </cell>
          <cell r="G2299">
            <v>18464.993999999999</v>
          </cell>
          <cell r="H2299">
            <v>-2.23</v>
          </cell>
        </row>
        <row r="2300">
          <cell r="C2300">
            <v>14164.291999999999</v>
          </cell>
          <cell r="D2300">
            <v>5.5810000000000004</v>
          </cell>
          <cell r="G2300">
            <v>18469.031999999999</v>
          </cell>
          <cell r="H2300">
            <v>-2.2989999999999999</v>
          </cell>
        </row>
        <row r="2301">
          <cell r="C2301">
            <v>14172.004999999999</v>
          </cell>
          <cell r="D2301">
            <v>5.5049999999999999</v>
          </cell>
          <cell r="G2301">
            <v>18472.363000000001</v>
          </cell>
          <cell r="H2301">
            <v>-2.27</v>
          </cell>
        </row>
        <row r="2302">
          <cell r="C2302">
            <v>14181.191999999999</v>
          </cell>
          <cell r="D2302">
            <v>5.8959999999999999</v>
          </cell>
          <cell r="G2302">
            <v>18475.548999999999</v>
          </cell>
          <cell r="H2302">
            <v>-2.2919999999999998</v>
          </cell>
        </row>
        <row r="2303">
          <cell r="C2303">
            <v>14192.597</v>
          </cell>
          <cell r="D2303">
            <v>6.4980000000000002</v>
          </cell>
          <cell r="G2303">
            <v>18478.587</v>
          </cell>
          <cell r="H2303">
            <v>-2.2000000000000002</v>
          </cell>
        </row>
        <row r="2304">
          <cell r="C2304">
            <v>14207.117</v>
          </cell>
          <cell r="D2304">
            <v>7.3620000000000001</v>
          </cell>
          <cell r="G2304">
            <v>18482.187000000002</v>
          </cell>
          <cell r="H2304">
            <v>-2.17</v>
          </cell>
        </row>
        <row r="2305">
          <cell r="C2305">
            <v>14217.632</v>
          </cell>
          <cell r="D2305">
            <v>8.0210000000000008</v>
          </cell>
          <cell r="G2305">
            <v>18486.264999999999</v>
          </cell>
          <cell r="H2305">
            <v>-2.1509999999999998</v>
          </cell>
        </row>
        <row r="2306">
          <cell r="C2306">
            <v>14227.064</v>
          </cell>
          <cell r="D2306">
            <v>7.468</v>
          </cell>
          <cell r="G2306">
            <v>18490.342000000001</v>
          </cell>
          <cell r="H2306">
            <v>-2.1280000000000001</v>
          </cell>
        </row>
        <row r="2307">
          <cell r="C2307">
            <v>14242.589</v>
          </cell>
          <cell r="D2307">
            <v>8.1920000000000002</v>
          </cell>
          <cell r="G2307">
            <v>18494.739000000001</v>
          </cell>
          <cell r="H2307">
            <v>-2.0270000000000001</v>
          </cell>
        </row>
        <row r="2308">
          <cell r="C2308">
            <v>14255.017</v>
          </cell>
          <cell r="D2308">
            <v>8.4440000000000008</v>
          </cell>
          <cell r="G2308">
            <v>18499.651000000002</v>
          </cell>
          <cell r="H2308">
            <v>-1.9790000000000001</v>
          </cell>
        </row>
        <row r="2309">
          <cell r="C2309">
            <v>14267.172</v>
          </cell>
          <cell r="D2309">
            <v>8.1850000000000005</v>
          </cell>
          <cell r="G2309">
            <v>18512.848000000002</v>
          </cell>
          <cell r="H2309">
            <v>-1.93</v>
          </cell>
        </row>
        <row r="2310">
          <cell r="C2310">
            <v>14278.376</v>
          </cell>
          <cell r="D2310">
            <v>7.8120000000000003</v>
          </cell>
          <cell r="G2310">
            <v>18519.504000000001</v>
          </cell>
          <cell r="H2310">
            <v>-1.8260000000000001</v>
          </cell>
        </row>
        <row r="2311">
          <cell r="C2311">
            <v>14292.239</v>
          </cell>
          <cell r="D2311">
            <v>7.3529999999999998</v>
          </cell>
          <cell r="G2311">
            <v>18531.072</v>
          </cell>
          <cell r="H2311">
            <v>-1.788</v>
          </cell>
        </row>
        <row r="2312">
          <cell r="C2312">
            <v>14306.049000000001</v>
          </cell>
          <cell r="D2312">
            <v>6.7839999999999998</v>
          </cell>
          <cell r="G2312">
            <v>18545.593000000001</v>
          </cell>
          <cell r="H2312">
            <v>-1.7669999999999999</v>
          </cell>
        </row>
        <row r="2313">
          <cell r="C2313">
            <v>14324.834000000001</v>
          </cell>
          <cell r="D2313">
            <v>6.2290000000000001</v>
          </cell>
          <cell r="G2313">
            <v>18558.243999999999</v>
          </cell>
          <cell r="H2313">
            <v>-1.7629999999999999</v>
          </cell>
        </row>
        <row r="2314">
          <cell r="C2314">
            <v>14330.968000000001</v>
          </cell>
          <cell r="D2314">
            <v>6.0229999999999997</v>
          </cell>
          <cell r="G2314">
            <v>18575.455000000002</v>
          </cell>
          <cell r="H2314">
            <v>-1.7869999999999999</v>
          </cell>
        </row>
        <row r="2315">
          <cell r="C2315">
            <v>14343.484</v>
          </cell>
          <cell r="D2315">
            <v>5.6879999999999997</v>
          </cell>
          <cell r="G2315">
            <v>18602.516</v>
          </cell>
          <cell r="H2315">
            <v>-1.84</v>
          </cell>
        </row>
        <row r="2316">
          <cell r="C2316">
            <v>14357.099</v>
          </cell>
          <cell r="D2316">
            <v>5.3869999999999996</v>
          </cell>
          <cell r="G2316">
            <v>18643.114000000001</v>
          </cell>
          <cell r="H2316">
            <v>-1.8169999999999999</v>
          </cell>
        </row>
        <row r="2317">
          <cell r="C2317">
            <v>14363.88</v>
          </cell>
          <cell r="D2317">
            <v>5.3529999999999998</v>
          </cell>
          <cell r="G2317">
            <v>18703.722000000002</v>
          </cell>
          <cell r="H2317">
            <v>-1.835</v>
          </cell>
        </row>
        <row r="2318">
          <cell r="C2318">
            <v>14373.569</v>
          </cell>
          <cell r="D2318">
            <v>5.681</v>
          </cell>
          <cell r="G2318">
            <v>18746.031999999999</v>
          </cell>
          <cell r="H2318">
            <v>-1.792</v>
          </cell>
        </row>
        <row r="2319">
          <cell r="C2319">
            <v>14392.669</v>
          </cell>
          <cell r="D2319">
            <v>5.774</v>
          </cell>
          <cell r="G2319">
            <v>18784.150000000001</v>
          </cell>
          <cell r="H2319">
            <v>-1.762</v>
          </cell>
        </row>
        <row r="2320">
          <cell r="C2320">
            <v>14401.089</v>
          </cell>
          <cell r="D2320">
            <v>5.665</v>
          </cell>
          <cell r="G2320">
            <v>18793.235000000001</v>
          </cell>
          <cell r="H2320">
            <v>-1.8839999999999999</v>
          </cell>
        </row>
        <row r="2321">
          <cell r="C2321">
            <v>14409.525</v>
          </cell>
          <cell r="D2321">
            <v>5.64</v>
          </cell>
          <cell r="G2321">
            <v>18804.107</v>
          </cell>
          <cell r="H2321">
            <v>-2.073</v>
          </cell>
        </row>
        <row r="2322">
          <cell r="C2322">
            <v>14422.252</v>
          </cell>
          <cell r="D2322">
            <v>5.6580000000000004</v>
          </cell>
          <cell r="G2322">
            <v>18812.969000000001</v>
          </cell>
          <cell r="H2322">
            <v>-2.3090000000000002</v>
          </cell>
        </row>
        <row r="2323">
          <cell r="C2323">
            <v>14430.686</v>
          </cell>
          <cell r="D2323">
            <v>5.5750000000000002</v>
          </cell>
          <cell r="G2323">
            <v>18820.998</v>
          </cell>
          <cell r="H2323">
            <v>-2.605</v>
          </cell>
        </row>
        <row r="2324">
          <cell r="C2324">
            <v>14441.986000000001</v>
          </cell>
          <cell r="D2324">
            <v>5.2439999999999998</v>
          </cell>
          <cell r="G2324">
            <v>18830.002</v>
          </cell>
          <cell r="H2324">
            <v>-2.8540000000000001</v>
          </cell>
        </row>
        <row r="2325">
          <cell r="C2325">
            <v>14454.543</v>
          </cell>
          <cell r="D2325">
            <v>5.173</v>
          </cell>
          <cell r="G2325">
            <v>18841.29</v>
          </cell>
          <cell r="H2325">
            <v>-3.008</v>
          </cell>
        </row>
        <row r="2326">
          <cell r="C2326">
            <v>14466.332</v>
          </cell>
          <cell r="D2326">
            <v>5.032</v>
          </cell>
          <cell r="G2326">
            <v>18847.482</v>
          </cell>
          <cell r="H2326">
            <v>-3.0259999999999998</v>
          </cell>
        </row>
        <row r="2327">
          <cell r="C2327">
            <v>14478.944</v>
          </cell>
          <cell r="D2327">
            <v>4.9260000000000002</v>
          </cell>
          <cell r="G2327">
            <v>18852.144</v>
          </cell>
          <cell r="H2327">
            <v>-2.9740000000000002</v>
          </cell>
        </row>
        <row r="2328">
          <cell r="C2328">
            <v>14493.868</v>
          </cell>
          <cell r="D2328">
            <v>4.718</v>
          </cell>
          <cell r="G2328">
            <v>18856.546999999999</v>
          </cell>
          <cell r="H2328">
            <v>-2.988</v>
          </cell>
        </row>
        <row r="2329">
          <cell r="C2329">
            <v>14507.441999999999</v>
          </cell>
          <cell r="D2329">
            <v>4.1769999999999996</v>
          </cell>
          <cell r="G2329">
            <v>18861.911</v>
          </cell>
          <cell r="H2329">
            <v>-2.9369999999999998</v>
          </cell>
        </row>
        <row r="2330">
          <cell r="C2330">
            <v>14519.474</v>
          </cell>
          <cell r="D2330">
            <v>3.7170000000000001</v>
          </cell>
          <cell r="G2330">
            <v>18866.762999999999</v>
          </cell>
          <cell r="H2330">
            <v>-2.8660000000000001</v>
          </cell>
        </row>
        <row r="2331">
          <cell r="C2331">
            <v>14534.553</v>
          </cell>
          <cell r="D2331">
            <v>3.2080000000000002</v>
          </cell>
          <cell r="G2331">
            <v>18871.654999999999</v>
          </cell>
          <cell r="H2331">
            <v>-2.8740000000000001</v>
          </cell>
        </row>
        <row r="2332">
          <cell r="C2332">
            <v>14548.544</v>
          </cell>
          <cell r="D2332">
            <v>2.94</v>
          </cell>
          <cell r="G2332">
            <v>18876.53</v>
          </cell>
          <cell r="H2332">
            <v>-2.653</v>
          </cell>
        </row>
        <row r="2333">
          <cell r="C2333">
            <v>14553.665000000001</v>
          </cell>
          <cell r="D2333">
            <v>2.7370000000000001</v>
          </cell>
          <cell r="G2333">
            <v>18883.34</v>
          </cell>
          <cell r="H2333">
            <v>-2.2999999999999998</v>
          </cell>
        </row>
        <row r="2334">
          <cell r="C2334">
            <v>14557.925999999999</v>
          </cell>
          <cell r="D2334">
            <v>2.6469999999999998</v>
          </cell>
          <cell r="G2334">
            <v>18889.563999999998</v>
          </cell>
          <cell r="H2334">
            <v>-1.915</v>
          </cell>
        </row>
        <row r="2335">
          <cell r="C2335">
            <v>14561.856</v>
          </cell>
          <cell r="D2335">
            <v>2.613</v>
          </cell>
          <cell r="G2335">
            <v>18893.968000000001</v>
          </cell>
          <cell r="H2335">
            <v>-1.6519999999999999</v>
          </cell>
        </row>
        <row r="2336">
          <cell r="C2336">
            <v>14564.938</v>
          </cell>
          <cell r="D2336">
            <v>2.5670000000000002</v>
          </cell>
          <cell r="G2336">
            <v>18900.632000000001</v>
          </cell>
          <cell r="H2336">
            <v>-1.052</v>
          </cell>
        </row>
        <row r="2337">
          <cell r="C2337">
            <v>14568.879000000001</v>
          </cell>
          <cell r="D2337">
            <v>2.3690000000000002</v>
          </cell>
          <cell r="G2337">
            <v>18910.717000000001</v>
          </cell>
          <cell r="H2337">
            <v>0.14799999999999999</v>
          </cell>
        </row>
        <row r="2338">
          <cell r="C2338">
            <v>14576.8</v>
          </cell>
          <cell r="D2338">
            <v>1.97</v>
          </cell>
          <cell r="G2338">
            <v>18924.293000000001</v>
          </cell>
          <cell r="H2338">
            <v>2.38</v>
          </cell>
        </row>
        <row r="2339">
          <cell r="C2339">
            <v>14588.397999999999</v>
          </cell>
          <cell r="D2339">
            <v>1.839</v>
          </cell>
          <cell r="G2339">
            <v>18940.620999999999</v>
          </cell>
          <cell r="H2339">
            <v>6.1029999999999998</v>
          </cell>
        </row>
        <row r="2340">
          <cell r="C2340">
            <v>14600.814</v>
          </cell>
          <cell r="D2340">
            <v>1.976</v>
          </cell>
          <cell r="G2340">
            <v>18953.238000000001</v>
          </cell>
          <cell r="H2340">
            <v>9.8650000000000002</v>
          </cell>
        </row>
        <row r="2341">
          <cell r="C2341">
            <v>14613.909</v>
          </cell>
          <cell r="D2341">
            <v>2.6259999999999999</v>
          </cell>
          <cell r="G2341">
            <v>18965.995999999999</v>
          </cell>
          <cell r="H2341">
            <v>14.667</v>
          </cell>
        </row>
        <row r="2342">
          <cell r="C2342">
            <v>14618.870999999999</v>
          </cell>
          <cell r="D2342">
            <v>2.7669999999999999</v>
          </cell>
          <cell r="G2342">
            <v>18977.768</v>
          </cell>
          <cell r="H2342">
            <v>19.948</v>
          </cell>
        </row>
        <row r="2343">
          <cell r="C2343">
            <v>14624.5</v>
          </cell>
          <cell r="D2343">
            <v>2.8490000000000002</v>
          </cell>
          <cell r="G2343">
            <v>18983.777999999998</v>
          </cell>
          <cell r="H2343">
            <v>22.797999999999998</v>
          </cell>
        </row>
        <row r="2344">
          <cell r="C2344">
            <v>14633.843999999999</v>
          </cell>
          <cell r="D2344">
            <v>3.0329999999999999</v>
          </cell>
          <cell r="G2344">
            <v>18987.786</v>
          </cell>
          <cell r="H2344">
            <v>24.667999999999999</v>
          </cell>
        </row>
        <row r="2345">
          <cell r="C2345">
            <v>14650.686</v>
          </cell>
          <cell r="D2345">
            <v>4.3810000000000002</v>
          </cell>
          <cell r="G2345">
            <v>18992.901999999998</v>
          </cell>
          <cell r="H2345">
            <v>27.236999999999998</v>
          </cell>
        </row>
        <row r="2346">
          <cell r="C2346">
            <v>14657.516</v>
          </cell>
          <cell r="D2346">
            <v>4.548</v>
          </cell>
          <cell r="G2346">
            <v>18996.947</v>
          </cell>
          <cell r="H2346">
            <v>29.503</v>
          </cell>
        </row>
        <row r="2347">
          <cell r="C2347">
            <v>14666.159</v>
          </cell>
          <cell r="D2347">
            <v>5.0659999999999998</v>
          </cell>
          <cell r="G2347">
            <v>19001.366999999998</v>
          </cell>
          <cell r="H2347">
            <v>31.812999999999999</v>
          </cell>
        </row>
        <row r="2348">
          <cell r="C2348">
            <v>14682.246999999999</v>
          </cell>
          <cell r="D2348">
            <v>5.2679999999999998</v>
          </cell>
          <cell r="G2348">
            <v>19005.241000000002</v>
          </cell>
          <cell r="H2348">
            <v>33.646999999999998</v>
          </cell>
        </row>
        <row r="2349">
          <cell r="C2349">
            <v>14696.208000000001</v>
          </cell>
          <cell r="D2349">
            <v>5.5069999999999997</v>
          </cell>
          <cell r="G2349">
            <v>19008.562000000002</v>
          </cell>
          <cell r="H2349">
            <v>35.204999999999998</v>
          </cell>
        </row>
        <row r="2350">
          <cell r="C2350">
            <v>14713.938</v>
          </cell>
          <cell r="D2350">
            <v>5.6340000000000003</v>
          </cell>
          <cell r="G2350">
            <v>19011.490000000002</v>
          </cell>
          <cell r="H2350">
            <v>36.284999999999997</v>
          </cell>
        </row>
        <row r="2351">
          <cell r="C2351">
            <v>14739.138999999999</v>
          </cell>
          <cell r="D2351">
            <v>5.46</v>
          </cell>
          <cell r="G2351">
            <v>19013.815999999999</v>
          </cell>
          <cell r="H2351">
            <v>37.075000000000003</v>
          </cell>
        </row>
        <row r="2352">
          <cell r="C2352">
            <v>14764.15</v>
          </cell>
          <cell r="D2352">
            <v>5.7830000000000004</v>
          </cell>
          <cell r="G2352">
            <v>19016.058000000001</v>
          </cell>
          <cell r="H2352">
            <v>37.633000000000003</v>
          </cell>
        </row>
        <row r="2353">
          <cell r="C2353">
            <v>14785.053</v>
          </cell>
          <cell r="D2353">
            <v>5.4859999999999998</v>
          </cell>
          <cell r="G2353">
            <v>19018.701000000001</v>
          </cell>
          <cell r="H2353">
            <v>38.033000000000001</v>
          </cell>
        </row>
        <row r="2354">
          <cell r="C2354">
            <v>14792.751</v>
          </cell>
          <cell r="D2354">
            <v>5.1050000000000004</v>
          </cell>
          <cell r="G2354">
            <v>19021.041000000001</v>
          </cell>
          <cell r="H2354">
            <v>38.206000000000003</v>
          </cell>
        </row>
        <row r="2355">
          <cell r="C2355">
            <v>14800.127</v>
          </cell>
          <cell r="D2355">
            <v>4.7359999999999998</v>
          </cell>
          <cell r="G2355">
            <v>19023.256000000001</v>
          </cell>
          <cell r="H2355">
            <v>38.354999999999997</v>
          </cell>
        </row>
        <row r="2356">
          <cell r="C2356">
            <v>14805.415999999999</v>
          </cell>
          <cell r="D2356">
            <v>4.5389999999999997</v>
          </cell>
          <cell r="G2356">
            <v>19027.045999999998</v>
          </cell>
          <cell r="H2356">
            <v>38.435000000000002</v>
          </cell>
        </row>
        <row r="2357">
          <cell r="C2357">
            <v>14813.49</v>
          </cell>
          <cell r="D2357">
            <v>4.2370000000000001</v>
          </cell>
          <cell r="G2357">
            <v>19030.539000000001</v>
          </cell>
          <cell r="H2357">
            <v>38.417000000000002</v>
          </cell>
        </row>
        <row r="2358">
          <cell r="C2358">
            <v>14818.186</v>
          </cell>
          <cell r="D2358">
            <v>4.3250000000000002</v>
          </cell>
          <cell r="G2358">
            <v>19032.968000000001</v>
          </cell>
          <cell r="H2358">
            <v>38.158000000000001</v>
          </cell>
        </row>
        <row r="2359">
          <cell r="C2359">
            <v>14823.504000000001</v>
          </cell>
          <cell r="D2359">
            <v>4.3719999999999999</v>
          </cell>
          <cell r="G2359">
            <v>19035.673999999999</v>
          </cell>
          <cell r="H2359">
            <v>37.81</v>
          </cell>
        </row>
        <row r="2360">
          <cell r="C2360">
            <v>14830.571</v>
          </cell>
          <cell r="D2360">
            <v>4.4080000000000004</v>
          </cell>
          <cell r="G2360">
            <v>19038.187999999998</v>
          </cell>
          <cell r="H2360">
            <v>37.415999999999997</v>
          </cell>
        </row>
        <row r="2361">
          <cell r="C2361">
            <v>14840.065000000001</v>
          </cell>
          <cell r="D2361">
            <v>4.3559999999999999</v>
          </cell>
          <cell r="G2361">
            <v>19041.592000000001</v>
          </cell>
          <cell r="H2361">
            <v>36.716999999999999</v>
          </cell>
        </row>
        <row r="2362">
          <cell r="C2362">
            <v>14852.43</v>
          </cell>
          <cell r="D2362">
            <v>4.2560000000000002</v>
          </cell>
          <cell r="G2362">
            <v>19044.080999999998</v>
          </cell>
          <cell r="H2362">
            <v>35.956000000000003</v>
          </cell>
        </row>
        <row r="2363">
          <cell r="C2363">
            <v>14862.253000000001</v>
          </cell>
          <cell r="D2363">
            <v>3.9670000000000001</v>
          </cell>
          <cell r="G2363">
            <v>19046.404999999999</v>
          </cell>
          <cell r="H2363">
            <v>35.179000000000002</v>
          </cell>
        </row>
        <row r="2364">
          <cell r="C2364">
            <v>14870.999</v>
          </cell>
          <cell r="D2364">
            <v>3.6339999999999999</v>
          </cell>
          <cell r="G2364">
            <v>19048.5</v>
          </cell>
          <cell r="H2364">
            <v>34.29</v>
          </cell>
        </row>
        <row r="2365">
          <cell r="C2365">
            <v>14879.272999999999</v>
          </cell>
          <cell r="D2365">
            <v>3.347</v>
          </cell>
          <cell r="G2365">
            <v>19051.021000000001</v>
          </cell>
          <cell r="H2365">
            <v>33.218000000000004</v>
          </cell>
        </row>
        <row r="2366">
          <cell r="C2366">
            <v>14887.047</v>
          </cell>
          <cell r="D2366">
            <v>2.9950000000000001</v>
          </cell>
          <cell r="G2366">
            <v>19054.080999999998</v>
          </cell>
          <cell r="H2366">
            <v>31.783999999999999</v>
          </cell>
        </row>
        <row r="2367">
          <cell r="C2367">
            <v>14892.870999999999</v>
          </cell>
          <cell r="D2367">
            <v>2.722</v>
          </cell>
          <cell r="G2367">
            <v>19058.648000000001</v>
          </cell>
          <cell r="H2367">
            <v>29.164000000000001</v>
          </cell>
        </row>
        <row r="2368">
          <cell r="C2368">
            <v>14898.42</v>
          </cell>
          <cell r="D2368">
            <v>2.7919999999999998</v>
          </cell>
          <cell r="G2368">
            <v>19061.91</v>
          </cell>
          <cell r="H2368">
            <v>27.146999999999998</v>
          </cell>
        </row>
        <row r="2369">
          <cell r="C2369">
            <v>14904.034</v>
          </cell>
          <cell r="D2369">
            <v>2.73</v>
          </cell>
          <cell r="G2369">
            <v>19068.542000000001</v>
          </cell>
          <cell r="H2369">
            <v>23.114000000000001</v>
          </cell>
        </row>
        <row r="2370">
          <cell r="C2370">
            <v>14914.514999999999</v>
          </cell>
          <cell r="D2370">
            <v>2.5329999999999999</v>
          </cell>
          <cell r="G2370">
            <v>19075.483</v>
          </cell>
          <cell r="H2370">
            <v>19.123999999999999</v>
          </cell>
        </row>
        <row r="2371">
          <cell r="C2371">
            <v>14925.016</v>
          </cell>
          <cell r="D2371">
            <v>2.113</v>
          </cell>
          <cell r="G2371">
            <v>19084.213</v>
          </cell>
          <cell r="H2371">
            <v>14.569000000000001</v>
          </cell>
        </row>
        <row r="2372">
          <cell r="C2372">
            <v>14937.428</v>
          </cell>
          <cell r="D2372">
            <v>1.96</v>
          </cell>
          <cell r="G2372">
            <v>19107.026000000002</v>
          </cell>
          <cell r="H2372">
            <v>6.2859999999999996</v>
          </cell>
        </row>
        <row r="2373">
          <cell r="C2373">
            <v>14979.296</v>
          </cell>
          <cell r="D2373">
            <v>2.056</v>
          </cell>
          <cell r="G2373">
            <v>19119.606</v>
          </cell>
          <cell r="H2373">
            <v>3.11</v>
          </cell>
        </row>
        <row r="2374">
          <cell r="C2374">
            <v>14991.584999999999</v>
          </cell>
          <cell r="D2374">
            <v>2.0779999999999998</v>
          </cell>
          <cell r="G2374">
            <v>19126.204000000002</v>
          </cell>
          <cell r="H2374">
            <v>1.7529999999999999</v>
          </cell>
        </row>
        <row r="2375">
          <cell r="C2375">
            <v>15001.291999999999</v>
          </cell>
          <cell r="D2375">
            <v>2.1309999999999998</v>
          </cell>
          <cell r="G2375">
            <v>19131.192999999999</v>
          </cell>
          <cell r="H2375">
            <v>0.878</v>
          </cell>
        </row>
        <row r="2376">
          <cell r="C2376">
            <v>15011.441999999999</v>
          </cell>
          <cell r="D2376">
            <v>2.121</v>
          </cell>
          <cell r="G2376">
            <v>19137.955000000002</v>
          </cell>
          <cell r="H2376">
            <v>-0.11</v>
          </cell>
        </row>
        <row r="2377">
          <cell r="C2377">
            <v>15021.254999999999</v>
          </cell>
          <cell r="D2377">
            <v>2.0920000000000001</v>
          </cell>
          <cell r="G2377">
            <v>19145.471000000001</v>
          </cell>
          <cell r="H2377">
            <v>-0.97899999999999998</v>
          </cell>
        </row>
        <row r="2378">
          <cell r="C2378">
            <v>15030.762000000001</v>
          </cell>
          <cell r="D2378">
            <v>2.153</v>
          </cell>
          <cell r="G2378">
            <v>19155.305</v>
          </cell>
          <cell r="H2378">
            <v>-1.589</v>
          </cell>
        </row>
        <row r="2379">
          <cell r="C2379">
            <v>15063.999</v>
          </cell>
          <cell r="D2379">
            <v>2.72</v>
          </cell>
          <cell r="G2379">
            <v>19169.203000000001</v>
          </cell>
          <cell r="H2379">
            <v>-2.0249999999999999</v>
          </cell>
        </row>
        <row r="2380">
          <cell r="C2380">
            <v>15087.745000000001</v>
          </cell>
          <cell r="D2380">
            <v>4.7960000000000003</v>
          </cell>
          <cell r="G2380">
            <v>19175.453000000001</v>
          </cell>
          <cell r="H2380">
            <v>-2.0760000000000001</v>
          </cell>
        </row>
        <row r="2381">
          <cell r="C2381">
            <v>15105.666999999999</v>
          </cell>
          <cell r="D2381">
            <v>7.9459999999999997</v>
          </cell>
          <cell r="G2381">
            <v>19181.004000000001</v>
          </cell>
          <cell r="H2381">
            <v>-2.1669999999999998</v>
          </cell>
        </row>
        <row r="2382">
          <cell r="C2382">
            <v>15111.832</v>
          </cell>
          <cell r="D2382">
            <v>9.2080000000000002</v>
          </cell>
          <cell r="G2382">
            <v>19195.73</v>
          </cell>
          <cell r="H2382">
            <v>-1.8</v>
          </cell>
        </row>
        <row r="2383">
          <cell r="C2383">
            <v>15115.821</v>
          </cell>
          <cell r="D2383">
            <v>10.042</v>
          </cell>
          <cell r="G2383">
            <v>19198.960999999999</v>
          </cell>
          <cell r="H2383">
            <v>-1.742</v>
          </cell>
        </row>
        <row r="2384">
          <cell r="C2384">
            <v>15118.334999999999</v>
          </cell>
          <cell r="D2384">
            <v>10.506</v>
          </cell>
          <cell r="G2384">
            <v>19204.315999999999</v>
          </cell>
          <cell r="H2384">
            <v>-1.6619999999999999</v>
          </cell>
        </row>
        <row r="2385">
          <cell r="C2385">
            <v>15121.315000000001</v>
          </cell>
          <cell r="D2385">
            <v>10.938000000000001</v>
          </cell>
          <cell r="G2385">
            <v>19208.901000000002</v>
          </cell>
          <cell r="H2385">
            <v>-1.76</v>
          </cell>
        </row>
        <row r="2386">
          <cell r="C2386">
            <v>15124.598</v>
          </cell>
          <cell r="D2386">
            <v>11.445</v>
          </cell>
          <cell r="G2386">
            <v>19213.955999999998</v>
          </cell>
          <cell r="H2386">
            <v>-1.77</v>
          </cell>
        </row>
        <row r="2387">
          <cell r="C2387">
            <v>15127.297</v>
          </cell>
          <cell r="D2387">
            <v>11.727</v>
          </cell>
          <cell r="G2387">
            <v>19218.645</v>
          </cell>
          <cell r="H2387">
            <v>-1.7849999999999999</v>
          </cell>
        </row>
        <row r="2388">
          <cell r="C2388">
            <v>15131.934999999999</v>
          </cell>
          <cell r="D2388">
            <v>12.148999999999999</v>
          </cell>
          <cell r="G2388">
            <v>19222.938999999998</v>
          </cell>
          <cell r="H2388">
            <v>-1.8859999999999999</v>
          </cell>
        </row>
        <row r="2389">
          <cell r="C2389">
            <v>15138.267</v>
          </cell>
          <cell r="D2389">
            <v>12.542999999999999</v>
          </cell>
          <cell r="G2389">
            <v>19229.046999999999</v>
          </cell>
          <cell r="H2389">
            <v>-1.9630000000000001</v>
          </cell>
        </row>
        <row r="2390">
          <cell r="C2390">
            <v>15145.471</v>
          </cell>
          <cell r="D2390">
            <v>12.747999999999999</v>
          </cell>
          <cell r="G2390">
            <v>19233.746999999999</v>
          </cell>
          <cell r="H2390">
            <v>-1.9590000000000001</v>
          </cell>
        </row>
        <row r="2391">
          <cell r="C2391">
            <v>15152.152</v>
          </cell>
          <cell r="D2391">
            <v>12.331</v>
          </cell>
          <cell r="G2391">
            <v>19238.837</v>
          </cell>
          <cell r="H2391">
            <v>-2.125</v>
          </cell>
        </row>
        <row r="2392">
          <cell r="C2392">
            <v>15159.709000000001</v>
          </cell>
          <cell r="D2392">
            <v>11.587999999999999</v>
          </cell>
          <cell r="G2392">
            <v>19242.631000000001</v>
          </cell>
          <cell r="H2392">
            <v>-2.2570000000000001</v>
          </cell>
        </row>
        <row r="2393">
          <cell r="C2393">
            <v>15165.367</v>
          </cell>
          <cell r="D2393">
            <v>10.760999999999999</v>
          </cell>
          <cell r="G2393">
            <v>19246.543000000001</v>
          </cell>
          <cell r="H2393">
            <v>-2.2850000000000001</v>
          </cell>
        </row>
        <row r="2394">
          <cell r="C2394">
            <v>15172.516</v>
          </cell>
          <cell r="D2394">
            <v>9.4130000000000003</v>
          </cell>
          <cell r="G2394">
            <v>19250.153999999999</v>
          </cell>
          <cell r="H2394">
            <v>-2.3860000000000001</v>
          </cell>
        </row>
        <row r="2395">
          <cell r="C2395">
            <v>15177.429</v>
          </cell>
          <cell r="D2395">
            <v>8.4740000000000002</v>
          </cell>
          <cell r="G2395">
            <v>19254.901999999998</v>
          </cell>
          <cell r="H2395">
            <v>-2.3740000000000001</v>
          </cell>
        </row>
        <row r="2396">
          <cell r="C2396">
            <v>15183.795</v>
          </cell>
          <cell r="D2396">
            <v>7.343</v>
          </cell>
          <cell r="G2396">
            <v>19259.757000000001</v>
          </cell>
          <cell r="H2396">
            <v>-2.31</v>
          </cell>
        </row>
        <row r="2397">
          <cell r="C2397">
            <v>15191.187</v>
          </cell>
          <cell r="D2397">
            <v>5.7519999999999998</v>
          </cell>
          <cell r="G2397">
            <v>19286.156999999999</v>
          </cell>
          <cell r="H2397">
            <v>-2.274</v>
          </cell>
        </row>
        <row r="2398">
          <cell r="C2398">
            <v>15194.384</v>
          </cell>
          <cell r="D2398">
            <v>5.0750000000000002</v>
          </cell>
          <cell r="G2398">
            <v>19310.650000000001</v>
          </cell>
          <cell r="H2398">
            <v>-2.0539999999999998</v>
          </cell>
        </row>
        <row r="2399">
          <cell r="C2399">
            <v>15196.504000000001</v>
          </cell>
          <cell r="D2399">
            <v>4.6189999999999998</v>
          </cell>
          <cell r="G2399">
            <v>19331.052</v>
          </cell>
          <cell r="H2399">
            <v>-2.073</v>
          </cell>
        </row>
        <row r="2400">
          <cell r="C2400">
            <v>15200.557000000001</v>
          </cell>
          <cell r="D2400">
            <v>3.9630000000000001</v>
          </cell>
          <cell r="G2400">
            <v>19348.629000000001</v>
          </cell>
          <cell r="H2400">
            <v>-2.113</v>
          </cell>
        </row>
        <row r="2401">
          <cell r="C2401">
            <v>15204.763999999999</v>
          </cell>
          <cell r="D2401">
            <v>3.3290000000000002</v>
          </cell>
          <cell r="G2401">
            <v>19364.039000000001</v>
          </cell>
          <cell r="H2401">
            <v>-2.0350000000000001</v>
          </cell>
        </row>
        <row r="2402">
          <cell r="C2402">
            <v>15207.308999999999</v>
          </cell>
          <cell r="D2402">
            <v>3.02</v>
          </cell>
          <cell r="G2402">
            <v>19383.741000000002</v>
          </cell>
          <cell r="H2402">
            <v>-2.0699999999999998</v>
          </cell>
        </row>
        <row r="2403">
          <cell r="C2403">
            <v>15209.838</v>
          </cell>
          <cell r="D2403">
            <v>2.7530000000000001</v>
          </cell>
          <cell r="G2403">
            <v>19399.035</v>
          </cell>
          <cell r="H2403">
            <v>-2.024</v>
          </cell>
        </row>
        <row r="2404">
          <cell r="C2404">
            <v>15212.819</v>
          </cell>
          <cell r="D2404">
            <v>2.536</v>
          </cell>
          <cell r="G2404">
            <v>19403.988000000001</v>
          </cell>
          <cell r="H2404">
            <v>-2.1230000000000002</v>
          </cell>
        </row>
        <row r="2405">
          <cell r="C2405">
            <v>15215.304</v>
          </cell>
          <cell r="D2405">
            <v>2.444</v>
          </cell>
          <cell r="G2405">
            <v>19408.613000000001</v>
          </cell>
          <cell r="H2405">
            <v>-2.1509999999999998</v>
          </cell>
        </row>
        <row r="2406">
          <cell r="C2406">
            <v>15218.285</v>
          </cell>
          <cell r="D2406">
            <v>2.3889999999999998</v>
          </cell>
          <cell r="G2406">
            <v>19413.510999999999</v>
          </cell>
          <cell r="H2406">
            <v>-2.117</v>
          </cell>
        </row>
        <row r="2407">
          <cell r="C2407">
            <v>15220.718000000001</v>
          </cell>
          <cell r="D2407">
            <v>2.4780000000000002</v>
          </cell>
          <cell r="G2407">
            <v>19421.38</v>
          </cell>
          <cell r="H2407">
            <v>-2.117</v>
          </cell>
        </row>
        <row r="2408">
          <cell r="C2408">
            <v>15223.178</v>
          </cell>
          <cell r="D2408">
            <v>2.5840000000000001</v>
          </cell>
          <cell r="G2408">
            <v>19425.807000000001</v>
          </cell>
          <cell r="H2408">
            <v>-2.1339999999999999</v>
          </cell>
        </row>
        <row r="2409">
          <cell r="C2409">
            <v>15225.145</v>
          </cell>
          <cell r="D2409">
            <v>2.734</v>
          </cell>
          <cell r="G2409">
            <v>19438.759999999998</v>
          </cell>
          <cell r="H2409">
            <v>-2.0219999999999998</v>
          </cell>
        </row>
        <row r="2410">
          <cell r="C2410">
            <v>15229.703</v>
          </cell>
          <cell r="D2410">
            <v>3.0739999999999998</v>
          </cell>
          <cell r="G2410">
            <v>19455.492999999999</v>
          </cell>
          <cell r="H2410">
            <v>-2.0569999999999999</v>
          </cell>
        </row>
        <row r="2411">
          <cell r="C2411">
            <v>15234.777</v>
          </cell>
          <cell r="D2411">
            <v>3.7410000000000001</v>
          </cell>
          <cell r="G2411">
            <v>19478.983</v>
          </cell>
          <cell r="H2411">
            <v>-1.923</v>
          </cell>
        </row>
        <row r="2412">
          <cell r="C2412">
            <v>15240.146000000001</v>
          </cell>
          <cell r="D2412">
            <v>4.3129999999999997</v>
          </cell>
          <cell r="G2412">
            <v>19508.925999999999</v>
          </cell>
          <cell r="H2412">
            <v>-1.952</v>
          </cell>
        </row>
        <row r="2413">
          <cell r="C2413">
            <v>15246.982</v>
          </cell>
          <cell r="D2413">
            <v>5.3049999999999997</v>
          </cell>
          <cell r="G2413">
            <v>19535.249</v>
          </cell>
          <cell r="H2413">
            <v>-2.0539999999999998</v>
          </cell>
        </row>
        <row r="2414">
          <cell r="C2414">
            <v>15255.712</v>
          </cell>
          <cell r="D2414">
            <v>6.359</v>
          </cell>
        </row>
        <row r="2415">
          <cell r="C2415">
            <v>15264.004999999999</v>
          </cell>
          <cell r="D2415">
            <v>7.0960000000000001</v>
          </cell>
        </row>
        <row r="2416">
          <cell r="C2416">
            <v>15276.948</v>
          </cell>
          <cell r="D2416">
            <v>7.359</v>
          </cell>
        </row>
        <row r="2417">
          <cell r="C2417">
            <v>15288.822</v>
          </cell>
          <cell r="D2417">
            <v>6.6120000000000001</v>
          </cell>
        </row>
        <row r="2418">
          <cell r="C2418">
            <v>15296.793</v>
          </cell>
          <cell r="D2418">
            <v>5.6959999999999997</v>
          </cell>
        </row>
        <row r="2419">
          <cell r="C2419">
            <v>15301.064</v>
          </cell>
          <cell r="D2419">
            <v>5.2210000000000001</v>
          </cell>
        </row>
        <row r="2420">
          <cell r="C2420">
            <v>15304.944</v>
          </cell>
          <cell r="D2420">
            <v>4.7610000000000001</v>
          </cell>
        </row>
        <row r="2421">
          <cell r="C2421">
            <v>15306.45</v>
          </cell>
          <cell r="D2421">
            <v>4.617</v>
          </cell>
        </row>
        <row r="2422">
          <cell r="C2422">
            <v>15311.138999999999</v>
          </cell>
          <cell r="D2422">
            <v>4.2229999999999999</v>
          </cell>
        </row>
        <row r="2423">
          <cell r="C2423">
            <v>15314.864</v>
          </cell>
          <cell r="D2423">
            <v>3.927</v>
          </cell>
        </row>
        <row r="2424">
          <cell r="C2424">
            <v>15318.111000000001</v>
          </cell>
          <cell r="D2424">
            <v>3.7949999999999999</v>
          </cell>
        </row>
        <row r="2425">
          <cell r="C2425">
            <v>15322.539000000001</v>
          </cell>
          <cell r="D2425">
            <v>3.8580000000000001</v>
          </cell>
        </row>
        <row r="2426">
          <cell r="C2426">
            <v>15324.287</v>
          </cell>
          <cell r="D2426">
            <v>3.9510000000000001</v>
          </cell>
        </row>
        <row r="2427">
          <cell r="C2427">
            <v>15327.243</v>
          </cell>
          <cell r="D2427">
            <v>4.1550000000000002</v>
          </cell>
        </row>
        <row r="2428">
          <cell r="C2428">
            <v>15331.369000000001</v>
          </cell>
          <cell r="D2428">
            <v>4.4589999999999996</v>
          </cell>
        </row>
        <row r="2429">
          <cell r="C2429">
            <v>15334.746999999999</v>
          </cell>
          <cell r="D2429">
            <v>4.6340000000000003</v>
          </cell>
        </row>
        <row r="2430">
          <cell r="C2430">
            <v>15342.316999999999</v>
          </cell>
          <cell r="D2430">
            <v>4.87</v>
          </cell>
        </row>
        <row r="2431">
          <cell r="C2431">
            <v>15356.132</v>
          </cell>
          <cell r="D2431">
            <v>5.2480000000000002</v>
          </cell>
        </row>
        <row r="2432">
          <cell r="C2432">
            <v>15377.84</v>
          </cell>
          <cell r="D2432">
            <v>5.407</v>
          </cell>
        </row>
        <row r="2433">
          <cell r="C2433">
            <v>15393.957</v>
          </cell>
          <cell r="D2433">
            <v>5.3959999999999999</v>
          </cell>
        </row>
        <row r="2434">
          <cell r="C2434">
            <v>15406.844999999999</v>
          </cell>
          <cell r="D2434">
            <v>5.5149999999999997</v>
          </cell>
        </row>
        <row r="2435">
          <cell r="C2435">
            <v>15420.382</v>
          </cell>
          <cell r="D2435">
            <v>6.03</v>
          </cell>
        </row>
        <row r="2436">
          <cell r="C2436">
            <v>15437.526</v>
          </cell>
          <cell r="D2436">
            <v>8.08</v>
          </cell>
        </row>
        <row r="2437">
          <cell r="C2437">
            <v>15449.276</v>
          </cell>
          <cell r="D2437">
            <v>10.904</v>
          </cell>
        </row>
        <row r="2438">
          <cell r="C2438">
            <v>15455.608</v>
          </cell>
          <cell r="D2438">
            <v>13.054</v>
          </cell>
        </row>
        <row r="2439">
          <cell r="C2439">
            <v>15459.632</v>
          </cell>
          <cell r="D2439">
            <v>14.51</v>
          </cell>
        </row>
        <row r="2440">
          <cell r="C2440">
            <v>15463.418</v>
          </cell>
          <cell r="D2440">
            <v>16.065000000000001</v>
          </cell>
        </row>
        <row r="2441">
          <cell r="C2441">
            <v>15465.050999999999</v>
          </cell>
          <cell r="D2441">
            <v>16.683</v>
          </cell>
        </row>
        <row r="2442">
          <cell r="C2442">
            <v>15467.498</v>
          </cell>
          <cell r="D2442">
            <v>17.411000000000001</v>
          </cell>
        </row>
        <row r="2443">
          <cell r="C2443">
            <v>15469.751</v>
          </cell>
          <cell r="D2443">
            <v>17.901</v>
          </cell>
        </row>
        <row r="2444">
          <cell r="C2444">
            <v>15472.071</v>
          </cell>
          <cell r="D2444">
            <v>18.422000000000001</v>
          </cell>
        </row>
        <row r="2445">
          <cell r="C2445">
            <v>15474.805</v>
          </cell>
          <cell r="D2445">
            <v>18.943999999999999</v>
          </cell>
        </row>
        <row r="2446">
          <cell r="C2446">
            <v>15477.444</v>
          </cell>
          <cell r="D2446">
            <v>19.393000000000001</v>
          </cell>
        </row>
        <row r="2447">
          <cell r="C2447">
            <v>15479.288</v>
          </cell>
          <cell r="D2447">
            <v>19.696000000000002</v>
          </cell>
        </row>
        <row r="2448">
          <cell r="C2448">
            <v>15481.762000000001</v>
          </cell>
          <cell r="D2448">
            <v>20.010000000000002</v>
          </cell>
        </row>
        <row r="2449">
          <cell r="C2449">
            <v>15485.078</v>
          </cell>
          <cell r="D2449">
            <v>20.414999999999999</v>
          </cell>
        </row>
        <row r="2450">
          <cell r="C2450">
            <v>15487.647999999999</v>
          </cell>
          <cell r="D2450">
            <v>20.625</v>
          </cell>
        </row>
        <row r="2451">
          <cell r="C2451">
            <v>15489.962</v>
          </cell>
          <cell r="D2451">
            <v>20.626999999999999</v>
          </cell>
        </row>
        <row r="2452">
          <cell r="C2452">
            <v>15492.495999999999</v>
          </cell>
          <cell r="D2452">
            <v>20.634</v>
          </cell>
        </row>
        <row r="2453">
          <cell r="C2453">
            <v>15496.504999999999</v>
          </cell>
          <cell r="D2453">
            <v>20.562999999999999</v>
          </cell>
        </row>
        <row r="2454">
          <cell r="C2454">
            <v>15500.561</v>
          </cell>
          <cell r="D2454">
            <v>20.486000000000001</v>
          </cell>
        </row>
        <row r="2455">
          <cell r="C2455">
            <v>15504.368</v>
          </cell>
          <cell r="D2455">
            <v>20.114000000000001</v>
          </cell>
        </row>
        <row r="2456">
          <cell r="C2456">
            <v>15507.546</v>
          </cell>
          <cell r="D2456">
            <v>19.811</v>
          </cell>
        </row>
        <row r="2457">
          <cell r="C2457">
            <v>15512.049000000001</v>
          </cell>
          <cell r="D2457">
            <v>19.088000000000001</v>
          </cell>
        </row>
        <row r="2458">
          <cell r="C2458">
            <v>15514.807000000001</v>
          </cell>
          <cell r="D2458">
            <v>18.524999999999999</v>
          </cell>
        </row>
        <row r="2459">
          <cell r="C2459">
            <v>15518.273999999999</v>
          </cell>
          <cell r="D2459">
            <v>17.763000000000002</v>
          </cell>
        </row>
        <row r="2460">
          <cell r="C2460">
            <v>15520.784</v>
          </cell>
          <cell r="D2460">
            <v>17.097999999999999</v>
          </cell>
        </row>
        <row r="2461">
          <cell r="C2461">
            <v>15523.457</v>
          </cell>
          <cell r="D2461">
            <v>16.486999999999998</v>
          </cell>
        </row>
        <row r="2462">
          <cell r="C2462">
            <v>15527.159</v>
          </cell>
          <cell r="D2462">
            <v>15.208</v>
          </cell>
        </row>
        <row r="2463">
          <cell r="C2463">
            <v>15531.134</v>
          </cell>
          <cell r="D2463">
            <v>13.804</v>
          </cell>
        </row>
        <row r="2464">
          <cell r="C2464">
            <v>15536.236000000001</v>
          </cell>
          <cell r="D2464">
            <v>12.095000000000001</v>
          </cell>
        </row>
        <row r="2465">
          <cell r="C2465">
            <v>15547.53</v>
          </cell>
          <cell r="D2465">
            <v>8.98</v>
          </cell>
        </row>
        <row r="2466">
          <cell r="C2466">
            <v>15562.396000000001</v>
          </cell>
          <cell r="D2466">
            <v>6.47</v>
          </cell>
        </row>
        <row r="2467">
          <cell r="C2467">
            <v>15584.772000000001</v>
          </cell>
          <cell r="D2467">
            <v>5.2770000000000001</v>
          </cell>
        </row>
        <row r="2468">
          <cell r="C2468">
            <v>15592.828</v>
          </cell>
          <cell r="D2468">
            <v>5.2560000000000002</v>
          </cell>
        </row>
        <row r="2469">
          <cell r="C2469">
            <v>15611.195</v>
          </cell>
          <cell r="D2469">
            <v>5.2450000000000001</v>
          </cell>
        </row>
        <row r="2470">
          <cell r="C2470">
            <v>15632.227999999999</v>
          </cell>
          <cell r="D2470">
            <v>4.1349999999999998</v>
          </cell>
        </row>
        <row r="2471">
          <cell r="C2471">
            <v>15650.485000000001</v>
          </cell>
          <cell r="D2471">
            <v>1.0640000000000001</v>
          </cell>
        </row>
        <row r="2472">
          <cell r="C2472">
            <v>15668.266</v>
          </cell>
          <cell r="D2472">
            <v>-3.919</v>
          </cell>
        </row>
        <row r="2473">
          <cell r="C2473">
            <v>15673.242</v>
          </cell>
          <cell r="D2473">
            <v>-5.577</v>
          </cell>
        </row>
        <row r="2474">
          <cell r="C2474">
            <v>15676.857</v>
          </cell>
          <cell r="D2474">
            <v>-6.7279999999999998</v>
          </cell>
        </row>
        <row r="2475">
          <cell r="C2475">
            <v>15680.406000000001</v>
          </cell>
          <cell r="D2475">
            <v>-7.8259999999999996</v>
          </cell>
        </row>
        <row r="2476">
          <cell r="C2476">
            <v>15685.207</v>
          </cell>
          <cell r="D2476">
            <v>-9.3559999999999999</v>
          </cell>
        </row>
        <row r="2477">
          <cell r="C2477">
            <v>15689.507</v>
          </cell>
          <cell r="D2477">
            <v>-10.667</v>
          </cell>
        </row>
        <row r="2478">
          <cell r="C2478">
            <v>15696.545</v>
          </cell>
          <cell r="D2478">
            <v>-12.632</v>
          </cell>
        </row>
        <row r="2479">
          <cell r="C2479">
            <v>15700.643</v>
          </cell>
          <cell r="D2479">
            <v>-13.449</v>
          </cell>
        </row>
        <row r="2480">
          <cell r="C2480">
            <v>15704.784</v>
          </cell>
          <cell r="D2480">
            <v>-14.196999999999999</v>
          </cell>
        </row>
        <row r="2481">
          <cell r="C2481">
            <v>15711.308999999999</v>
          </cell>
          <cell r="D2481">
            <v>-14.872</v>
          </cell>
        </row>
        <row r="2482">
          <cell r="C2482">
            <v>15717.679</v>
          </cell>
          <cell r="D2482">
            <v>-15.379</v>
          </cell>
        </row>
        <row r="2483">
          <cell r="C2483">
            <v>15720.377</v>
          </cell>
          <cell r="D2483">
            <v>-15.534000000000001</v>
          </cell>
        </row>
        <row r="2484">
          <cell r="C2484">
            <v>15723.103999999999</v>
          </cell>
          <cell r="D2484">
            <v>-15.432</v>
          </cell>
        </row>
        <row r="2485">
          <cell r="C2485">
            <v>15725.751</v>
          </cell>
          <cell r="D2485">
            <v>-15.346</v>
          </cell>
        </row>
        <row r="2486">
          <cell r="C2486">
            <v>15728.762000000001</v>
          </cell>
          <cell r="D2486">
            <v>-15.358000000000001</v>
          </cell>
        </row>
        <row r="2487">
          <cell r="C2487">
            <v>15732.531999999999</v>
          </cell>
          <cell r="D2487">
            <v>-15.007999999999999</v>
          </cell>
        </row>
        <row r="2488">
          <cell r="C2488">
            <v>15738.543</v>
          </cell>
          <cell r="D2488">
            <v>-14.246</v>
          </cell>
        </row>
        <row r="2489">
          <cell r="C2489">
            <v>15745.053</v>
          </cell>
          <cell r="D2489">
            <v>-12.952</v>
          </cell>
        </row>
        <row r="2490">
          <cell r="C2490">
            <v>15759.347</v>
          </cell>
          <cell r="D2490">
            <v>-9.3149999999999995</v>
          </cell>
        </row>
        <row r="2491">
          <cell r="C2491">
            <v>15780.567999999999</v>
          </cell>
          <cell r="D2491">
            <v>-3.2410000000000001</v>
          </cell>
        </row>
        <row r="2492">
          <cell r="C2492">
            <v>15784.659</v>
          </cell>
          <cell r="D2492">
            <v>-2.0819999999999999</v>
          </cell>
        </row>
        <row r="2493">
          <cell r="C2493">
            <v>15787.797</v>
          </cell>
          <cell r="D2493">
            <v>-1.28</v>
          </cell>
        </row>
        <row r="2494">
          <cell r="C2494">
            <v>15791.731</v>
          </cell>
          <cell r="D2494">
            <v>-0.36099999999999999</v>
          </cell>
        </row>
        <row r="2495">
          <cell r="C2495">
            <v>15795.963</v>
          </cell>
          <cell r="D2495">
            <v>0.372</v>
          </cell>
        </row>
        <row r="2496">
          <cell r="C2496">
            <v>15799.903</v>
          </cell>
          <cell r="D2496">
            <v>1.0720000000000001</v>
          </cell>
        </row>
        <row r="2497">
          <cell r="C2497">
            <v>15803.134</v>
          </cell>
          <cell r="D2497">
            <v>1.4910000000000001</v>
          </cell>
        </row>
        <row r="2498">
          <cell r="C2498">
            <v>15806.295</v>
          </cell>
          <cell r="D2498">
            <v>1.8009999999999999</v>
          </cell>
        </row>
        <row r="2499">
          <cell r="C2499">
            <v>15811.835999999999</v>
          </cell>
          <cell r="D2499">
            <v>2.448</v>
          </cell>
        </row>
        <row r="2500">
          <cell r="C2500">
            <v>15815.040999999999</v>
          </cell>
          <cell r="D2500">
            <v>2.6819999999999999</v>
          </cell>
        </row>
        <row r="2501">
          <cell r="C2501">
            <v>15819.967000000001</v>
          </cell>
          <cell r="D2501">
            <v>3.1429999999999998</v>
          </cell>
        </row>
        <row r="2502">
          <cell r="C2502">
            <v>15822.921</v>
          </cell>
          <cell r="D2502">
            <v>3.32</v>
          </cell>
        </row>
        <row r="2503">
          <cell r="C2503">
            <v>15826.725</v>
          </cell>
          <cell r="D2503">
            <v>3.597</v>
          </cell>
        </row>
        <row r="2504">
          <cell r="C2504">
            <v>15830.796</v>
          </cell>
          <cell r="D2504">
            <v>3.6709999999999998</v>
          </cell>
        </row>
        <row r="2505">
          <cell r="C2505">
            <v>15836.883</v>
          </cell>
          <cell r="D2505">
            <v>3.819</v>
          </cell>
        </row>
        <row r="2506">
          <cell r="C2506">
            <v>15844.64</v>
          </cell>
          <cell r="D2506">
            <v>3.62</v>
          </cell>
        </row>
        <row r="2507">
          <cell r="C2507">
            <v>15851.346</v>
          </cell>
          <cell r="D2507">
            <v>3.5270000000000001</v>
          </cell>
        </row>
        <row r="2508">
          <cell r="C2508">
            <v>15855.597</v>
          </cell>
          <cell r="D2508">
            <v>3.2650000000000001</v>
          </cell>
        </row>
        <row r="2509">
          <cell r="C2509">
            <v>15860.82</v>
          </cell>
          <cell r="D2509">
            <v>2.738</v>
          </cell>
        </row>
        <row r="2510">
          <cell r="C2510">
            <v>15863.306</v>
          </cell>
          <cell r="D2510">
            <v>2.448</v>
          </cell>
        </row>
        <row r="2511">
          <cell r="C2511">
            <v>15867.200999999999</v>
          </cell>
          <cell r="D2511">
            <v>2.226</v>
          </cell>
        </row>
        <row r="2512">
          <cell r="C2512">
            <v>15870.004999999999</v>
          </cell>
          <cell r="D2512">
            <v>1.9450000000000001</v>
          </cell>
        </row>
        <row r="2513">
          <cell r="C2513">
            <v>15873.066000000001</v>
          </cell>
          <cell r="D2513">
            <v>1.5620000000000001</v>
          </cell>
        </row>
        <row r="2514">
          <cell r="C2514">
            <v>15875.808000000001</v>
          </cell>
          <cell r="D2514">
            <v>1.1220000000000001</v>
          </cell>
        </row>
        <row r="2515">
          <cell r="C2515">
            <v>15879.35</v>
          </cell>
          <cell r="D2515">
            <v>0.67300000000000004</v>
          </cell>
        </row>
        <row r="2516">
          <cell r="C2516">
            <v>15882.12</v>
          </cell>
          <cell r="D2516">
            <v>0.16300000000000001</v>
          </cell>
        </row>
        <row r="2517">
          <cell r="C2517">
            <v>15884.043</v>
          </cell>
          <cell r="D2517">
            <v>-9.8000000000000004E-2</v>
          </cell>
        </row>
        <row r="2518">
          <cell r="C2518">
            <v>15886.194</v>
          </cell>
          <cell r="D2518">
            <v>-0.53600000000000003</v>
          </cell>
        </row>
        <row r="2519">
          <cell r="C2519">
            <v>15889.031999999999</v>
          </cell>
          <cell r="D2519">
            <v>-1.0069999999999999</v>
          </cell>
        </row>
        <row r="2520">
          <cell r="C2520">
            <v>15891.558000000001</v>
          </cell>
          <cell r="D2520">
            <v>-1.3859999999999999</v>
          </cell>
        </row>
        <row r="2521">
          <cell r="C2521">
            <v>15893.941000000001</v>
          </cell>
          <cell r="D2521">
            <v>-1.9790000000000001</v>
          </cell>
        </row>
        <row r="2522">
          <cell r="C2522">
            <v>15897.395</v>
          </cell>
          <cell r="D2522">
            <v>-2.5270000000000001</v>
          </cell>
        </row>
        <row r="2523">
          <cell r="C2523">
            <v>15900.511</v>
          </cell>
          <cell r="D2523">
            <v>-3.0609999999999999</v>
          </cell>
        </row>
        <row r="2524">
          <cell r="C2524">
            <v>15902.537</v>
          </cell>
          <cell r="D2524">
            <v>-3.4239999999999999</v>
          </cell>
        </row>
        <row r="2525">
          <cell r="C2525">
            <v>15905.796</v>
          </cell>
          <cell r="D2525">
            <v>-4.1360000000000001</v>
          </cell>
        </row>
        <row r="2526">
          <cell r="C2526">
            <v>15908.55</v>
          </cell>
          <cell r="D2526">
            <v>-4.6970000000000001</v>
          </cell>
        </row>
        <row r="2527">
          <cell r="C2527">
            <v>15912.808000000001</v>
          </cell>
          <cell r="D2527">
            <v>-5.4649999999999999</v>
          </cell>
        </row>
        <row r="2528">
          <cell r="C2528">
            <v>15915.608</v>
          </cell>
          <cell r="D2528">
            <v>-5.9390000000000001</v>
          </cell>
        </row>
        <row r="2529">
          <cell r="C2529">
            <v>15917.630999999999</v>
          </cell>
          <cell r="D2529">
            <v>-6.3719999999999999</v>
          </cell>
        </row>
        <row r="2530">
          <cell r="C2530">
            <v>15925.71</v>
          </cell>
          <cell r="D2530">
            <v>-7.6779999999999999</v>
          </cell>
        </row>
        <row r="2531">
          <cell r="C2531">
            <v>15936.174999999999</v>
          </cell>
          <cell r="D2531">
            <v>-8.5749999999999993</v>
          </cell>
        </row>
        <row r="2532">
          <cell r="C2532">
            <v>15952.983</v>
          </cell>
          <cell r="D2532">
            <v>-8.2249999999999996</v>
          </cell>
        </row>
        <row r="2533">
          <cell r="C2533">
            <v>15960.304</v>
          </cell>
          <cell r="D2533">
            <v>-7.4240000000000004</v>
          </cell>
        </row>
        <row r="2534">
          <cell r="C2534">
            <v>15972.433000000001</v>
          </cell>
          <cell r="D2534">
            <v>-5.1440000000000001</v>
          </cell>
        </row>
        <row r="2535">
          <cell r="C2535">
            <v>15976.391</v>
          </cell>
          <cell r="D2535">
            <v>-4.0659999999999998</v>
          </cell>
        </row>
        <row r="2536">
          <cell r="C2536">
            <v>15980.766</v>
          </cell>
          <cell r="D2536">
            <v>-2.8090000000000002</v>
          </cell>
        </row>
        <row r="2537">
          <cell r="C2537">
            <v>15983.691000000001</v>
          </cell>
          <cell r="D2537">
            <v>-2.0049999999999999</v>
          </cell>
        </row>
        <row r="2538">
          <cell r="C2538">
            <v>15987.03</v>
          </cell>
          <cell r="D2538">
            <v>-1.0089999999999999</v>
          </cell>
        </row>
        <row r="2539">
          <cell r="C2539">
            <v>15991.356</v>
          </cell>
          <cell r="D2539">
            <v>0.17399999999999999</v>
          </cell>
        </row>
        <row r="2540">
          <cell r="C2540">
            <v>15995.566999999999</v>
          </cell>
          <cell r="D2540">
            <v>1.32</v>
          </cell>
        </row>
        <row r="2541">
          <cell r="C2541">
            <v>15999.421</v>
          </cell>
          <cell r="D2541">
            <v>2.2189999999999999</v>
          </cell>
        </row>
        <row r="2542">
          <cell r="C2542">
            <v>16002.143</v>
          </cell>
          <cell r="D2542">
            <v>2.851</v>
          </cell>
        </row>
        <row r="2543">
          <cell r="C2543">
            <v>16004.357</v>
          </cell>
          <cell r="D2543">
            <v>3.4</v>
          </cell>
        </row>
        <row r="2544">
          <cell r="C2544">
            <v>16006.51</v>
          </cell>
          <cell r="D2544">
            <v>3.7829999999999999</v>
          </cell>
        </row>
        <row r="2545">
          <cell r="C2545">
            <v>16009.504000000001</v>
          </cell>
          <cell r="D2545">
            <v>4.1669999999999998</v>
          </cell>
        </row>
        <row r="2546">
          <cell r="C2546">
            <v>16011.661</v>
          </cell>
          <cell r="D2546">
            <v>4.4169999999999998</v>
          </cell>
        </row>
        <row r="2547">
          <cell r="C2547">
            <v>16014.455</v>
          </cell>
          <cell r="D2547">
            <v>4.59</v>
          </cell>
        </row>
        <row r="2548">
          <cell r="C2548">
            <v>16017.508</v>
          </cell>
          <cell r="D2548">
            <v>4.7370000000000001</v>
          </cell>
        </row>
        <row r="2549">
          <cell r="C2549">
            <v>16020.656999999999</v>
          </cell>
          <cell r="D2549">
            <v>4.7919999999999998</v>
          </cell>
        </row>
        <row r="2550">
          <cell r="C2550">
            <v>16023.891</v>
          </cell>
          <cell r="D2550">
            <v>4.7409999999999997</v>
          </cell>
        </row>
        <row r="2551">
          <cell r="C2551">
            <v>16027.102000000001</v>
          </cell>
          <cell r="D2551">
            <v>4.6509999999999998</v>
          </cell>
        </row>
        <row r="2552">
          <cell r="C2552">
            <v>16030.989</v>
          </cell>
          <cell r="D2552">
            <v>4.4210000000000003</v>
          </cell>
        </row>
        <row r="2553">
          <cell r="C2553">
            <v>16034.883</v>
          </cell>
          <cell r="D2553">
            <v>4.1310000000000002</v>
          </cell>
        </row>
        <row r="2554">
          <cell r="C2554">
            <v>16039.174999999999</v>
          </cell>
          <cell r="D2554">
            <v>3.677</v>
          </cell>
        </row>
        <row r="2555">
          <cell r="C2555">
            <v>16042.637000000001</v>
          </cell>
          <cell r="D2555">
            <v>3.2730000000000001</v>
          </cell>
        </row>
        <row r="2556">
          <cell r="C2556">
            <v>16053.807000000001</v>
          </cell>
          <cell r="D2556">
            <v>2.2000000000000002</v>
          </cell>
        </row>
        <row r="2557">
          <cell r="C2557">
            <v>16094.223</v>
          </cell>
          <cell r="D2557">
            <v>-1.407</v>
          </cell>
        </row>
        <row r="2558">
          <cell r="C2558">
            <v>16099.088</v>
          </cell>
          <cell r="D2558">
            <v>-2.024</v>
          </cell>
        </row>
        <row r="2559">
          <cell r="C2559">
            <v>16103.773999999999</v>
          </cell>
          <cell r="D2559">
            <v>-2.665</v>
          </cell>
        </row>
        <row r="2560">
          <cell r="C2560">
            <v>16108.895</v>
          </cell>
          <cell r="D2560">
            <v>-3.371</v>
          </cell>
        </row>
        <row r="2561">
          <cell r="C2561">
            <v>16113.879000000001</v>
          </cell>
          <cell r="D2561">
            <v>-4.1109999999999998</v>
          </cell>
        </row>
        <row r="2562">
          <cell r="C2562">
            <v>16117.47</v>
          </cell>
          <cell r="D2562">
            <v>-4.6150000000000002</v>
          </cell>
        </row>
        <row r="2563">
          <cell r="C2563">
            <v>16121.286</v>
          </cell>
          <cell r="D2563">
            <v>-4.9290000000000003</v>
          </cell>
        </row>
        <row r="2564">
          <cell r="C2564">
            <v>16125.349</v>
          </cell>
          <cell r="D2564">
            <v>-5.1840000000000002</v>
          </cell>
        </row>
        <row r="2565">
          <cell r="C2565">
            <v>16128.932000000001</v>
          </cell>
          <cell r="D2565">
            <v>-5.2969999999999997</v>
          </cell>
        </row>
        <row r="2566">
          <cell r="C2566">
            <v>16131.971</v>
          </cell>
          <cell r="D2566">
            <v>-5.3120000000000003</v>
          </cell>
        </row>
        <row r="2567">
          <cell r="C2567">
            <v>16135.281999999999</v>
          </cell>
          <cell r="D2567">
            <v>-5.2430000000000003</v>
          </cell>
        </row>
        <row r="2568">
          <cell r="C2568">
            <v>16139.919</v>
          </cell>
          <cell r="D2568">
            <v>-4.9809999999999999</v>
          </cell>
        </row>
        <row r="2569">
          <cell r="C2569">
            <v>16142.716</v>
          </cell>
          <cell r="D2569">
            <v>-4.766</v>
          </cell>
        </row>
        <row r="2570">
          <cell r="C2570">
            <v>16146.362999999999</v>
          </cell>
          <cell r="D2570">
            <v>-4.3630000000000004</v>
          </cell>
        </row>
        <row r="2571">
          <cell r="C2571">
            <v>16150.027</v>
          </cell>
          <cell r="D2571">
            <v>-3.8540000000000001</v>
          </cell>
        </row>
        <row r="2572">
          <cell r="C2572">
            <v>16153.663</v>
          </cell>
          <cell r="D2572">
            <v>-3.23</v>
          </cell>
        </row>
        <row r="2573">
          <cell r="C2573">
            <v>16157.246999999999</v>
          </cell>
          <cell r="D2573">
            <v>-2.5649999999999999</v>
          </cell>
        </row>
        <row r="2574">
          <cell r="C2574">
            <v>16161.001</v>
          </cell>
          <cell r="D2574">
            <v>-1.93</v>
          </cell>
        </row>
        <row r="2575">
          <cell r="C2575">
            <v>16165.808000000001</v>
          </cell>
          <cell r="D2575">
            <v>-1.0860000000000001</v>
          </cell>
        </row>
        <row r="2576">
          <cell r="C2576">
            <v>16169.261</v>
          </cell>
          <cell r="D2576">
            <v>-0.57099999999999995</v>
          </cell>
        </row>
        <row r="2577">
          <cell r="C2577">
            <v>16174.839</v>
          </cell>
          <cell r="D2577">
            <v>0.28000000000000003</v>
          </cell>
        </row>
        <row r="2578">
          <cell r="C2578">
            <v>16179.887000000001</v>
          </cell>
          <cell r="D2578">
            <v>0.91400000000000003</v>
          </cell>
        </row>
        <row r="2579">
          <cell r="C2579">
            <v>16191.71</v>
          </cell>
          <cell r="D2579">
            <v>1.9910000000000001</v>
          </cell>
        </row>
        <row r="2580">
          <cell r="C2580">
            <v>16207.562</v>
          </cell>
          <cell r="D2580">
            <v>2.4849999999999999</v>
          </cell>
        </row>
        <row r="2581">
          <cell r="C2581">
            <v>16265.262000000001</v>
          </cell>
          <cell r="D2581">
            <v>2.38</v>
          </cell>
        </row>
        <row r="2582">
          <cell r="C2582">
            <v>16305.395</v>
          </cell>
          <cell r="D2582">
            <v>2.306</v>
          </cell>
        </row>
        <row r="2583">
          <cell r="C2583">
            <v>16355.527</v>
          </cell>
          <cell r="D2583">
            <v>2.1509999999999998</v>
          </cell>
        </row>
        <row r="2584">
          <cell r="C2584">
            <v>16387.599999999999</v>
          </cell>
          <cell r="D2584">
            <v>2.13</v>
          </cell>
        </row>
        <row r="2585">
          <cell r="C2585">
            <v>16421.617999999999</v>
          </cell>
          <cell r="D2585">
            <v>2.008</v>
          </cell>
        </row>
        <row r="2586">
          <cell r="C2586">
            <v>16484.669000000002</v>
          </cell>
          <cell r="D2586">
            <v>1.8180000000000001</v>
          </cell>
        </row>
        <row r="2587">
          <cell r="C2587">
            <v>16508.955000000002</v>
          </cell>
          <cell r="D2587">
            <v>1.95</v>
          </cell>
        </row>
        <row r="2588">
          <cell r="C2588">
            <v>16558.061000000002</v>
          </cell>
          <cell r="D2588">
            <v>2.0859999999999999</v>
          </cell>
        </row>
        <row r="2589">
          <cell r="C2589">
            <v>16631.341</v>
          </cell>
          <cell r="D2589">
            <v>1.94</v>
          </cell>
        </row>
        <row r="2590">
          <cell r="C2590">
            <v>16650.674999999999</v>
          </cell>
          <cell r="D2590">
            <v>1.163</v>
          </cell>
        </row>
        <row r="2591">
          <cell r="C2591">
            <v>16660.227999999999</v>
          </cell>
          <cell r="D2591">
            <v>0.442</v>
          </cell>
        </row>
        <row r="2592">
          <cell r="C2592">
            <v>16676.782999999999</v>
          </cell>
          <cell r="D2592">
            <v>-1.9359999999999999</v>
          </cell>
        </row>
        <row r="2593">
          <cell r="C2593">
            <v>16684.099999999999</v>
          </cell>
          <cell r="D2593">
            <v>-3.0430000000000001</v>
          </cell>
        </row>
        <row r="2594">
          <cell r="C2594">
            <v>16686.830000000002</v>
          </cell>
          <cell r="D2594">
            <v>-3.367</v>
          </cell>
        </row>
        <row r="2595">
          <cell r="C2595">
            <v>16690.444</v>
          </cell>
          <cell r="D2595">
            <v>-3.8029999999999999</v>
          </cell>
        </row>
        <row r="2596">
          <cell r="C2596">
            <v>16694.458999999999</v>
          </cell>
          <cell r="D2596">
            <v>-4.2380000000000004</v>
          </cell>
        </row>
        <row r="2597">
          <cell r="C2597">
            <v>16698.105</v>
          </cell>
          <cell r="D2597">
            <v>-4.5350000000000001</v>
          </cell>
        </row>
        <row r="2598">
          <cell r="C2598">
            <v>16701.682000000001</v>
          </cell>
          <cell r="D2598">
            <v>-4.7190000000000003</v>
          </cell>
        </row>
        <row r="2599">
          <cell r="C2599">
            <v>16706.396000000001</v>
          </cell>
          <cell r="D2599">
            <v>-4.7770000000000001</v>
          </cell>
        </row>
        <row r="2600">
          <cell r="C2600">
            <v>16711.377</v>
          </cell>
          <cell r="D2600">
            <v>-4.6890000000000001</v>
          </cell>
        </row>
        <row r="2601">
          <cell r="C2601">
            <v>16716.351999999999</v>
          </cell>
          <cell r="D2601">
            <v>-4.391</v>
          </cell>
        </row>
        <row r="2602">
          <cell r="C2602">
            <v>16719.616999999998</v>
          </cell>
          <cell r="D2602">
            <v>-4.2110000000000003</v>
          </cell>
        </row>
        <row r="2603">
          <cell r="C2603">
            <v>16721.532999999999</v>
          </cell>
          <cell r="D2603">
            <v>-4.0209999999999999</v>
          </cell>
        </row>
        <row r="2604">
          <cell r="C2604">
            <v>16725.019</v>
          </cell>
          <cell r="D2604">
            <v>-3.6680000000000001</v>
          </cell>
        </row>
        <row r="2605">
          <cell r="C2605">
            <v>16727.994999999999</v>
          </cell>
          <cell r="D2605">
            <v>-3.3010000000000002</v>
          </cell>
        </row>
        <row r="2606">
          <cell r="C2606">
            <v>16730.273000000001</v>
          </cell>
          <cell r="D2606">
            <v>-3.0289999999999999</v>
          </cell>
        </row>
        <row r="2607">
          <cell r="C2607">
            <v>16732.737000000001</v>
          </cell>
          <cell r="D2607">
            <v>-2.6680000000000001</v>
          </cell>
        </row>
        <row r="2608">
          <cell r="C2608">
            <v>16737.042000000001</v>
          </cell>
          <cell r="D2608">
            <v>-2.1120000000000001</v>
          </cell>
        </row>
        <row r="2609">
          <cell r="C2609">
            <v>16744.718000000001</v>
          </cell>
          <cell r="D2609">
            <v>-1.111</v>
          </cell>
        </row>
        <row r="2610">
          <cell r="C2610">
            <v>16756.156999999999</v>
          </cell>
          <cell r="D2610">
            <v>0.26</v>
          </cell>
        </row>
        <row r="2611">
          <cell r="C2611">
            <v>16765.316999999999</v>
          </cell>
          <cell r="D2611">
            <v>1.611</v>
          </cell>
        </row>
        <row r="2612">
          <cell r="C2612">
            <v>16775.975999999999</v>
          </cell>
          <cell r="D2612">
            <v>3.4929999999999999</v>
          </cell>
        </row>
        <row r="2613">
          <cell r="C2613">
            <v>16786.437000000002</v>
          </cell>
          <cell r="D2613">
            <v>5.9210000000000003</v>
          </cell>
        </row>
        <row r="2614">
          <cell r="C2614">
            <v>16791.776999999998</v>
          </cell>
          <cell r="D2614">
            <v>7.0869999999999997</v>
          </cell>
        </row>
        <row r="2615">
          <cell r="C2615">
            <v>16793.933000000001</v>
          </cell>
          <cell r="D2615">
            <v>7.4649999999999999</v>
          </cell>
        </row>
        <row r="2616">
          <cell r="C2616">
            <v>16797.512999999999</v>
          </cell>
          <cell r="D2616">
            <v>8.1359999999999992</v>
          </cell>
        </row>
        <row r="2617">
          <cell r="C2617">
            <v>16800.103999999999</v>
          </cell>
          <cell r="D2617">
            <v>8.5670000000000002</v>
          </cell>
        </row>
        <row r="2618">
          <cell r="C2618">
            <v>16804.142</v>
          </cell>
          <cell r="D2618">
            <v>9.0519999999999996</v>
          </cell>
        </row>
        <row r="2619">
          <cell r="C2619">
            <v>16807.289000000001</v>
          </cell>
          <cell r="D2619">
            <v>9.3339999999999996</v>
          </cell>
        </row>
        <row r="2620">
          <cell r="C2620">
            <v>16811.589</v>
          </cell>
          <cell r="D2620">
            <v>9.7319999999999993</v>
          </cell>
        </row>
        <row r="2621">
          <cell r="C2621">
            <v>16816.482</v>
          </cell>
          <cell r="D2621">
            <v>10.154999999999999</v>
          </cell>
        </row>
        <row r="2622">
          <cell r="C2622">
            <v>16818.632000000001</v>
          </cell>
          <cell r="D2622">
            <v>10.307</v>
          </cell>
        </row>
        <row r="2623">
          <cell r="C2623">
            <v>16821.203000000001</v>
          </cell>
          <cell r="D2623">
            <v>10.454000000000001</v>
          </cell>
        </row>
        <row r="2624">
          <cell r="C2624">
            <v>16823.634999999998</v>
          </cell>
          <cell r="D2624">
            <v>10.589</v>
          </cell>
        </row>
        <row r="2625">
          <cell r="C2625">
            <v>16826.226999999999</v>
          </cell>
          <cell r="D2625">
            <v>10.601000000000001</v>
          </cell>
        </row>
        <row r="2626">
          <cell r="C2626">
            <v>16828.451000000001</v>
          </cell>
          <cell r="D2626">
            <v>10.617000000000001</v>
          </cell>
        </row>
        <row r="2627">
          <cell r="C2627">
            <v>16830.851999999999</v>
          </cell>
          <cell r="D2627">
            <v>10.551</v>
          </cell>
        </row>
        <row r="2628">
          <cell r="C2628">
            <v>16833.425999999999</v>
          </cell>
          <cell r="D2628">
            <v>10.316000000000001</v>
          </cell>
        </row>
        <row r="2629">
          <cell r="C2629">
            <v>16835.778999999999</v>
          </cell>
          <cell r="D2629">
            <v>10.202</v>
          </cell>
        </row>
        <row r="2630">
          <cell r="C2630">
            <v>16838.921999999999</v>
          </cell>
          <cell r="D2630">
            <v>9.8780000000000001</v>
          </cell>
        </row>
        <row r="2631">
          <cell r="C2631">
            <v>16841.346000000001</v>
          </cell>
          <cell r="D2631">
            <v>9.5749999999999993</v>
          </cell>
        </row>
        <row r="2632">
          <cell r="C2632">
            <v>16844.478999999999</v>
          </cell>
          <cell r="D2632">
            <v>9.24</v>
          </cell>
        </row>
        <row r="2633">
          <cell r="C2633">
            <v>16847.11</v>
          </cell>
          <cell r="D2633">
            <v>8.9420000000000002</v>
          </cell>
        </row>
        <row r="2634">
          <cell r="C2634">
            <v>16849.638999999999</v>
          </cell>
          <cell r="D2634">
            <v>8.657</v>
          </cell>
        </row>
        <row r="2635">
          <cell r="C2635">
            <v>16851.855</v>
          </cell>
          <cell r="D2635">
            <v>8.2639999999999993</v>
          </cell>
        </row>
        <row r="2636">
          <cell r="C2636">
            <v>16853.603999999999</v>
          </cell>
          <cell r="D2636">
            <v>7.9690000000000003</v>
          </cell>
        </row>
        <row r="2637">
          <cell r="C2637">
            <v>16855.919000000002</v>
          </cell>
          <cell r="D2637">
            <v>7.5110000000000001</v>
          </cell>
        </row>
        <row r="2638">
          <cell r="C2638">
            <v>16858.161</v>
          </cell>
          <cell r="D2638">
            <v>7.0069999999999997</v>
          </cell>
        </row>
        <row r="2639">
          <cell r="C2639">
            <v>16861.474999999999</v>
          </cell>
          <cell r="D2639">
            <v>6.2519999999999998</v>
          </cell>
        </row>
        <row r="2640">
          <cell r="C2640">
            <v>16866.12</v>
          </cell>
          <cell r="D2640">
            <v>5.1779999999999999</v>
          </cell>
        </row>
        <row r="2641">
          <cell r="C2641">
            <v>16870.845000000001</v>
          </cell>
          <cell r="D2641">
            <v>4.25</v>
          </cell>
        </row>
        <row r="2642">
          <cell r="C2642">
            <v>16885.595000000001</v>
          </cell>
          <cell r="D2642">
            <v>2.5710000000000002</v>
          </cell>
        </row>
        <row r="2643">
          <cell r="C2643">
            <v>16944.834999999999</v>
          </cell>
          <cell r="D2643">
            <v>2.234</v>
          </cell>
        </row>
        <row r="2644">
          <cell r="C2644">
            <v>16983.723999999998</v>
          </cell>
          <cell r="D2644">
            <v>2.5779999999999998</v>
          </cell>
        </row>
        <row r="2645">
          <cell r="C2645">
            <v>16997.062999999998</v>
          </cell>
          <cell r="D2645">
            <v>2.6190000000000002</v>
          </cell>
        </row>
        <row r="2646">
          <cell r="C2646">
            <v>17000.955000000002</v>
          </cell>
          <cell r="D2646">
            <v>2.5609999999999999</v>
          </cell>
        </row>
        <row r="2647">
          <cell r="C2647">
            <v>17004.742999999999</v>
          </cell>
          <cell r="D2647">
            <v>2.488</v>
          </cell>
        </row>
        <row r="2648">
          <cell r="C2648">
            <v>17008.687000000002</v>
          </cell>
          <cell r="D2648">
            <v>2.379</v>
          </cell>
        </row>
        <row r="2649">
          <cell r="C2649">
            <v>17012.273000000001</v>
          </cell>
          <cell r="D2649">
            <v>2.238</v>
          </cell>
        </row>
        <row r="2650">
          <cell r="C2650">
            <v>17015.986000000001</v>
          </cell>
          <cell r="D2650">
            <v>2.1389999999999998</v>
          </cell>
        </row>
        <row r="2651">
          <cell r="C2651">
            <v>17018.924999999999</v>
          </cell>
          <cell r="D2651">
            <v>1.9710000000000001</v>
          </cell>
        </row>
        <row r="2652">
          <cell r="C2652">
            <v>17022.146000000001</v>
          </cell>
          <cell r="D2652">
            <v>1.6919999999999999</v>
          </cell>
        </row>
        <row r="2653">
          <cell r="C2653">
            <v>17025.099999999999</v>
          </cell>
          <cell r="D2653">
            <v>1.327</v>
          </cell>
        </row>
        <row r="2654">
          <cell r="C2654">
            <v>17031.330999999998</v>
          </cell>
          <cell r="D2654">
            <v>0.35199999999999998</v>
          </cell>
        </row>
        <row r="2655">
          <cell r="C2655">
            <v>17034.580000000002</v>
          </cell>
          <cell r="D2655">
            <v>-0.17899999999999999</v>
          </cell>
        </row>
        <row r="2656">
          <cell r="C2656">
            <v>17037.883000000002</v>
          </cell>
          <cell r="D2656">
            <v>-0.8</v>
          </cell>
        </row>
        <row r="2657">
          <cell r="C2657">
            <v>17041.075000000001</v>
          </cell>
          <cell r="D2657">
            <v>-1.4950000000000001</v>
          </cell>
        </row>
        <row r="2658">
          <cell r="C2658">
            <v>17045.713</v>
          </cell>
          <cell r="D2658">
            <v>-2.472</v>
          </cell>
        </row>
        <row r="2659">
          <cell r="C2659">
            <v>17049.132000000001</v>
          </cell>
          <cell r="D2659">
            <v>-3.2360000000000002</v>
          </cell>
        </row>
        <row r="2660">
          <cell r="C2660">
            <v>17052.416000000001</v>
          </cell>
          <cell r="D2660">
            <v>-3.984</v>
          </cell>
        </row>
        <row r="2661">
          <cell r="C2661">
            <v>17054.366999999998</v>
          </cell>
          <cell r="D2661">
            <v>-4.4690000000000003</v>
          </cell>
        </row>
        <row r="2662">
          <cell r="C2662">
            <v>17058.046999999999</v>
          </cell>
          <cell r="D2662">
            <v>-5.3780000000000001</v>
          </cell>
        </row>
        <row r="2663">
          <cell r="C2663">
            <v>17063.675999999999</v>
          </cell>
          <cell r="D2663">
            <v>-6.6689999999999996</v>
          </cell>
        </row>
        <row r="2664">
          <cell r="C2664">
            <v>17066.179</v>
          </cell>
          <cell r="D2664">
            <v>-7.1689999999999996</v>
          </cell>
        </row>
        <row r="2665">
          <cell r="C2665">
            <v>17068.341</v>
          </cell>
          <cell r="D2665">
            <v>-7.6139999999999999</v>
          </cell>
        </row>
        <row r="2666">
          <cell r="C2666">
            <v>17070.978999999999</v>
          </cell>
          <cell r="D2666">
            <v>-8.2260000000000009</v>
          </cell>
        </row>
        <row r="2667">
          <cell r="C2667">
            <v>17074.21</v>
          </cell>
          <cell r="D2667">
            <v>-8.9280000000000008</v>
          </cell>
        </row>
        <row r="2668">
          <cell r="C2668">
            <v>17077.150000000001</v>
          </cell>
          <cell r="D2668">
            <v>-9.51</v>
          </cell>
        </row>
        <row r="2669">
          <cell r="C2669">
            <v>17079.924999999999</v>
          </cell>
          <cell r="D2669">
            <v>-10.068</v>
          </cell>
        </row>
        <row r="2670">
          <cell r="C2670">
            <v>17082.437000000002</v>
          </cell>
          <cell r="D2670">
            <v>-10.603999999999999</v>
          </cell>
        </row>
        <row r="2671">
          <cell r="C2671">
            <v>17086.478999999999</v>
          </cell>
          <cell r="D2671">
            <v>-11.358000000000001</v>
          </cell>
        </row>
        <row r="2672">
          <cell r="C2672">
            <v>17101.746999999999</v>
          </cell>
          <cell r="D2672">
            <v>-12.849</v>
          </cell>
        </row>
        <row r="2673">
          <cell r="C2673">
            <v>17116.146000000001</v>
          </cell>
          <cell r="D2673">
            <v>-12.862</v>
          </cell>
        </row>
        <row r="2674">
          <cell r="C2674">
            <v>17121.955000000002</v>
          </cell>
          <cell r="D2674">
            <v>-12.582000000000001</v>
          </cell>
        </row>
        <row r="2675">
          <cell r="C2675">
            <v>17129.532999999999</v>
          </cell>
          <cell r="D2675">
            <v>87.021000000000001</v>
          </cell>
        </row>
        <row r="2676">
          <cell r="C2676">
            <v>17129.913</v>
          </cell>
          <cell r="D2676">
            <v>-12.04</v>
          </cell>
        </row>
        <row r="2677">
          <cell r="C2677">
            <v>17137.557000000001</v>
          </cell>
          <cell r="D2677">
            <v>-11.388999999999999</v>
          </cell>
        </row>
        <row r="2678">
          <cell r="C2678">
            <v>17140</v>
          </cell>
          <cell r="D2678">
            <v>88.399000000000001</v>
          </cell>
        </row>
        <row r="2679">
          <cell r="C2679">
            <v>17147.651000000002</v>
          </cell>
          <cell r="D2679">
            <v>89.028999999999996</v>
          </cell>
        </row>
        <row r="2680">
          <cell r="C2680">
            <v>17148.128000000001</v>
          </cell>
          <cell r="D2680">
            <v>-10.563000000000001</v>
          </cell>
        </row>
        <row r="2681">
          <cell r="C2681">
            <v>17156.402999999998</v>
          </cell>
          <cell r="D2681">
            <v>89.387</v>
          </cell>
        </row>
        <row r="2682">
          <cell r="C2682">
            <v>17156.5</v>
          </cell>
          <cell r="D2682">
            <v>-9.9220000000000006</v>
          </cell>
        </row>
        <row r="2683">
          <cell r="C2683">
            <v>17159.243999999999</v>
          </cell>
          <cell r="D2683">
            <v>89.453999999999994</v>
          </cell>
        </row>
        <row r="2684">
          <cell r="C2684">
            <v>17161.45</v>
          </cell>
          <cell r="D2684">
            <v>-9.4380000000000006</v>
          </cell>
        </row>
        <row r="2685">
          <cell r="C2685">
            <v>17162.382000000001</v>
          </cell>
          <cell r="D2685">
            <v>89.397999999999996</v>
          </cell>
        </row>
        <row r="2686">
          <cell r="C2686">
            <v>17165.173999999999</v>
          </cell>
          <cell r="D2686">
            <v>89.352000000000004</v>
          </cell>
        </row>
        <row r="2687">
          <cell r="C2687">
            <v>17165.304</v>
          </cell>
          <cell r="D2687">
            <v>-8.8989999999999991</v>
          </cell>
        </row>
        <row r="2688">
          <cell r="C2688">
            <v>17168.261999999999</v>
          </cell>
          <cell r="D2688">
            <v>89.034999999999997</v>
          </cell>
        </row>
        <row r="2689">
          <cell r="C2689">
            <v>17168.672999999999</v>
          </cell>
          <cell r="D2689">
            <v>-8.3719999999999999</v>
          </cell>
        </row>
        <row r="2690">
          <cell r="C2690">
            <v>17172.713</v>
          </cell>
          <cell r="D2690">
            <v>-7.6239999999999997</v>
          </cell>
        </row>
        <row r="2691">
          <cell r="C2691">
            <v>17173.924999999999</v>
          </cell>
          <cell r="D2691">
            <v>88.49</v>
          </cell>
        </row>
        <row r="2692">
          <cell r="C2692">
            <v>17174.558000000001</v>
          </cell>
          <cell r="D2692">
            <v>-7.1859999999999999</v>
          </cell>
        </row>
        <row r="2693">
          <cell r="C2693">
            <v>17178.596000000001</v>
          </cell>
          <cell r="D2693">
            <v>87.745000000000005</v>
          </cell>
        </row>
        <row r="2694">
          <cell r="C2694">
            <v>17178.821</v>
          </cell>
          <cell r="D2694">
            <v>-6.1959999999999997</v>
          </cell>
        </row>
        <row r="2695">
          <cell r="C2695">
            <v>17181.323</v>
          </cell>
          <cell r="D2695">
            <v>-5.3879999999999999</v>
          </cell>
        </row>
        <row r="2696">
          <cell r="C2696">
            <v>17181.766</v>
          </cell>
          <cell r="D2696">
            <v>87.262</v>
          </cell>
        </row>
        <row r="2697">
          <cell r="C2697">
            <v>17183.28</v>
          </cell>
          <cell r="D2697">
            <v>-4.7309999999999999</v>
          </cell>
        </row>
        <row r="2698">
          <cell r="C2698">
            <v>17184.446</v>
          </cell>
          <cell r="D2698">
            <v>86.66</v>
          </cell>
        </row>
        <row r="2699">
          <cell r="C2699">
            <v>17184.949000000001</v>
          </cell>
          <cell r="D2699">
            <v>-4.1210000000000004</v>
          </cell>
        </row>
        <row r="2700">
          <cell r="C2700">
            <v>17186.239000000001</v>
          </cell>
          <cell r="D2700">
            <v>-3.633</v>
          </cell>
        </row>
        <row r="2701">
          <cell r="C2701">
            <v>17187.404999999999</v>
          </cell>
          <cell r="D2701">
            <v>86.021000000000001</v>
          </cell>
        </row>
        <row r="2702">
          <cell r="C2702">
            <v>17188.231</v>
          </cell>
          <cell r="D2702">
            <v>-2.7690000000000001</v>
          </cell>
        </row>
        <row r="2703">
          <cell r="C2703">
            <v>17189.657999999999</v>
          </cell>
          <cell r="D2703">
            <v>-2.1440000000000001</v>
          </cell>
        </row>
        <row r="2704">
          <cell r="C2704">
            <v>17190.768</v>
          </cell>
          <cell r="D2704">
            <v>85.185000000000002</v>
          </cell>
        </row>
        <row r="2705">
          <cell r="C2705">
            <v>17191.294000000002</v>
          </cell>
          <cell r="D2705">
            <v>-1.3680000000000001</v>
          </cell>
        </row>
        <row r="2706">
          <cell r="C2706">
            <v>17193.652999999998</v>
          </cell>
          <cell r="D2706">
            <v>-0.11799999999999999</v>
          </cell>
        </row>
        <row r="2707">
          <cell r="C2707">
            <v>17196.334999999999</v>
          </cell>
          <cell r="D2707">
            <v>1.294</v>
          </cell>
        </row>
        <row r="2708">
          <cell r="C2708">
            <v>17197.672999999999</v>
          </cell>
          <cell r="D2708">
            <v>2.0910000000000002</v>
          </cell>
        </row>
        <row r="2709">
          <cell r="C2709">
            <v>17198.108</v>
          </cell>
          <cell r="D2709">
            <v>83.361999999999995</v>
          </cell>
        </row>
        <row r="2710">
          <cell r="C2710">
            <v>17199.508000000002</v>
          </cell>
          <cell r="D2710">
            <v>3.1680000000000001</v>
          </cell>
        </row>
        <row r="2711">
          <cell r="C2711">
            <v>17201.243999999999</v>
          </cell>
          <cell r="D2711">
            <v>4.2569999999999997</v>
          </cell>
        </row>
        <row r="2712">
          <cell r="C2712">
            <v>17202.702000000001</v>
          </cell>
          <cell r="D2712">
            <v>5.2910000000000004</v>
          </cell>
        </row>
        <row r="2713">
          <cell r="C2713">
            <v>17204.149000000001</v>
          </cell>
          <cell r="D2713">
            <v>6.3840000000000003</v>
          </cell>
        </row>
        <row r="2714">
          <cell r="C2714">
            <v>17205.901000000002</v>
          </cell>
          <cell r="D2714">
            <v>7.7640000000000002</v>
          </cell>
        </row>
        <row r="2715">
          <cell r="C2715">
            <v>17207.275000000001</v>
          </cell>
          <cell r="D2715">
            <v>81.021000000000001</v>
          </cell>
        </row>
        <row r="2716">
          <cell r="C2716">
            <v>17207.621999999999</v>
          </cell>
          <cell r="D2716">
            <v>9.3149999999999995</v>
          </cell>
        </row>
        <row r="2717">
          <cell r="C2717">
            <v>17209.850999999999</v>
          </cell>
          <cell r="D2717">
            <v>11.356</v>
          </cell>
        </row>
        <row r="2718">
          <cell r="C2718">
            <v>17211.366999999998</v>
          </cell>
          <cell r="D2718">
            <v>79.840999999999994</v>
          </cell>
        </row>
        <row r="2719">
          <cell r="C2719">
            <v>17211.375</v>
          </cell>
          <cell r="D2719">
            <v>12.851000000000001</v>
          </cell>
        </row>
        <row r="2720">
          <cell r="C2720">
            <v>17213.072</v>
          </cell>
          <cell r="D2720">
            <v>14.654999999999999</v>
          </cell>
        </row>
        <row r="2721">
          <cell r="C2721">
            <v>17214.239000000001</v>
          </cell>
          <cell r="D2721">
            <v>15.84</v>
          </cell>
        </row>
        <row r="2722">
          <cell r="C2722">
            <v>17214.768</v>
          </cell>
          <cell r="D2722">
            <v>78.727999999999994</v>
          </cell>
        </row>
        <row r="2723">
          <cell r="C2723">
            <v>17216.438999999998</v>
          </cell>
          <cell r="D2723">
            <v>18.262</v>
          </cell>
        </row>
        <row r="2724">
          <cell r="C2724">
            <v>17216.917000000001</v>
          </cell>
          <cell r="D2724">
            <v>77.843999999999994</v>
          </cell>
        </row>
        <row r="2725">
          <cell r="C2725">
            <v>17218.186000000002</v>
          </cell>
          <cell r="D2725">
            <v>20.254000000000001</v>
          </cell>
        </row>
        <row r="2726">
          <cell r="C2726">
            <v>17219.976999999999</v>
          </cell>
          <cell r="D2726">
            <v>76.275000000000006</v>
          </cell>
        </row>
        <row r="2727">
          <cell r="C2727">
            <v>17219.981</v>
          </cell>
          <cell r="D2727">
            <v>22.407</v>
          </cell>
        </row>
        <row r="2728">
          <cell r="C2728">
            <v>17221.344000000001</v>
          </cell>
          <cell r="D2728">
            <v>24.244</v>
          </cell>
        </row>
        <row r="2729">
          <cell r="C2729">
            <v>17223.23</v>
          </cell>
          <cell r="D2729">
            <v>74.131</v>
          </cell>
        </row>
        <row r="2730">
          <cell r="C2730">
            <v>17223.364000000001</v>
          </cell>
          <cell r="D2730">
            <v>27.006</v>
          </cell>
        </row>
        <row r="2731">
          <cell r="C2731">
            <v>17224.981</v>
          </cell>
          <cell r="D2731">
            <v>29.445</v>
          </cell>
        </row>
        <row r="2732">
          <cell r="C2732">
            <v>17225.356</v>
          </cell>
          <cell r="D2732">
            <v>72.372</v>
          </cell>
        </row>
        <row r="2733">
          <cell r="C2733">
            <v>17226.594000000001</v>
          </cell>
          <cell r="D2733">
            <v>32.173000000000002</v>
          </cell>
        </row>
        <row r="2734">
          <cell r="C2734">
            <v>17227.746999999999</v>
          </cell>
          <cell r="D2734">
            <v>69.989000000000004</v>
          </cell>
        </row>
        <row r="2735">
          <cell r="C2735">
            <v>17227.851999999999</v>
          </cell>
          <cell r="D2735">
            <v>34.433</v>
          </cell>
        </row>
        <row r="2736">
          <cell r="C2736">
            <v>17229.339</v>
          </cell>
          <cell r="D2736">
            <v>37.417999999999999</v>
          </cell>
        </row>
        <row r="2737">
          <cell r="C2737">
            <v>17230.357</v>
          </cell>
          <cell r="D2737">
            <v>39.729999999999997</v>
          </cell>
        </row>
        <row r="2738">
          <cell r="C2738">
            <v>17231.167000000001</v>
          </cell>
          <cell r="D2738">
            <v>66.218999999999994</v>
          </cell>
        </row>
        <row r="2739">
          <cell r="C2739">
            <v>17231.692999999999</v>
          </cell>
          <cell r="D2739">
            <v>43.075000000000003</v>
          </cell>
        </row>
        <row r="2740">
          <cell r="C2740">
            <v>17231.949000000001</v>
          </cell>
          <cell r="D2740">
            <v>64.91</v>
          </cell>
        </row>
        <row r="2741">
          <cell r="C2741">
            <v>17232.288</v>
          </cell>
          <cell r="D2741">
            <v>45.561999999999998</v>
          </cell>
        </row>
        <row r="2742">
          <cell r="C2742">
            <v>17232.601999999999</v>
          </cell>
          <cell r="D2742">
            <v>63.223999999999997</v>
          </cell>
        </row>
        <row r="2743">
          <cell r="C2743">
            <v>17233.800999999999</v>
          </cell>
          <cell r="D2743">
            <v>52.38</v>
          </cell>
        </row>
        <row r="2744">
          <cell r="C2744">
            <v>17233.967000000001</v>
          </cell>
          <cell r="D2744">
            <v>57.642000000000003</v>
          </cell>
        </row>
        <row r="2745">
          <cell r="C2745">
            <v>17234.050999999999</v>
          </cell>
          <cell r="D2745">
            <v>55.893000000000001</v>
          </cell>
        </row>
        <row r="2746">
          <cell r="C2746">
            <v>17711.748</v>
          </cell>
          <cell r="D2746">
            <v>72.975999999999999</v>
          </cell>
        </row>
        <row r="2747">
          <cell r="C2747">
            <v>17726.206999999999</v>
          </cell>
          <cell r="D2747">
            <v>59.564999999999998</v>
          </cell>
        </row>
        <row r="2748">
          <cell r="C2748">
            <v>17735.662</v>
          </cell>
          <cell r="D2748">
            <v>53.07</v>
          </cell>
        </row>
        <row r="2749">
          <cell r="C2749">
            <v>17755.415000000001</v>
          </cell>
          <cell r="D2749">
            <v>44.003999999999998</v>
          </cell>
        </row>
        <row r="2750">
          <cell r="C2750">
            <v>17758.303</v>
          </cell>
          <cell r="D2750">
            <v>43.12</v>
          </cell>
        </row>
        <row r="2751">
          <cell r="C2751">
            <v>17760.387999999999</v>
          </cell>
          <cell r="D2751">
            <v>42.482999999999997</v>
          </cell>
        </row>
        <row r="2752">
          <cell r="C2752">
            <v>17763.060000000001</v>
          </cell>
          <cell r="D2752">
            <v>41.671999999999997</v>
          </cell>
        </row>
        <row r="2753">
          <cell r="C2753">
            <v>17764.768</v>
          </cell>
          <cell r="D2753">
            <v>41.112000000000002</v>
          </cell>
        </row>
        <row r="2754">
          <cell r="C2754">
            <v>17767.837</v>
          </cell>
          <cell r="D2754">
            <v>40.194000000000003</v>
          </cell>
        </row>
        <row r="2755">
          <cell r="C2755">
            <v>17770.752</v>
          </cell>
          <cell r="D2755">
            <v>39.244999999999997</v>
          </cell>
        </row>
        <row r="2756">
          <cell r="C2756">
            <v>17773.187999999998</v>
          </cell>
          <cell r="D2756">
            <v>38.384999999999998</v>
          </cell>
        </row>
        <row r="2757">
          <cell r="C2757">
            <v>17775.278999999999</v>
          </cell>
          <cell r="D2757">
            <v>37.56</v>
          </cell>
        </row>
        <row r="2758">
          <cell r="C2758">
            <v>17777.031999999999</v>
          </cell>
          <cell r="D2758">
            <v>36.853000000000002</v>
          </cell>
        </row>
        <row r="2759">
          <cell r="C2759">
            <v>17779.674999999999</v>
          </cell>
          <cell r="D2759">
            <v>35.808</v>
          </cell>
        </row>
        <row r="2760">
          <cell r="C2760">
            <v>17782.819</v>
          </cell>
          <cell r="D2760">
            <v>34.652000000000001</v>
          </cell>
        </row>
        <row r="2761">
          <cell r="C2761">
            <v>17784.502</v>
          </cell>
          <cell r="D2761">
            <v>33.976999999999997</v>
          </cell>
        </row>
        <row r="2762">
          <cell r="C2762">
            <v>17787.546999999999</v>
          </cell>
          <cell r="D2762">
            <v>32.701999999999998</v>
          </cell>
        </row>
        <row r="2763">
          <cell r="C2763">
            <v>17789.891</v>
          </cell>
          <cell r="D2763">
            <v>31.696000000000002</v>
          </cell>
        </row>
        <row r="2764">
          <cell r="C2764">
            <v>17792.617999999999</v>
          </cell>
          <cell r="D2764">
            <v>30.53</v>
          </cell>
        </row>
        <row r="2765">
          <cell r="C2765">
            <v>17794.875</v>
          </cell>
          <cell r="D2765">
            <v>29.465</v>
          </cell>
        </row>
        <row r="2766">
          <cell r="C2766">
            <v>17797.453000000001</v>
          </cell>
          <cell r="D2766">
            <v>28.212</v>
          </cell>
        </row>
        <row r="2767">
          <cell r="C2767">
            <v>17799.45</v>
          </cell>
          <cell r="D2767">
            <v>27.26</v>
          </cell>
        </row>
        <row r="2768">
          <cell r="C2768">
            <v>17801.807000000001</v>
          </cell>
          <cell r="D2768">
            <v>26.036000000000001</v>
          </cell>
        </row>
        <row r="2769">
          <cell r="C2769">
            <v>17804.72</v>
          </cell>
          <cell r="D2769">
            <v>24.457999999999998</v>
          </cell>
        </row>
        <row r="2770">
          <cell r="C2770">
            <v>17810.651000000002</v>
          </cell>
          <cell r="D2770">
            <v>21.138000000000002</v>
          </cell>
        </row>
        <row r="2771">
          <cell r="C2771">
            <v>17814.322</v>
          </cell>
          <cell r="D2771">
            <v>19.158999999999999</v>
          </cell>
        </row>
        <row r="2772">
          <cell r="C2772">
            <v>17818.537</v>
          </cell>
          <cell r="D2772">
            <v>17.097000000000001</v>
          </cell>
        </row>
        <row r="2773">
          <cell r="C2773">
            <v>17824.006000000001</v>
          </cell>
          <cell r="D2773">
            <v>14.565</v>
          </cell>
        </row>
        <row r="2774">
          <cell r="C2774">
            <v>17832.242999999999</v>
          </cell>
          <cell r="D2774">
            <v>11.430999999999999</v>
          </cell>
        </row>
        <row r="2775">
          <cell r="C2775">
            <v>17840.578000000001</v>
          </cell>
          <cell r="D2775">
            <v>9.0709999999999997</v>
          </cell>
        </row>
        <row r="2776">
          <cell r="C2776">
            <v>17848.925999999999</v>
          </cell>
          <cell r="D2776">
            <v>7.4950000000000001</v>
          </cell>
        </row>
        <row r="2777">
          <cell r="C2777">
            <v>17855.782999999999</v>
          </cell>
          <cell r="D2777">
            <v>6.5730000000000004</v>
          </cell>
        </row>
        <row r="2778">
          <cell r="C2778">
            <v>17865.846000000001</v>
          </cell>
          <cell r="D2778">
            <v>5.8120000000000003</v>
          </cell>
        </row>
        <row r="2779">
          <cell r="C2779">
            <v>17874.047999999999</v>
          </cell>
          <cell r="D2779">
            <v>5.5309999999999997</v>
          </cell>
        </row>
        <row r="2780">
          <cell r="C2780">
            <v>17884.071</v>
          </cell>
          <cell r="D2780">
            <v>5.3639999999999999</v>
          </cell>
        </row>
        <row r="2781">
          <cell r="C2781">
            <v>17895.483</v>
          </cell>
          <cell r="D2781">
            <v>5.3810000000000002</v>
          </cell>
        </row>
        <row r="2782">
          <cell r="C2782">
            <v>17919.490000000002</v>
          </cell>
          <cell r="D2782">
            <v>5.4029999999999996</v>
          </cell>
        </row>
        <row r="2783">
          <cell r="C2783">
            <v>17929.638999999999</v>
          </cell>
          <cell r="D2783">
            <v>5.383</v>
          </cell>
        </row>
        <row r="2784">
          <cell r="C2784">
            <v>17953.417000000001</v>
          </cell>
          <cell r="D2784">
            <v>5.46</v>
          </cell>
        </row>
        <row r="2785">
          <cell r="C2785">
            <v>17969.28</v>
          </cell>
          <cell r="D2785">
            <v>5.2510000000000003</v>
          </cell>
        </row>
        <row r="2786">
          <cell r="C2786">
            <v>17985.509999999998</v>
          </cell>
          <cell r="D2786">
            <v>4.4480000000000004</v>
          </cell>
        </row>
        <row r="2787">
          <cell r="C2787">
            <v>17989.862000000001</v>
          </cell>
          <cell r="D2787">
            <v>4.2519999999999998</v>
          </cell>
        </row>
        <row r="2788">
          <cell r="C2788">
            <v>17994.188999999998</v>
          </cell>
          <cell r="D2788">
            <v>3.8860000000000001</v>
          </cell>
        </row>
        <row r="2789">
          <cell r="C2789">
            <v>17997.912</v>
          </cell>
          <cell r="D2789">
            <v>3.7149999999999999</v>
          </cell>
        </row>
        <row r="2790">
          <cell r="C2790">
            <v>18001.071</v>
          </cell>
          <cell r="D2790">
            <v>3.4769999999999999</v>
          </cell>
        </row>
        <row r="2791">
          <cell r="C2791">
            <v>18004.415000000001</v>
          </cell>
          <cell r="D2791">
            <v>3.359</v>
          </cell>
        </row>
        <row r="2792">
          <cell r="C2792">
            <v>18007.677</v>
          </cell>
          <cell r="D2792">
            <v>3.2160000000000002</v>
          </cell>
        </row>
        <row r="2793">
          <cell r="C2793">
            <v>18010.593000000001</v>
          </cell>
          <cell r="D2793">
            <v>3.2240000000000002</v>
          </cell>
        </row>
        <row r="2794">
          <cell r="C2794">
            <v>18013.009999999998</v>
          </cell>
          <cell r="D2794">
            <v>3.1960000000000002</v>
          </cell>
        </row>
        <row r="2795">
          <cell r="C2795">
            <v>18015.738000000001</v>
          </cell>
          <cell r="D2795">
            <v>3.2570000000000001</v>
          </cell>
        </row>
        <row r="2796">
          <cell r="C2796">
            <v>18018.398000000001</v>
          </cell>
          <cell r="D2796">
            <v>3.3919999999999999</v>
          </cell>
        </row>
        <row r="2797">
          <cell r="C2797">
            <v>18021.493999999999</v>
          </cell>
          <cell r="D2797">
            <v>3.5259999999999998</v>
          </cell>
        </row>
        <row r="2798">
          <cell r="C2798">
            <v>18023.416000000001</v>
          </cell>
          <cell r="D2798">
            <v>3.5819999999999999</v>
          </cell>
        </row>
        <row r="2799">
          <cell r="C2799">
            <v>18025.851999999999</v>
          </cell>
          <cell r="D2799">
            <v>3.7509999999999999</v>
          </cell>
        </row>
        <row r="2800">
          <cell r="C2800">
            <v>18029.881000000001</v>
          </cell>
          <cell r="D2800">
            <v>4.05</v>
          </cell>
        </row>
        <row r="2801">
          <cell r="C2801">
            <v>18033.287</v>
          </cell>
          <cell r="D2801">
            <v>4.3170000000000002</v>
          </cell>
        </row>
        <row r="2802">
          <cell r="C2802">
            <v>18044.308000000001</v>
          </cell>
          <cell r="D2802">
            <v>4.9640000000000004</v>
          </cell>
        </row>
        <row r="2803">
          <cell r="C2803">
            <v>18057.361000000001</v>
          </cell>
          <cell r="D2803">
            <v>5.4320000000000004</v>
          </cell>
        </row>
        <row r="2804">
          <cell r="C2804">
            <v>18084.530999999999</v>
          </cell>
          <cell r="D2804">
            <v>5.5</v>
          </cell>
        </row>
        <row r="2805">
          <cell r="C2805">
            <v>18098.917000000001</v>
          </cell>
          <cell r="D2805">
            <v>5.5220000000000002</v>
          </cell>
        </row>
        <row r="2806">
          <cell r="C2806">
            <v>18113.295999999998</v>
          </cell>
          <cell r="D2806">
            <v>5.508</v>
          </cell>
        </row>
        <row r="2807">
          <cell r="C2807">
            <v>18132.324000000001</v>
          </cell>
          <cell r="D2807">
            <v>5.5149999999999997</v>
          </cell>
        </row>
        <row r="2808">
          <cell r="C2808">
            <v>18151.607</v>
          </cell>
          <cell r="D2808">
            <v>5.5579999999999998</v>
          </cell>
        </row>
        <row r="2809">
          <cell r="C2809">
            <v>18167.363000000001</v>
          </cell>
          <cell r="D2809">
            <v>5.4930000000000003</v>
          </cell>
        </row>
        <row r="2810">
          <cell r="C2810">
            <v>18185.662</v>
          </cell>
          <cell r="D2810">
            <v>5.48</v>
          </cell>
        </row>
        <row r="2811">
          <cell r="C2811">
            <v>18209.710999999999</v>
          </cell>
          <cell r="D2811">
            <v>5.4829999999999997</v>
          </cell>
        </row>
        <row r="2812">
          <cell r="C2812">
            <v>18225.797999999999</v>
          </cell>
          <cell r="D2812">
            <v>5.4850000000000003</v>
          </cell>
        </row>
        <row r="2813">
          <cell r="C2813">
            <v>18240.887999999999</v>
          </cell>
          <cell r="D2813">
            <v>5.4210000000000003</v>
          </cell>
        </row>
        <row r="2814">
          <cell r="C2814">
            <v>18255.308000000001</v>
          </cell>
          <cell r="D2814">
            <v>5.4969999999999999</v>
          </cell>
        </row>
        <row r="2815">
          <cell r="C2815">
            <v>18290.784</v>
          </cell>
          <cell r="D2815">
            <v>5.5270000000000001</v>
          </cell>
        </row>
        <row r="2816">
          <cell r="C2816">
            <v>18328.008000000002</v>
          </cell>
          <cell r="D2816">
            <v>5.4880000000000004</v>
          </cell>
        </row>
        <row r="2817">
          <cell r="C2817">
            <v>18346.855</v>
          </cell>
          <cell r="D2817">
            <v>5.4630000000000001</v>
          </cell>
        </row>
        <row r="2818">
          <cell r="C2818">
            <v>18361.812000000002</v>
          </cell>
          <cell r="D2818">
            <v>5.452</v>
          </cell>
        </row>
        <row r="2819">
          <cell r="C2819">
            <v>18373.678</v>
          </cell>
          <cell r="D2819">
            <v>5.4610000000000003</v>
          </cell>
        </row>
        <row r="2820">
          <cell r="C2820">
            <v>18381.385999999999</v>
          </cell>
          <cell r="D2820">
            <v>5.492</v>
          </cell>
        </row>
        <row r="2821">
          <cell r="C2821">
            <v>18392.347000000002</v>
          </cell>
          <cell r="D2821">
            <v>5.6429999999999998</v>
          </cell>
        </row>
        <row r="2822">
          <cell r="C2822">
            <v>18397.489000000001</v>
          </cell>
          <cell r="D2822">
            <v>5.7450000000000001</v>
          </cell>
        </row>
        <row r="2823">
          <cell r="C2823">
            <v>18406.672999999999</v>
          </cell>
          <cell r="D2823">
            <v>5.774</v>
          </cell>
        </row>
        <row r="2824">
          <cell r="C2824">
            <v>18415.386999999999</v>
          </cell>
          <cell r="D2824">
            <v>5.8460000000000001</v>
          </cell>
        </row>
        <row r="2825">
          <cell r="C2825">
            <v>18422.537</v>
          </cell>
          <cell r="D2825">
            <v>5.9409999999999998</v>
          </cell>
        </row>
        <row r="2826">
          <cell r="C2826">
            <v>18430.879000000001</v>
          </cell>
          <cell r="D2826">
            <v>5.9130000000000003</v>
          </cell>
        </row>
        <row r="2827">
          <cell r="C2827">
            <v>18438.392</v>
          </cell>
          <cell r="D2827">
            <v>5.9669999999999996</v>
          </cell>
        </row>
        <row r="2828">
          <cell r="C2828">
            <v>18444.789000000001</v>
          </cell>
          <cell r="D2828">
            <v>5.9560000000000004</v>
          </cell>
        </row>
        <row r="2829">
          <cell r="C2829">
            <v>18448.677</v>
          </cell>
          <cell r="D2829">
            <v>5.976</v>
          </cell>
        </row>
        <row r="2830">
          <cell r="C2830">
            <v>18452.739000000001</v>
          </cell>
          <cell r="D2830">
            <v>5.9829999999999997</v>
          </cell>
        </row>
        <row r="2831">
          <cell r="C2831">
            <v>18455.573</v>
          </cell>
          <cell r="D2831">
            <v>6.0140000000000002</v>
          </cell>
        </row>
        <row r="2832">
          <cell r="C2832">
            <v>18458.79</v>
          </cell>
          <cell r="D2832">
            <v>6.0350000000000001</v>
          </cell>
        </row>
        <row r="2833">
          <cell r="C2833">
            <v>18462.32</v>
          </cell>
          <cell r="D2833">
            <v>5.9189999999999996</v>
          </cell>
        </row>
        <row r="2834">
          <cell r="C2834">
            <v>18465.887999999999</v>
          </cell>
          <cell r="D2834">
            <v>5.907</v>
          </cell>
        </row>
        <row r="2835">
          <cell r="C2835">
            <v>18468.86</v>
          </cell>
          <cell r="D2835">
            <v>5.9240000000000004</v>
          </cell>
        </row>
        <row r="2836">
          <cell r="C2836">
            <v>18471.485000000001</v>
          </cell>
          <cell r="D2836">
            <v>5.8780000000000001</v>
          </cell>
        </row>
        <row r="2837">
          <cell r="C2837">
            <v>18475.807000000001</v>
          </cell>
          <cell r="D2837">
            <v>5.8570000000000002</v>
          </cell>
        </row>
        <row r="2838">
          <cell r="C2838">
            <v>18481.491000000002</v>
          </cell>
          <cell r="D2838">
            <v>5.8289999999999997</v>
          </cell>
        </row>
        <row r="2839">
          <cell r="C2839">
            <v>18484.609</v>
          </cell>
          <cell r="D2839">
            <v>5.7969999999999997</v>
          </cell>
        </row>
        <row r="2840">
          <cell r="C2840">
            <v>18489.074000000001</v>
          </cell>
          <cell r="D2840">
            <v>5.76</v>
          </cell>
        </row>
        <row r="2841">
          <cell r="C2841">
            <v>18494.481</v>
          </cell>
          <cell r="D2841">
            <v>5.7279999999999998</v>
          </cell>
        </row>
        <row r="2842">
          <cell r="C2842">
            <v>18499.798999999999</v>
          </cell>
          <cell r="D2842">
            <v>5.6139999999999999</v>
          </cell>
        </row>
        <row r="2843">
          <cell r="C2843">
            <v>18505.059000000001</v>
          </cell>
          <cell r="D2843">
            <v>5.5430000000000001</v>
          </cell>
        </row>
        <row r="2844">
          <cell r="C2844">
            <v>18510.990000000002</v>
          </cell>
          <cell r="D2844">
            <v>5.4329999999999998</v>
          </cell>
        </row>
        <row r="2845">
          <cell r="C2845">
            <v>18518.582999999999</v>
          </cell>
          <cell r="D2845">
            <v>5.4059999999999997</v>
          </cell>
        </row>
        <row r="2846">
          <cell r="C2846">
            <v>18521.657999999999</v>
          </cell>
          <cell r="D2846">
            <v>5.4189999999999996</v>
          </cell>
        </row>
        <row r="2847">
          <cell r="C2847">
            <v>18526.151000000002</v>
          </cell>
          <cell r="D2847">
            <v>5.4640000000000004</v>
          </cell>
        </row>
        <row r="2848">
          <cell r="C2848">
            <v>18554.208999999999</v>
          </cell>
          <cell r="D2848">
            <v>5.4480000000000004</v>
          </cell>
        </row>
        <row r="2849">
          <cell r="C2849">
            <v>18572.025000000001</v>
          </cell>
          <cell r="D2849">
            <v>5.452</v>
          </cell>
        </row>
        <row r="2850">
          <cell r="C2850">
            <v>18591.409</v>
          </cell>
          <cell r="D2850">
            <v>5.6429999999999998</v>
          </cell>
        </row>
        <row r="2851">
          <cell r="C2851">
            <v>18600.507000000001</v>
          </cell>
          <cell r="D2851">
            <v>5.681</v>
          </cell>
        </row>
        <row r="2852">
          <cell r="C2852">
            <v>18607.417000000001</v>
          </cell>
          <cell r="D2852">
            <v>5.6890000000000001</v>
          </cell>
        </row>
        <row r="2853">
          <cell r="C2853">
            <v>18674.330000000002</v>
          </cell>
          <cell r="D2853">
            <v>5.76</v>
          </cell>
        </row>
        <row r="2854">
          <cell r="C2854">
            <v>18717.767</v>
          </cell>
          <cell r="D2854">
            <v>5.8250000000000002</v>
          </cell>
        </row>
        <row r="2855">
          <cell r="C2855">
            <v>18744.845000000001</v>
          </cell>
          <cell r="D2855">
            <v>5.7430000000000003</v>
          </cell>
        </row>
        <row r="2856">
          <cell r="C2856">
            <v>18768.679</v>
          </cell>
          <cell r="D2856">
            <v>5.7889999999999997</v>
          </cell>
        </row>
        <row r="2857">
          <cell r="C2857">
            <v>18786.098999999998</v>
          </cell>
          <cell r="D2857">
            <v>5.8319999999999999</v>
          </cell>
        </row>
        <row r="2858">
          <cell r="C2858">
            <v>18803.883000000002</v>
          </cell>
          <cell r="D2858">
            <v>5.7489999999999997</v>
          </cell>
        </row>
        <row r="2859">
          <cell r="C2859">
            <v>18812.223000000002</v>
          </cell>
          <cell r="D2859">
            <v>5.6520000000000001</v>
          </cell>
        </row>
        <row r="2860">
          <cell r="C2860">
            <v>18815.555</v>
          </cell>
          <cell r="D2860">
            <v>5.5339999999999998</v>
          </cell>
        </row>
        <row r="2861">
          <cell r="C2861">
            <v>18823.306</v>
          </cell>
          <cell r="D2861">
            <v>5.3339999999999996</v>
          </cell>
        </row>
        <row r="2862">
          <cell r="C2862">
            <v>18833.163</v>
          </cell>
          <cell r="D2862">
            <v>5.1849999999999996</v>
          </cell>
        </row>
        <row r="2863">
          <cell r="C2863">
            <v>18840.791000000001</v>
          </cell>
          <cell r="D2863">
            <v>5.2290000000000001</v>
          </cell>
        </row>
        <row r="2864">
          <cell r="C2864">
            <v>18845.811000000002</v>
          </cell>
          <cell r="D2864">
            <v>5.13</v>
          </cell>
        </row>
        <row r="2865">
          <cell r="C2865">
            <v>18851.874</v>
          </cell>
          <cell r="D2865">
            <v>5.0209999999999999</v>
          </cell>
        </row>
        <row r="2866">
          <cell r="C2866">
            <v>18856.536</v>
          </cell>
          <cell r="D2866">
            <v>5.0750000000000002</v>
          </cell>
        </row>
        <row r="2867">
          <cell r="C2867">
            <v>18861.767</v>
          </cell>
          <cell r="D2867">
            <v>5.1260000000000003</v>
          </cell>
        </row>
        <row r="2868">
          <cell r="C2868">
            <v>18865.371999999999</v>
          </cell>
          <cell r="D2868">
            <v>5.202</v>
          </cell>
        </row>
        <row r="2869">
          <cell r="C2869">
            <v>18870.255000000001</v>
          </cell>
          <cell r="D2869">
            <v>5.2830000000000004</v>
          </cell>
        </row>
        <row r="2870">
          <cell r="C2870">
            <v>18877.526999999998</v>
          </cell>
          <cell r="D2870">
            <v>5.4589999999999996</v>
          </cell>
        </row>
        <row r="2871">
          <cell r="C2871">
            <v>18884.763999999999</v>
          </cell>
          <cell r="D2871">
            <v>5.774</v>
          </cell>
        </row>
        <row r="2872">
          <cell r="C2872">
            <v>18898.815999999999</v>
          </cell>
          <cell r="D2872">
            <v>6.7389999999999999</v>
          </cell>
        </row>
        <row r="2873">
          <cell r="C2873">
            <v>18914.138999999999</v>
          </cell>
          <cell r="D2873">
            <v>8.3979999999999997</v>
          </cell>
        </row>
        <row r="2874">
          <cell r="C2874">
            <v>18939.37</v>
          </cell>
          <cell r="D2874">
            <v>13.476000000000001</v>
          </cell>
        </row>
        <row r="2875">
          <cell r="C2875">
            <v>18956.879000000001</v>
          </cell>
          <cell r="D2875">
            <v>19.122</v>
          </cell>
        </row>
        <row r="2876">
          <cell r="C2876">
            <v>18971.842000000001</v>
          </cell>
          <cell r="D2876">
            <v>25.151</v>
          </cell>
        </row>
        <row r="2877">
          <cell r="C2877">
            <v>18984.781999999999</v>
          </cell>
          <cell r="D2877">
            <v>31.335000000000001</v>
          </cell>
        </row>
        <row r="2878">
          <cell r="C2878">
            <v>18991.348000000002</v>
          </cell>
          <cell r="D2878">
            <v>34.991</v>
          </cell>
        </row>
        <row r="2879">
          <cell r="C2879">
            <v>18994.999</v>
          </cell>
          <cell r="D2879">
            <v>37.18</v>
          </cell>
        </row>
        <row r="2880">
          <cell r="C2880">
            <v>18999.984</v>
          </cell>
          <cell r="D2880">
            <v>40.241</v>
          </cell>
        </row>
        <row r="2881">
          <cell r="C2881">
            <v>19001.848000000002</v>
          </cell>
          <cell r="D2881">
            <v>41.383000000000003</v>
          </cell>
        </row>
        <row r="2882">
          <cell r="C2882">
            <v>19003.933000000001</v>
          </cell>
          <cell r="D2882">
            <v>42.426000000000002</v>
          </cell>
        </row>
        <row r="2883">
          <cell r="C2883">
            <v>19005.62</v>
          </cell>
          <cell r="D2883">
            <v>43.256</v>
          </cell>
        </row>
        <row r="2884">
          <cell r="C2884">
            <v>19007.117999999999</v>
          </cell>
          <cell r="D2884">
            <v>43.936999999999998</v>
          </cell>
        </row>
        <row r="2885">
          <cell r="C2885">
            <v>19008.987000000001</v>
          </cell>
          <cell r="D2885">
            <v>44.573</v>
          </cell>
        </row>
        <row r="2886">
          <cell r="C2886">
            <v>19010.685000000001</v>
          </cell>
          <cell r="D2886">
            <v>45.119</v>
          </cell>
        </row>
        <row r="2887">
          <cell r="C2887">
            <v>19012.822</v>
          </cell>
          <cell r="D2887">
            <v>45.784999999999997</v>
          </cell>
        </row>
        <row r="2888">
          <cell r="C2888">
            <v>19015.350999999999</v>
          </cell>
          <cell r="D2888">
            <v>46.405999999999999</v>
          </cell>
        </row>
        <row r="2889">
          <cell r="C2889">
            <v>19018.223999999998</v>
          </cell>
          <cell r="D2889">
            <v>47.106000000000002</v>
          </cell>
        </row>
        <row r="2890">
          <cell r="C2890">
            <v>19020.698</v>
          </cell>
          <cell r="D2890">
            <v>47.533999999999999</v>
          </cell>
        </row>
        <row r="2891">
          <cell r="C2891">
            <v>19023.678</v>
          </cell>
          <cell r="D2891">
            <v>47.84</v>
          </cell>
        </row>
        <row r="2892">
          <cell r="C2892">
            <v>19026.392</v>
          </cell>
          <cell r="D2892">
            <v>47.970999999999997</v>
          </cell>
        </row>
        <row r="2893">
          <cell r="C2893">
            <v>19029.577000000001</v>
          </cell>
          <cell r="D2893">
            <v>48.034999999999997</v>
          </cell>
        </row>
        <row r="2894">
          <cell r="C2894">
            <v>19031.925999999999</v>
          </cell>
          <cell r="D2894">
            <v>47.872999999999998</v>
          </cell>
        </row>
        <row r="2895">
          <cell r="C2895">
            <v>19034.054</v>
          </cell>
          <cell r="D2895">
            <v>47.628999999999998</v>
          </cell>
        </row>
        <row r="2896">
          <cell r="C2896">
            <v>19036.816999999999</v>
          </cell>
          <cell r="D2896">
            <v>47.216999999999999</v>
          </cell>
        </row>
        <row r="2897">
          <cell r="C2897">
            <v>19039.098000000002</v>
          </cell>
          <cell r="D2897">
            <v>46.715000000000003</v>
          </cell>
        </row>
        <row r="2898">
          <cell r="C2898">
            <v>19041.931</v>
          </cell>
          <cell r="D2898">
            <v>45.78</v>
          </cell>
        </row>
        <row r="2899">
          <cell r="C2899">
            <v>19046.125</v>
          </cell>
          <cell r="D2899">
            <v>44.344999999999999</v>
          </cell>
        </row>
        <row r="2900">
          <cell r="C2900">
            <v>19050.861000000001</v>
          </cell>
          <cell r="D2900">
            <v>42.427999999999997</v>
          </cell>
        </row>
        <row r="2901">
          <cell r="C2901">
            <v>19053.523000000001</v>
          </cell>
          <cell r="D2901">
            <v>41.122</v>
          </cell>
        </row>
        <row r="2902">
          <cell r="C2902">
            <v>19057.654999999999</v>
          </cell>
          <cell r="D2902">
            <v>38.707000000000001</v>
          </cell>
        </row>
        <row r="2903">
          <cell r="C2903">
            <v>19062.254000000001</v>
          </cell>
          <cell r="D2903">
            <v>35.871000000000002</v>
          </cell>
        </row>
        <row r="2904">
          <cell r="C2904">
            <v>19065.657999999999</v>
          </cell>
          <cell r="D2904">
            <v>33.582999999999998</v>
          </cell>
        </row>
        <row r="2905">
          <cell r="C2905">
            <v>19068.806</v>
          </cell>
          <cell r="D2905">
            <v>31.413</v>
          </cell>
        </row>
        <row r="2906">
          <cell r="C2906">
            <v>19078.556</v>
          </cell>
          <cell r="D2906">
            <v>25.402000000000001</v>
          </cell>
        </row>
        <row r="2907">
          <cell r="C2907">
            <v>19088.023000000001</v>
          </cell>
          <cell r="D2907">
            <v>20.899000000000001</v>
          </cell>
        </row>
        <row r="2908">
          <cell r="C2908">
            <v>19098.351999999999</v>
          </cell>
          <cell r="D2908">
            <v>17.033000000000001</v>
          </cell>
        </row>
        <row r="2909">
          <cell r="C2909">
            <v>19112.812000000002</v>
          </cell>
          <cell r="D2909">
            <v>12.701000000000001</v>
          </cell>
        </row>
        <row r="2910">
          <cell r="C2910">
            <v>19138.393</v>
          </cell>
          <cell r="D2910">
            <v>7.5330000000000004</v>
          </cell>
        </row>
        <row r="2911">
          <cell r="C2911">
            <v>19153.626</v>
          </cell>
          <cell r="D2911">
            <v>6.1130000000000004</v>
          </cell>
        </row>
        <row r="2912">
          <cell r="C2912">
            <v>19170.348999999998</v>
          </cell>
          <cell r="D2912">
            <v>5.6639999999999997</v>
          </cell>
        </row>
        <row r="2913">
          <cell r="C2913">
            <v>19181.598999999998</v>
          </cell>
          <cell r="D2913">
            <v>5.9870000000000001</v>
          </cell>
        </row>
        <row r="2914">
          <cell r="C2914">
            <v>19186.231</v>
          </cell>
          <cell r="D2914">
            <v>6.1829999999999998</v>
          </cell>
        </row>
        <row r="2915">
          <cell r="C2915">
            <v>19189.678</v>
          </cell>
          <cell r="D2915">
            <v>6.2430000000000003</v>
          </cell>
        </row>
        <row r="2916">
          <cell r="C2916">
            <v>19194.403999999999</v>
          </cell>
          <cell r="D2916">
            <v>6.2279999999999998</v>
          </cell>
        </row>
        <row r="2917">
          <cell r="C2917">
            <v>19201.985000000001</v>
          </cell>
          <cell r="D2917">
            <v>6.335</v>
          </cell>
        </row>
        <row r="2918">
          <cell r="C2918">
            <v>19206.183000000001</v>
          </cell>
          <cell r="D2918">
            <v>6.3659999999999997</v>
          </cell>
        </row>
        <row r="2919">
          <cell r="C2919">
            <v>19211.113000000001</v>
          </cell>
          <cell r="D2919">
            <v>6.3710000000000004</v>
          </cell>
        </row>
        <row r="2920">
          <cell r="C2920">
            <v>19214.46</v>
          </cell>
          <cell r="D2920">
            <v>6.35</v>
          </cell>
        </row>
        <row r="2921">
          <cell r="C2921">
            <v>19218.945</v>
          </cell>
          <cell r="D2921">
            <v>6.1879999999999997</v>
          </cell>
        </row>
        <row r="2922">
          <cell r="C2922">
            <v>19223.987000000001</v>
          </cell>
          <cell r="D2922">
            <v>6.11</v>
          </cell>
        </row>
        <row r="2923">
          <cell r="C2923">
            <v>19228.246999999999</v>
          </cell>
          <cell r="D2923">
            <v>6.01</v>
          </cell>
        </row>
        <row r="2924">
          <cell r="C2924">
            <v>19233.744999999999</v>
          </cell>
          <cell r="D2924">
            <v>5.7460000000000004</v>
          </cell>
        </row>
        <row r="2925">
          <cell r="C2925">
            <v>19245.417000000001</v>
          </cell>
          <cell r="D2925">
            <v>5.4359999999999999</v>
          </cell>
        </row>
        <row r="2926">
          <cell r="C2926">
            <v>19255.996999999999</v>
          </cell>
          <cell r="D2926">
            <v>5.2430000000000003</v>
          </cell>
        </row>
        <row r="2927">
          <cell r="C2927">
            <v>19261.245999999999</v>
          </cell>
          <cell r="D2927">
            <v>5.2560000000000002</v>
          </cell>
        </row>
        <row r="2928">
          <cell r="C2928">
            <v>19270.094000000001</v>
          </cell>
          <cell r="D2928">
            <v>5.3369999999999997</v>
          </cell>
        </row>
        <row r="2929">
          <cell r="C2929">
            <v>19281.951000000001</v>
          </cell>
          <cell r="D2929">
            <v>5.4379999999999997</v>
          </cell>
        </row>
        <row r="2930">
          <cell r="C2930">
            <v>19300.888999999999</v>
          </cell>
          <cell r="D2930">
            <v>5.3609999999999998</v>
          </cell>
        </row>
        <row r="2931">
          <cell r="C2931">
            <v>19319.796999999999</v>
          </cell>
          <cell r="D2931">
            <v>5.4109999999999996</v>
          </cell>
        </row>
        <row r="2932">
          <cell r="C2932">
            <v>19340.166000000001</v>
          </cell>
          <cell r="D2932">
            <v>5.4429999999999996</v>
          </cell>
        </row>
        <row r="2933">
          <cell r="C2933">
            <v>19367.942999999999</v>
          </cell>
          <cell r="D2933">
            <v>5.4210000000000003</v>
          </cell>
        </row>
        <row r="2934">
          <cell r="C2934">
            <v>19377.830999999998</v>
          </cell>
          <cell r="D2934">
            <v>5.4779999999999998</v>
          </cell>
        </row>
        <row r="2935">
          <cell r="C2935">
            <v>19396.723000000002</v>
          </cell>
          <cell r="D2935">
            <v>5.3979999999999997</v>
          </cell>
        </row>
        <row r="2936">
          <cell r="C2936">
            <v>19415.221000000001</v>
          </cell>
          <cell r="D2936">
            <v>5.3959999999999999</v>
          </cell>
        </row>
        <row r="2937">
          <cell r="C2937">
            <v>19435.422999999999</v>
          </cell>
          <cell r="D2937">
            <v>5.3869999999999996</v>
          </cell>
        </row>
        <row r="2938">
          <cell r="C2938">
            <v>19459.846000000001</v>
          </cell>
          <cell r="D2938">
            <v>5.3719999999999999</v>
          </cell>
        </row>
        <row r="2939">
          <cell r="C2939">
            <v>19477.767</v>
          </cell>
          <cell r="D2939">
            <v>5.399</v>
          </cell>
        </row>
        <row r="2940">
          <cell r="C2940">
            <v>19489.569</v>
          </cell>
          <cell r="D2940">
            <v>5.3970000000000002</v>
          </cell>
        </row>
        <row r="2941">
          <cell r="C2941">
            <v>19504.306</v>
          </cell>
          <cell r="D2941">
            <v>5.4420000000000002</v>
          </cell>
        </row>
        <row r="2942">
          <cell r="C2942">
            <v>19535</v>
          </cell>
          <cell r="D2942">
            <v>5.415</v>
          </cell>
        </row>
      </sheetData>
      <sheetData sheetId="1"/>
      <sheetData sheetId="2"/>
      <sheetData sheetId="3"/>
      <sheetData sheetId="4"/>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s1"/>
      <sheetName val="EQALT"/>
      <sheetName val="Equipo por Equipo"/>
      <sheetName val="TarifaPlena"/>
      <sheetName val="TarifaRepar+Propie"/>
      <sheetName val="TarifasPropiedad"/>
      <sheetName val="TarifaReparaciones"/>
      <sheetName val="MATERIALES"/>
      <sheetName val="SALARIOS"/>
      <sheetName val="Hoja1"/>
      <sheetName val="PRESOC"/>
      <sheetName val="Módulo1"/>
      <sheetName val="Módulo2"/>
      <sheetName val="Módulo3"/>
    </sheetNames>
    <sheetDataSet>
      <sheetData sheetId="0" refreshError="1"/>
      <sheetData sheetId="1">
        <row r="10">
          <cell r="G10" t="str">
            <v>EQ01</v>
          </cell>
          <cell r="H10" t="str">
            <v>EQ02</v>
          </cell>
          <cell r="I10" t="str">
            <v>EQ03</v>
          </cell>
          <cell r="J10" t="str">
            <v>EQ08</v>
          </cell>
          <cell r="K10" t="str">
            <v>EQ09</v>
          </cell>
          <cell r="L10" t="str">
            <v>EQ10</v>
          </cell>
          <cell r="M10" t="str">
            <v>EQ11</v>
          </cell>
          <cell r="N10" t="str">
            <v>EQ12</v>
          </cell>
          <cell r="O10" t="str">
            <v>EQ13</v>
          </cell>
          <cell r="P10" t="str">
            <v>EQ14</v>
          </cell>
          <cell r="Q10" t="str">
            <v>EQ15</v>
          </cell>
          <cell r="R10" t="str">
            <v>EQ16</v>
          </cell>
          <cell r="S10" t="str">
            <v>EQ17</v>
          </cell>
          <cell r="T10" t="str">
            <v>EQ18</v>
          </cell>
          <cell r="U10" t="str">
            <v>EQ19</v>
          </cell>
          <cell r="V10" t="str">
            <v>EQ20</v>
          </cell>
          <cell r="W10" t="str">
            <v>EQ21</v>
          </cell>
          <cell r="X10" t="str">
            <v>EQ22</v>
          </cell>
          <cell r="Y10" t="str">
            <v>EQ23</v>
          </cell>
          <cell r="Z10" t="str">
            <v>EQ24</v>
          </cell>
          <cell r="AA10" t="str">
            <v>EQ25</v>
          </cell>
          <cell r="AB10" t="str">
            <v>EQ26</v>
          </cell>
          <cell r="AC10" t="str">
            <v>EQ27</v>
          </cell>
          <cell r="AD10" t="str">
            <v>EQ28</v>
          </cell>
          <cell r="AE10" t="str">
            <v>EQ29</v>
          </cell>
          <cell r="AF10" t="str">
            <v>EQ30</v>
          </cell>
          <cell r="AG10" t="str">
            <v>EQ32</v>
          </cell>
          <cell r="AH10" t="str">
            <v>EQ34</v>
          </cell>
          <cell r="AI10" t="str">
            <v>EQ37</v>
          </cell>
          <cell r="AJ10" t="str">
            <v>EQ38</v>
          </cell>
          <cell r="AK10" t="str">
            <v>EQ39</v>
          </cell>
          <cell r="AL10" t="str">
            <v>EQ39A</v>
          </cell>
          <cell r="AM10" t="str">
            <v>EQ40</v>
          </cell>
          <cell r="AN10" t="str">
            <v>EQ41</v>
          </cell>
          <cell r="AO10" t="str">
            <v>EQ42</v>
          </cell>
          <cell r="AP10" t="str">
            <v>EQ43</v>
          </cell>
          <cell r="AQ10" t="str">
            <v>EQ44</v>
          </cell>
          <cell r="AR10" t="str">
            <v>EQ45</v>
          </cell>
          <cell r="AS10" t="str">
            <v>EQ46</v>
          </cell>
          <cell r="AT10" t="str">
            <v>EQ47</v>
          </cell>
          <cell r="AU10" t="str">
            <v>EQ48</v>
          </cell>
          <cell r="AV10" t="str">
            <v>EQ49</v>
          </cell>
          <cell r="AW10" t="str">
            <v>EQ50</v>
          </cell>
          <cell r="AX10" t="str">
            <v>EQ52</v>
          </cell>
          <cell r="AY10" t="str">
            <v>EQ53</v>
          </cell>
          <cell r="AZ10" t="str">
            <v>EQ54</v>
          </cell>
          <cell r="BA10" t="str">
            <v>EQ55</v>
          </cell>
          <cell r="BB10" t="str">
            <v>EQ56</v>
          </cell>
          <cell r="BC10" t="str">
            <v>EQ57</v>
          </cell>
          <cell r="BD10" t="str">
            <v>EQ58</v>
          </cell>
          <cell r="BE10" t="str">
            <v>EQ59</v>
          </cell>
          <cell r="BF10" t="str">
            <v>EQ61</v>
          </cell>
          <cell r="BG10" t="str">
            <v>EQ61a</v>
          </cell>
          <cell r="BH10" t="str">
            <v>EQ62</v>
          </cell>
          <cell r="BI10" t="str">
            <v>EQ63</v>
          </cell>
          <cell r="BJ10" t="str">
            <v>EQ64</v>
          </cell>
          <cell r="BK10" t="str">
            <v>EQ66</v>
          </cell>
        </row>
        <row r="11">
          <cell r="I11" t="str">
            <v>MINICARGADOR</v>
          </cell>
          <cell r="J11" t="str">
            <v>BULLDOZER D6D</v>
          </cell>
          <cell r="K11" t="str">
            <v>BULLDOZER D6H</v>
          </cell>
          <cell r="L11" t="str">
            <v>BULLDOZER D8L</v>
          </cell>
          <cell r="M11" t="str">
            <v>BULLDOZER D9L</v>
          </cell>
          <cell r="N11" t="str">
            <v>CARGADOR 4500</v>
          </cell>
          <cell r="O11" t="str">
            <v>CARGADOR 4600</v>
          </cell>
          <cell r="P11" t="str">
            <v>CARGADOR 910</v>
          </cell>
          <cell r="Q11" t="str">
            <v>CARGADOR 938F</v>
          </cell>
          <cell r="R11" t="str">
            <v>CARGADOR 955L</v>
          </cell>
          <cell r="S11" t="str">
            <v>CARGADOR 966D</v>
          </cell>
          <cell r="T11" t="str">
            <v>CARGADOR 966F</v>
          </cell>
          <cell r="U11" t="str">
            <v>CARGADOR 980C</v>
          </cell>
          <cell r="V11" t="str">
            <v>CARROTANQUE</v>
          </cell>
          <cell r="W11" t="str">
            <v>COMP.LLANTAS 9PC</v>
          </cell>
          <cell r="X11" t="str">
            <v>COMP.LLANTAS C530A</v>
          </cell>
          <cell r="Y11" t="str">
            <v>COMP.LLANTAS PT125R</v>
          </cell>
          <cell r="Z11" t="str">
            <v>COMPACTADOR CA25</v>
          </cell>
          <cell r="AA11" t="str">
            <v>COMPACTADOR CC21A</v>
          </cell>
          <cell r="AB11" t="str">
            <v>COMPACTADOR DD22</v>
          </cell>
          <cell r="AC11" t="str">
            <v>COMPACTADOR DD90</v>
          </cell>
          <cell r="AD11" t="str">
            <v>COMPACTADOR SD100</v>
          </cell>
          <cell r="AE11" t="str">
            <v>COMPACTADOR SD70</v>
          </cell>
          <cell r="AF11" t="str">
            <v>COMPACTADOR SP48</v>
          </cell>
          <cell r="AG11" t="str">
            <v>COMPRESOR DXL-850</v>
          </cell>
          <cell r="AH11" t="str">
            <v>COMPRESOR P-300</v>
          </cell>
          <cell r="AI11" t="str">
            <v>DOBLETROQUE 2674</v>
          </cell>
          <cell r="AJ11" t="str">
            <v>DUMPER A20</v>
          </cell>
          <cell r="AK11" t="str">
            <v>DUMPER D250E</v>
          </cell>
          <cell r="AL11" t="str">
            <v>DUMPER A25</v>
          </cell>
          <cell r="AM11" t="str">
            <v>FINISHER 500P</v>
          </cell>
          <cell r="AN11" t="str">
            <v>FINISHER 780T</v>
          </cell>
          <cell r="AO11" t="str">
            <v>IMPRIMADOR</v>
          </cell>
          <cell r="AP11" t="str">
            <v>IMPRIMADOR MC57</v>
          </cell>
          <cell r="AQ11" t="str">
            <v>MACK RD690S</v>
          </cell>
          <cell r="AR11" t="str">
            <v>CAMION HORMIGONERO BM-20</v>
          </cell>
          <cell r="AS11" t="str">
            <v>MOTONIVELADORA 104G</v>
          </cell>
          <cell r="AT11" t="str">
            <v>MOTONIVELADORA 120G</v>
          </cell>
          <cell r="AU11" t="str">
            <v>MOTONIVELADORA 140G</v>
          </cell>
          <cell r="AV11" t="str">
            <v>MOTONIVELADORA 14G</v>
          </cell>
          <cell r="AW11" t="str">
            <v>MOTONIVELADORA 16G</v>
          </cell>
          <cell r="AX11" t="str">
            <v>MOTONIVELADORA GD505</v>
          </cell>
          <cell r="AY11" t="str">
            <v>PLANTA ASFALTO DM-45</v>
          </cell>
          <cell r="AZ11" t="str">
            <v>PLANTA ASFALTO DM-50</v>
          </cell>
          <cell r="BA11" t="str">
            <v>PLANTA ELECTRICA</v>
          </cell>
          <cell r="BB11" t="str">
            <v>RETRO 320BL</v>
          </cell>
          <cell r="BC11" t="str">
            <v>RETRO 330L</v>
          </cell>
          <cell r="BD11" t="str">
            <v>RETRO 428B</v>
          </cell>
          <cell r="BE11" t="str">
            <v>RETRO 646</v>
          </cell>
          <cell r="BF11" t="str">
            <v>TRACK DRILL LM-100-YD</v>
          </cell>
          <cell r="BG11" t="str">
            <v>ROCK DRILL 712H</v>
          </cell>
          <cell r="BH11" t="str">
            <v>TRITURADORA</v>
          </cell>
          <cell r="BI11" t="str">
            <v>VOLQ. SENCILLA C-70</v>
          </cell>
          <cell r="BJ11" t="str">
            <v>VOLQ. SENCILLA DT408</v>
          </cell>
          <cell r="BK11" t="str">
            <v>COMPACTADOR CS533</v>
          </cell>
        </row>
        <row r="12">
          <cell r="I12" t="str">
            <v>CATERPILLAR</v>
          </cell>
          <cell r="J12" t="str">
            <v>CATERPILLAR</v>
          </cell>
          <cell r="K12" t="str">
            <v>CATERPILLAR</v>
          </cell>
          <cell r="L12" t="str">
            <v>CATERPILLAR</v>
          </cell>
          <cell r="M12" t="str">
            <v>CATERPILLAR</v>
          </cell>
          <cell r="N12" t="str">
            <v>VOLVO</v>
          </cell>
          <cell r="O12" t="str">
            <v>VOLVO</v>
          </cell>
          <cell r="P12" t="str">
            <v>CATERPILLAR</v>
          </cell>
          <cell r="Q12" t="str">
            <v>CATERPILLAR</v>
          </cell>
          <cell r="R12" t="str">
            <v>CATERPILLAR</v>
          </cell>
          <cell r="S12" t="str">
            <v>CATERPILLAR</v>
          </cell>
          <cell r="T12" t="str">
            <v>CATERPILLAR</v>
          </cell>
          <cell r="U12" t="str">
            <v>CATERPILLAR</v>
          </cell>
          <cell r="V12" t="str">
            <v>CHEVROLET</v>
          </cell>
          <cell r="W12" t="str">
            <v>GALION</v>
          </cell>
          <cell r="X12" t="str">
            <v>HYSTER</v>
          </cell>
          <cell r="Y12" t="str">
            <v>INGERSOLL RAND</v>
          </cell>
          <cell r="Z12" t="str">
            <v>DYNAPAC</v>
          </cell>
          <cell r="AA12" t="str">
            <v>DYNAPAC</v>
          </cell>
          <cell r="AB12" t="str">
            <v>INGERSOLL RAND</v>
          </cell>
          <cell r="AC12" t="str">
            <v>INGERSOLL RAND</v>
          </cell>
          <cell r="AD12" t="str">
            <v>INGERSOLL RAND</v>
          </cell>
          <cell r="AE12" t="str">
            <v>INGERSOLL RAND</v>
          </cell>
          <cell r="AF12" t="str">
            <v>INGERSOLL RAND</v>
          </cell>
          <cell r="AG12" t="str">
            <v>INGERSOLL RAND</v>
          </cell>
          <cell r="AH12" t="str">
            <v>INGERSOLL RAND</v>
          </cell>
          <cell r="AI12" t="str">
            <v>INTERNATIONAL</v>
          </cell>
          <cell r="AJ12" t="str">
            <v>VOLVO</v>
          </cell>
          <cell r="AK12" t="str">
            <v>CATERPILLAR</v>
          </cell>
          <cell r="AL12" t="str">
            <v>CATERPILLAR</v>
          </cell>
          <cell r="AM12" t="str">
            <v>INGERSOLL RAND</v>
          </cell>
          <cell r="AN12" t="str">
            <v>INGERSOLL RAND</v>
          </cell>
          <cell r="AO12" t="str">
            <v>FORD F-700</v>
          </cell>
          <cell r="AP12" t="str">
            <v>ASTECNIA+CABEZOTE</v>
          </cell>
          <cell r="AQ12" t="str">
            <v>MACK</v>
          </cell>
          <cell r="AR12" t="str">
            <v>ASTRA</v>
          </cell>
          <cell r="AS12" t="str">
            <v>GALION</v>
          </cell>
          <cell r="AT12" t="str">
            <v>CATERPILLAR</v>
          </cell>
          <cell r="AU12" t="str">
            <v>CATERPILLAR</v>
          </cell>
          <cell r="AV12" t="str">
            <v>CATERPILLAR</v>
          </cell>
          <cell r="AW12" t="str">
            <v>CATERPILLAR</v>
          </cell>
          <cell r="AX12" t="str">
            <v>KOMATSU</v>
          </cell>
          <cell r="AY12" t="str">
            <v>ASTECNIA</v>
          </cell>
          <cell r="AZ12" t="str">
            <v>ASTECNIA</v>
          </cell>
          <cell r="BA12" t="str">
            <v>CATERPILLAR CD150</v>
          </cell>
          <cell r="BB12" t="str">
            <v>CATERPILLAR</v>
          </cell>
          <cell r="BC12" t="str">
            <v>CATERPILLAR</v>
          </cell>
          <cell r="BD12" t="str">
            <v>CATERPILLAR</v>
          </cell>
          <cell r="BE12" t="str">
            <v>VOLVO</v>
          </cell>
          <cell r="BF12" t="str">
            <v>INGERSOLL RAND</v>
          </cell>
          <cell r="BG12" t="str">
            <v>ATLAS COPCO</v>
          </cell>
          <cell r="BI12" t="str">
            <v>CHEVROLET</v>
          </cell>
          <cell r="BJ12" t="str">
            <v>INTERNATIONAL</v>
          </cell>
          <cell r="BK12" t="str">
            <v>CATERPILLAR</v>
          </cell>
        </row>
        <row r="13">
          <cell r="I13" t="str">
            <v>0,6 M3, 50 HP</v>
          </cell>
          <cell r="J13" t="str">
            <v>140 HP</v>
          </cell>
          <cell r="K13" t="str">
            <v>165 HP</v>
          </cell>
          <cell r="L13" t="str">
            <v>335 HP</v>
          </cell>
          <cell r="M13" t="str">
            <v>460 HP</v>
          </cell>
          <cell r="N13" t="str">
            <v>2,48 M3, 186 HP</v>
          </cell>
          <cell r="O13" t="str">
            <v>4,2 M3, 264 HP</v>
          </cell>
          <cell r="P13" t="str">
            <v>1,0 M3, 65 HP</v>
          </cell>
          <cell r="R13" t="str">
            <v>1,52 M3, 130 HP</v>
          </cell>
          <cell r="S13" t="str">
            <v>3 M3, 200 HP</v>
          </cell>
          <cell r="T13" t="str">
            <v>3.8 M3, 220 HP</v>
          </cell>
          <cell r="U13" t="str">
            <v>4,2 M3, 260 HP</v>
          </cell>
          <cell r="V13" t="str">
            <v>C-70, 170 HP</v>
          </cell>
          <cell r="W13" t="str">
            <v>60 HP</v>
          </cell>
          <cell r="X13" t="str">
            <v>81 HP</v>
          </cell>
          <cell r="Y13" t="str">
            <v>76 HP</v>
          </cell>
          <cell r="Z13" t="str">
            <v>125 HP</v>
          </cell>
          <cell r="AA13" t="str">
            <v>71 HP</v>
          </cell>
          <cell r="AB13" t="str">
            <v>31 HP</v>
          </cell>
          <cell r="AC13" t="str">
            <v>82 HP</v>
          </cell>
          <cell r="AD13" t="str">
            <v>112 HP</v>
          </cell>
          <cell r="AE13" t="str">
            <v>82 HP</v>
          </cell>
          <cell r="AF13" t="str">
            <v>94 HP</v>
          </cell>
          <cell r="AG13" t="str">
            <v>850 PCM, 280 HP</v>
          </cell>
          <cell r="AH13" t="str">
            <v>300 PCM, 87 HP</v>
          </cell>
          <cell r="AI13" t="str">
            <v>10 M3,300 HP</v>
          </cell>
          <cell r="AJ13" t="str">
            <v>12 M3, 201 HP</v>
          </cell>
          <cell r="AK13" t="str">
            <v>13.7 M3, 275 HP</v>
          </cell>
          <cell r="AL13" t="str">
            <v>13.7 M3, 275 HP</v>
          </cell>
          <cell r="AM13" t="str">
            <v>50 HP</v>
          </cell>
          <cell r="AN13" t="str">
            <v>78 HP</v>
          </cell>
          <cell r="AO13" t="str">
            <v>170 HP</v>
          </cell>
          <cell r="AP13" t="str">
            <v xml:space="preserve">260 HP , </v>
          </cell>
          <cell r="AQ13" t="str">
            <v>12 M3,300 HP</v>
          </cell>
          <cell r="AR13" t="str">
            <v>7 M3 , 300 HP</v>
          </cell>
          <cell r="AS13" t="str">
            <v>120HP</v>
          </cell>
          <cell r="AT13" t="str">
            <v>125HP</v>
          </cell>
          <cell r="AU13" t="str">
            <v>150HP</v>
          </cell>
          <cell r="AV13" t="str">
            <v>200HP</v>
          </cell>
          <cell r="AW13" t="str">
            <v>275HP</v>
          </cell>
          <cell r="AX13" t="str">
            <v>130HP</v>
          </cell>
          <cell r="AY13" t="str">
            <v>60 TON/HR</v>
          </cell>
          <cell r="AZ13" t="str">
            <v>100 TON/HR</v>
          </cell>
          <cell r="BB13" t="str">
            <v>128 HP</v>
          </cell>
          <cell r="BC13" t="str">
            <v>222 HP</v>
          </cell>
          <cell r="BD13" t="str">
            <v>85 HP</v>
          </cell>
          <cell r="BE13" t="str">
            <v>0,7 M3, 92 HP</v>
          </cell>
          <cell r="BG13" t="str">
            <v>104 kw</v>
          </cell>
          <cell r="BH13" t="str">
            <v>100 TON/HR</v>
          </cell>
          <cell r="BI13" t="str">
            <v>5 M3, 170 HP</v>
          </cell>
          <cell r="BJ13" t="str">
            <v>5 M3, 170 HP</v>
          </cell>
          <cell r="BK13" t="str">
            <v>145 HP</v>
          </cell>
        </row>
        <row r="14">
          <cell r="G14">
            <v>4</v>
          </cell>
          <cell r="H14">
            <v>4</v>
          </cell>
          <cell r="I14">
            <v>4</v>
          </cell>
          <cell r="J14">
            <v>4</v>
          </cell>
          <cell r="K14">
            <v>4</v>
          </cell>
          <cell r="L14">
            <v>4</v>
          </cell>
          <cell r="M14">
            <v>4</v>
          </cell>
          <cell r="N14">
            <v>4</v>
          </cell>
          <cell r="O14">
            <v>4</v>
          </cell>
          <cell r="P14">
            <v>4</v>
          </cell>
          <cell r="Q14">
            <v>4</v>
          </cell>
          <cell r="R14">
            <v>4</v>
          </cell>
          <cell r="S14">
            <v>4</v>
          </cell>
          <cell r="T14">
            <v>4</v>
          </cell>
          <cell r="U14">
            <v>4</v>
          </cell>
          <cell r="V14">
            <v>4</v>
          </cell>
          <cell r="W14">
            <v>4</v>
          </cell>
          <cell r="X14">
            <v>4</v>
          </cell>
          <cell r="Y14">
            <v>4</v>
          </cell>
          <cell r="Z14">
            <v>4</v>
          </cell>
          <cell r="AA14">
            <v>4</v>
          </cell>
          <cell r="AB14">
            <v>4</v>
          </cell>
          <cell r="AC14">
            <v>4</v>
          </cell>
          <cell r="AD14">
            <v>4</v>
          </cell>
          <cell r="AE14">
            <v>4</v>
          </cell>
          <cell r="AF14">
            <v>4</v>
          </cell>
          <cell r="AG14">
            <v>4</v>
          </cell>
          <cell r="AH14">
            <v>4</v>
          </cell>
          <cell r="AI14">
            <v>4</v>
          </cell>
          <cell r="AJ14">
            <v>4</v>
          </cell>
          <cell r="AK14">
            <v>4</v>
          </cell>
          <cell r="AL14">
            <v>4</v>
          </cell>
          <cell r="AM14">
            <v>4</v>
          </cell>
          <cell r="AN14">
            <v>4</v>
          </cell>
          <cell r="AO14">
            <v>4</v>
          </cell>
          <cell r="AP14">
            <v>4</v>
          </cell>
          <cell r="AQ14">
            <v>4</v>
          </cell>
          <cell r="AR14">
            <v>4</v>
          </cell>
          <cell r="AS14">
            <v>4</v>
          </cell>
          <cell r="AT14">
            <v>4</v>
          </cell>
          <cell r="AU14">
            <v>4</v>
          </cell>
          <cell r="AV14">
            <v>4</v>
          </cell>
          <cell r="AW14">
            <v>4</v>
          </cell>
          <cell r="AX14">
            <v>4</v>
          </cell>
          <cell r="AY14">
            <v>4</v>
          </cell>
          <cell r="AZ14">
            <v>4</v>
          </cell>
          <cell r="BA14">
            <v>4</v>
          </cell>
          <cell r="BB14">
            <v>4</v>
          </cell>
          <cell r="BC14">
            <v>4</v>
          </cell>
          <cell r="BD14">
            <v>4</v>
          </cell>
          <cell r="BE14">
            <v>4</v>
          </cell>
          <cell r="BF14">
            <v>4</v>
          </cell>
          <cell r="BG14">
            <v>4</v>
          </cell>
          <cell r="BH14">
            <v>4</v>
          </cell>
          <cell r="BI14">
            <v>4</v>
          </cell>
          <cell r="BJ14">
            <v>4</v>
          </cell>
          <cell r="BK14">
            <v>4</v>
          </cell>
        </row>
        <row r="15">
          <cell r="G15">
            <v>10000</v>
          </cell>
          <cell r="H15">
            <v>10000</v>
          </cell>
          <cell r="I15">
            <v>10000</v>
          </cell>
          <cell r="J15">
            <v>10000</v>
          </cell>
          <cell r="K15">
            <v>10000</v>
          </cell>
          <cell r="L15">
            <v>10000</v>
          </cell>
          <cell r="M15">
            <v>10000</v>
          </cell>
          <cell r="N15">
            <v>10000</v>
          </cell>
          <cell r="O15">
            <v>10000</v>
          </cell>
          <cell r="P15">
            <v>10000</v>
          </cell>
          <cell r="Q15">
            <v>10000</v>
          </cell>
          <cell r="R15">
            <v>10000</v>
          </cell>
          <cell r="S15">
            <v>10000</v>
          </cell>
          <cell r="T15">
            <v>10000</v>
          </cell>
          <cell r="U15">
            <v>10000</v>
          </cell>
          <cell r="V15">
            <v>10000</v>
          </cell>
          <cell r="W15">
            <v>10000</v>
          </cell>
          <cell r="X15">
            <v>10000</v>
          </cell>
          <cell r="Y15">
            <v>10000</v>
          </cell>
          <cell r="Z15">
            <v>10000</v>
          </cell>
          <cell r="AA15">
            <v>10000</v>
          </cell>
          <cell r="AB15">
            <v>10000</v>
          </cell>
          <cell r="AC15">
            <v>10000</v>
          </cell>
          <cell r="AD15">
            <v>10000</v>
          </cell>
          <cell r="AE15">
            <v>10000</v>
          </cell>
          <cell r="AF15">
            <v>10000</v>
          </cell>
          <cell r="AG15">
            <v>10000</v>
          </cell>
          <cell r="AH15">
            <v>10000</v>
          </cell>
          <cell r="AI15">
            <v>10000</v>
          </cell>
          <cell r="AJ15">
            <v>10000</v>
          </cell>
          <cell r="AK15">
            <v>10000</v>
          </cell>
          <cell r="AL15">
            <v>10000</v>
          </cell>
          <cell r="AM15">
            <v>10000</v>
          </cell>
          <cell r="AN15">
            <v>10000</v>
          </cell>
          <cell r="AO15">
            <v>10000</v>
          </cell>
          <cell r="AP15">
            <v>10000</v>
          </cell>
          <cell r="AQ15">
            <v>10000</v>
          </cell>
          <cell r="AR15">
            <v>10000</v>
          </cell>
          <cell r="AS15">
            <v>10000</v>
          </cell>
          <cell r="AT15">
            <v>10000</v>
          </cell>
          <cell r="AU15">
            <v>10000</v>
          </cell>
          <cell r="AV15">
            <v>10000</v>
          </cell>
          <cell r="AW15">
            <v>10000</v>
          </cell>
          <cell r="AX15">
            <v>10000</v>
          </cell>
          <cell r="AY15">
            <v>10000</v>
          </cell>
          <cell r="AZ15">
            <v>10000</v>
          </cell>
          <cell r="BA15">
            <v>10000</v>
          </cell>
          <cell r="BB15">
            <v>10000</v>
          </cell>
          <cell r="BC15">
            <v>10000</v>
          </cell>
          <cell r="BD15">
            <v>10000</v>
          </cell>
          <cell r="BE15">
            <v>10000</v>
          </cell>
          <cell r="BF15">
            <v>10000</v>
          </cell>
          <cell r="BG15">
            <v>10000</v>
          </cell>
          <cell r="BH15">
            <v>10000</v>
          </cell>
          <cell r="BI15">
            <v>10000</v>
          </cell>
          <cell r="BJ15">
            <v>10000</v>
          </cell>
          <cell r="BK15">
            <v>10000</v>
          </cell>
        </row>
        <row r="16">
          <cell r="I16">
            <v>79299996.75</v>
          </cell>
          <cell r="J16">
            <v>740657970</v>
          </cell>
          <cell r="K16">
            <v>740657970</v>
          </cell>
          <cell r="L16">
            <v>1449017973</v>
          </cell>
          <cell r="M16">
            <v>2069730000</v>
          </cell>
          <cell r="N16">
            <v>599300003.25</v>
          </cell>
          <cell r="O16">
            <v>759200013</v>
          </cell>
          <cell r="P16">
            <v>334705878</v>
          </cell>
          <cell r="Q16">
            <v>535551120</v>
          </cell>
          <cell r="R16">
            <v>637884000</v>
          </cell>
          <cell r="S16">
            <v>1021099599</v>
          </cell>
          <cell r="T16">
            <v>1021099599</v>
          </cell>
          <cell r="U16">
            <v>1326663000</v>
          </cell>
          <cell r="V16">
            <v>87750000</v>
          </cell>
          <cell r="W16">
            <v>138703500</v>
          </cell>
          <cell r="X16">
            <v>93600000</v>
          </cell>
          <cell r="Y16">
            <v>291798000</v>
          </cell>
          <cell r="Z16">
            <v>109687500</v>
          </cell>
          <cell r="AA16">
            <v>236091375</v>
          </cell>
          <cell r="AB16">
            <v>141861330</v>
          </cell>
          <cell r="AC16">
            <v>461448000</v>
          </cell>
          <cell r="AD16">
            <v>396162000</v>
          </cell>
          <cell r="AE16">
            <v>330817500</v>
          </cell>
          <cell r="AF16">
            <v>286403130</v>
          </cell>
          <cell r="AG16">
            <v>276868800</v>
          </cell>
          <cell r="AH16">
            <v>135720000</v>
          </cell>
          <cell r="AI16">
            <v>375862500</v>
          </cell>
          <cell r="AJ16">
            <v>1107797535</v>
          </cell>
          <cell r="AK16">
            <v>1107797535</v>
          </cell>
          <cell r="AL16" t="e">
            <v>#N/A</v>
          </cell>
          <cell r="AM16">
            <v>638562600</v>
          </cell>
          <cell r="AN16">
            <v>950040000</v>
          </cell>
          <cell r="AO16">
            <v>166725000</v>
          </cell>
          <cell r="AP16">
            <v>58500000</v>
          </cell>
          <cell r="AQ16">
            <v>257400000</v>
          </cell>
          <cell r="AR16">
            <v>468000000</v>
          </cell>
          <cell r="AS16">
            <v>569790000</v>
          </cell>
          <cell r="AT16">
            <v>544223628</v>
          </cell>
          <cell r="AU16">
            <v>668421000</v>
          </cell>
          <cell r="AV16">
            <v>1143441000</v>
          </cell>
          <cell r="AW16">
            <v>1560780000</v>
          </cell>
          <cell r="AX16">
            <v>572715000</v>
          </cell>
          <cell r="AY16">
            <v>877500000</v>
          </cell>
          <cell r="AZ16">
            <v>1023750000</v>
          </cell>
          <cell r="BA16">
            <v>74646000</v>
          </cell>
          <cell r="BB16">
            <v>555750000</v>
          </cell>
          <cell r="BC16">
            <v>936000000</v>
          </cell>
          <cell r="BD16">
            <v>221890500</v>
          </cell>
          <cell r="BE16">
            <v>409500000</v>
          </cell>
          <cell r="BF16">
            <v>328103100</v>
          </cell>
          <cell r="BG16">
            <v>877500000</v>
          </cell>
          <cell r="BH16">
            <v>877500000</v>
          </cell>
          <cell r="BI16">
            <v>198900000</v>
          </cell>
          <cell r="BJ16">
            <v>219375000</v>
          </cell>
          <cell r="BK16">
            <v>343775250</v>
          </cell>
        </row>
        <row r="17">
          <cell r="I17">
            <v>35000000</v>
          </cell>
          <cell r="J17">
            <v>209228571</v>
          </cell>
          <cell r="K17">
            <v>209228571</v>
          </cell>
          <cell r="L17">
            <v>241200000</v>
          </cell>
          <cell r="M17">
            <v>273600000</v>
          </cell>
          <cell r="N17">
            <v>75600000</v>
          </cell>
          <cell r="O17">
            <v>108000000</v>
          </cell>
          <cell r="P17">
            <v>50400000</v>
          </cell>
          <cell r="Q17">
            <v>216000000</v>
          </cell>
          <cell r="R17">
            <v>120000000</v>
          </cell>
          <cell r="S17">
            <v>144000000</v>
          </cell>
          <cell r="T17">
            <v>234000000</v>
          </cell>
          <cell r="U17">
            <v>144000000</v>
          </cell>
          <cell r="V17">
            <v>75000000</v>
          </cell>
          <cell r="W17">
            <v>75000000</v>
          </cell>
          <cell r="X17">
            <v>24000000</v>
          </cell>
          <cell r="Y17">
            <v>82800000</v>
          </cell>
          <cell r="Z17">
            <v>36000000</v>
          </cell>
          <cell r="AA17">
            <v>48000000</v>
          </cell>
          <cell r="AB17">
            <v>38400000</v>
          </cell>
          <cell r="AC17">
            <v>99600000</v>
          </cell>
          <cell r="AD17">
            <v>96000000</v>
          </cell>
          <cell r="AE17">
            <v>78600000</v>
          </cell>
          <cell r="AF17">
            <v>24000000</v>
          </cell>
          <cell r="AG17">
            <v>30000000</v>
          </cell>
          <cell r="AH17">
            <v>12000000</v>
          </cell>
          <cell r="AI17">
            <v>95000000</v>
          </cell>
          <cell r="AJ17">
            <v>132000000</v>
          </cell>
          <cell r="AK17">
            <v>259200000</v>
          </cell>
          <cell r="AL17" t="e">
            <v>#N/A</v>
          </cell>
          <cell r="AM17">
            <v>165000000</v>
          </cell>
          <cell r="AN17">
            <v>72000000</v>
          </cell>
          <cell r="AO17">
            <v>45000000</v>
          </cell>
          <cell r="AP17">
            <v>30000000</v>
          </cell>
          <cell r="AQ17">
            <v>87916667</v>
          </cell>
          <cell r="AR17">
            <v>42000000</v>
          </cell>
          <cell r="AS17">
            <v>142000000</v>
          </cell>
          <cell r="AT17">
            <v>136800000</v>
          </cell>
          <cell r="AU17">
            <v>144000000</v>
          </cell>
          <cell r="AV17">
            <v>201600000</v>
          </cell>
          <cell r="AW17">
            <v>201600000</v>
          </cell>
          <cell r="AX17">
            <v>30000000</v>
          </cell>
          <cell r="AY17">
            <v>264000000</v>
          </cell>
          <cell r="AZ17">
            <v>300000000</v>
          </cell>
          <cell r="BA17">
            <v>50000000</v>
          </cell>
          <cell r="BB17">
            <v>242700000</v>
          </cell>
          <cell r="BC17">
            <v>186000000</v>
          </cell>
          <cell r="BD17">
            <v>72000000</v>
          </cell>
          <cell r="BE17">
            <v>75000000</v>
          </cell>
          <cell r="BF17">
            <v>100000000</v>
          </cell>
          <cell r="BG17">
            <v>150000000</v>
          </cell>
          <cell r="BH17">
            <v>600000000</v>
          </cell>
          <cell r="BI17">
            <v>19125000</v>
          </cell>
          <cell r="BJ17">
            <v>42000000</v>
          </cell>
          <cell r="BK17">
            <v>116400000</v>
          </cell>
        </row>
        <row r="18">
          <cell r="G18">
            <v>10</v>
          </cell>
          <cell r="H18">
            <v>10</v>
          </cell>
          <cell r="I18">
            <v>10</v>
          </cell>
          <cell r="J18">
            <v>10</v>
          </cell>
          <cell r="K18">
            <v>10</v>
          </cell>
          <cell r="L18">
            <v>10</v>
          </cell>
          <cell r="M18">
            <v>10</v>
          </cell>
          <cell r="N18">
            <v>10</v>
          </cell>
          <cell r="O18">
            <v>10</v>
          </cell>
          <cell r="P18">
            <v>10</v>
          </cell>
          <cell r="Q18">
            <v>10</v>
          </cell>
          <cell r="R18">
            <v>10</v>
          </cell>
          <cell r="S18">
            <v>10</v>
          </cell>
          <cell r="T18">
            <v>10</v>
          </cell>
          <cell r="U18">
            <v>10</v>
          </cell>
          <cell r="V18">
            <v>10</v>
          </cell>
          <cell r="W18">
            <v>10</v>
          </cell>
          <cell r="X18">
            <v>10</v>
          </cell>
          <cell r="Y18">
            <v>10</v>
          </cell>
          <cell r="Z18">
            <v>10</v>
          </cell>
          <cell r="AA18">
            <v>10</v>
          </cell>
          <cell r="AB18">
            <v>10</v>
          </cell>
          <cell r="AC18">
            <v>10</v>
          </cell>
          <cell r="AD18">
            <v>10</v>
          </cell>
          <cell r="AE18">
            <v>10</v>
          </cell>
          <cell r="AF18">
            <v>10</v>
          </cell>
          <cell r="AG18">
            <v>10</v>
          </cell>
          <cell r="AH18">
            <v>10</v>
          </cell>
          <cell r="AI18">
            <v>10</v>
          </cell>
          <cell r="AJ18">
            <v>10</v>
          </cell>
          <cell r="AK18">
            <v>10</v>
          </cell>
          <cell r="AL18">
            <v>10</v>
          </cell>
          <cell r="AM18">
            <v>10</v>
          </cell>
          <cell r="AN18">
            <v>10</v>
          </cell>
          <cell r="AO18">
            <v>10</v>
          </cell>
          <cell r="AP18">
            <v>10</v>
          </cell>
          <cell r="AQ18">
            <v>10</v>
          </cell>
          <cell r="AR18">
            <v>10</v>
          </cell>
          <cell r="AS18">
            <v>10</v>
          </cell>
          <cell r="AT18">
            <v>10</v>
          </cell>
          <cell r="AU18">
            <v>10</v>
          </cell>
          <cell r="AV18">
            <v>10</v>
          </cell>
          <cell r="AW18">
            <v>10</v>
          </cell>
          <cell r="AX18">
            <v>10</v>
          </cell>
          <cell r="AY18">
            <v>10</v>
          </cell>
          <cell r="AZ18">
            <v>10</v>
          </cell>
          <cell r="BA18">
            <v>10</v>
          </cell>
          <cell r="BB18">
            <v>10</v>
          </cell>
          <cell r="BC18">
            <v>10</v>
          </cell>
          <cell r="BD18">
            <v>10</v>
          </cell>
          <cell r="BE18">
            <v>10</v>
          </cell>
          <cell r="BF18">
            <v>10</v>
          </cell>
          <cell r="BG18">
            <v>10</v>
          </cell>
          <cell r="BH18">
            <v>10</v>
          </cell>
          <cell r="BI18">
            <v>10</v>
          </cell>
          <cell r="BJ18">
            <v>10</v>
          </cell>
          <cell r="BK18">
            <v>10</v>
          </cell>
        </row>
        <row r="19">
          <cell r="G19">
            <v>0</v>
          </cell>
          <cell r="H19">
            <v>0</v>
          </cell>
          <cell r="I19">
            <v>3500000</v>
          </cell>
          <cell r="J19">
            <v>20922857.100000001</v>
          </cell>
          <cell r="K19">
            <v>20922857.100000001</v>
          </cell>
          <cell r="L19">
            <v>24120000</v>
          </cell>
          <cell r="M19">
            <v>27360000</v>
          </cell>
          <cell r="N19">
            <v>7560000</v>
          </cell>
          <cell r="O19">
            <v>10800000</v>
          </cell>
          <cell r="P19">
            <v>5040000</v>
          </cell>
          <cell r="Q19">
            <v>21600000</v>
          </cell>
          <cell r="R19">
            <v>12000000</v>
          </cell>
          <cell r="S19">
            <v>14400000</v>
          </cell>
          <cell r="T19">
            <v>23400000</v>
          </cell>
          <cell r="U19">
            <v>14400000</v>
          </cell>
          <cell r="V19">
            <v>7500000</v>
          </cell>
          <cell r="W19">
            <v>7500000</v>
          </cell>
          <cell r="X19">
            <v>2400000</v>
          </cell>
          <cell r="Y19">
            <v>8280000</v>
          </cell>
          <cell r="Z19">
            <v>3600000</v>
          </cell>
          <cell r="AA19">
            <v>4800000</v>
          </cell>
          <cell r="AB19">
            <v>3840000</v>
          </cell>
          <cell r="AC19">
            <v>9960000</v>
          </cell>
          <cell r="AD19">
            <v>9600000</v>
          </cell>
          <cell r="AE19">
            <v>7860000</v>
          </cell>
          <cell r="AF19">
            <v>2400000</v>
          </cell>
          <cell r="AG19">
            <v>3000000</v>
          </cell>
          <cell r="AH19">
            <v>1200000</v>
          </cell>
          <cell r="AI19">
            <v>9500000</v>
          </cell>
          <cell r="AJ19">
            <v>13200000</v>
          </cell>
          <cell r="AK19">
            <v>25920000</v>
          </cell>
          <cell r="AL19" t="e">
            <v>#N/A</v>
          </cell>
          <cell r="AM19">
            <v>16500000</v>
          </cell>
          <cell r="AN19">
            <v>7200000</v>
          </cell>
          <cell r="AO19">
            <v>4500000</v>
          </cell>
          <cell r="AP19">
            <v>3000000</v>
          </cell>
          <cell r="AQ19">
            <v>8791666.6999999993</v>
          </cell>
          <cell r="AR19">
            <v>4200000</v>
          </cell>
          <cell r="AS19">
            <v>14200000</v>
          </cell>
          <cell r="AT19">
            <v>13680000</v>
          </cell>
          <cell r="AU19">
            <v>14400000</v>
          </cell>
          <cell r="AV19">
            <v>20160000</v>
          </cell>
          <cell r="AW19">
            <v>20160000</v>
          </cell>
          <cell r="AX19">
            <v>3000000</v>
          </cell>
          <cell r="AY19">
            <v>26400000</v>
          </cell>
          <cell r="AZ19">
            <v>30000000</v>
          </cell>
          <cell r="BA19">
            <v>5000000</v>
          </cell>
          <cell r="BB19">
            <v>24270000</v>
          </cell>
          <cell r="BC19">
            <v>18600000</v>
          </cell>
          <cell r="BD19">
            <v>7200000</v>
          </cell>
          <cell r="BE19">
            <v>7500000</v>
          </cell>
          <cell r="BF19">
            <v>10000000</v>
          </cell>
          <cell r="BG19">
            <v>15000000</v>
          </cell>
          <cell r="BH19">
            <v>60000000</v>
          </cell>
          <cell r="BI19">
            <v>1912500</v>
          </cell>
          <cell r="BJ19">
            <v>4200000</v>
          </cell>
          <cell r="BK19">
            <v>11640000</v>
          </cell>
        </row>
        <row r="20">
          <cell r="G20">
            <v>0</v>
          </cell>
          <cell r="H20">
            <v>0</v>
          </cell>
          <cell r="I20">
            <v>11593.75</v>
          </cell>
          <cell r="J20">
            <v>69306.960000000006</v>
          </cell>
          <cell r="K20">
            <v>69306.960000000006</v>
          </cell>
          <cell r="L20">
            <v>79897.5</v>
          </cell>
          <cell r="M20">
            <v>90630</v>
          </cell>
          <cell r="N20">
            <v>25042.5</v>
          </cell>
          <cell r="O20">
            <v>35775</v>
          </cell>
          <cell r="P20">
            <v>16695</v>
          </cell>
          <cell r="Q20">
            <v>71550</v>
          </cell>
          <cell r="R20">
            <v>39750</v>
          </cell>
          <cell r="S20">
            <v>47700</v>
          </cell>
          <cell r="T20">
            <v>77512.5</v>
          </cell>
          <cell r="U20">
            <v>47700</v>
          </cell>
          <cell r="V20">
            <v>24843.75</v>
          </cell>
          <cell r="W20">
            <v>24843.75</v>
          </cell>
          <cell r="X20">
            <v>7950</v>
          </cell>
          <cell r="Y20">
            <v>27427.5</v>
          </cell>
          <cell r="Z20">
            <v>11925</v>
          </cell>
          <cell r="AA20">
            <v>15900</v>
          </cell>
          <cell r="AB20">
            <v>12720</v>
          </cell>
          <cell r="AC20">
            <v>32992.5</v>
          </cell>
          <cell r="AD20">
            <v>31800</v>
          </cell>
          <cell r="AE20">
            <v>26036.25</v>
          </cell>
          <cell r="AF20">
            <v>7950</v>
          </cell>
          <cell r="AG20">
            <v>9937.5</v>
          </cell>
          <cell r="AH20">
            <v>3975</v>
          </cell>
          <cell r="AI20">
            <v>31468.75</v>
          </cell>
          <cell r="AJ20">
            <v>43725</v>
          </cell>
          <cell r="AK20">
            <v>85860</v>
          </cell>
          <cell r="AL20" t="e">
            <v>#N/A</v>
          </cell>
          <cell r="AM20">
            <v>54656.25</v>
          </cell>
          <cell r="AN20">
            <v>23850</v>
          </cell>
          <cell r="AO20">
            <v>14906.25</v>
          </cell>
          <cell r="AP20">
            <v>9937.5</v>
          </cell>
          <cell r="AQ20">
            <v>29122.400000000001</v>
          </cell>
          <cell r="AR20">
            <v>13912.5</v>
          </cell>
          <cell r="AS20">
            <v>47037.5</v>
          </cell>
          <cell r="AT20">
            <v>45315</v>
          </cell>
          <cell r="AU20">
            <v>47700</v>
          </cell>
          <cell r="AV20">
            <v>66780</v>
          </cell>
          <cell r="AW20">
            <v>66780</v>
          </cell>
          <cell r="AX20">
            <v>9937.5</v>
          </cell>
          <cell r="AY20">
            <v>87450</v>
          </cell>
          <cell r="AZ20">
            <v>99375</v>
          </cell>
          <cell r="BA20">
            <v>16562.5</v>
          </cell>
          <cell r="BB20">
            <v>80394.38</v>
          </cell>
          <cell r="BC20">
            <v>61612.5</v>
          </cell>
          <cell r="BD20">
            <v>23850</v>
          </cell>
          <cell r="BE20">
            <v>24843.75</v>
          </cell>
          <cell r="BF20">
            <v>33125</v>
          </cell>
          <cell r="BG20">
            <v>49687.5</v>
          </cell>
          <cell r="BH20">
            <v>198750</v>
          </cell>
          <cell r="BI20">
            <v>6335.16</v>
          </cell>
          <cell r="BJ20">
            <v>13912.5</v>
          </cell>
          <cell r="BK20">
            <v>38557.5</v>
          </cell>
        </row>
        <row r="21">
          <cell r="G21">
            <v>0</v>
          </cell>
          <cell r="H21">
            <v>0</v>
          </cell>
          <cell r="I21">
            <v>31500000</v>
          </cell>
          <cell r="J21">
            <v>188305713.90000001</v>
          </cell>
          <cell r="K21">
            <v>188305713.90000001</v>
          </cell>
          <cell r="L21">
            <v>217080000</v>
          </cell>
          <cell r="M21">
            <v>246240000</v>
          </cell>
          <cell r="N21">
            <v>68040000</v>
          </cell>
          <cell r="O21">
            <v>97200000</v>
          </cell>
          <cell r="P21">
            <v>45360000</v>
          </cell>
          <cell r="Q21">
            <v>194400000</v>
          </cell>
          <cell r="R21">
            <v>108000000</v>
          </cell>
          <cell r="S21">
            <v>129600000</v>
          </cell>
          <cell r="T21">
            <v>210600000</v>
          </cell>
          <cell r="U21">
            <v>129600000</v>
          </cell>
          <cell r="V21">
            <v>67500000</v>
          </cell>
          <cell r="W21">
            <v>67500000</v>
          </cell>
          <cell r="X21">
            <v>21600000</v>
          </cell>
          <cell r="Y21">
            <v>74520000</v>
          </cell>
          <cell r="Z21">
            <v>32400000</v>
          </cell>
          <cell r="AA21">
            <v>43200000</v>
          </cell>
          <cell r="AB21">
            <v>34560000</v>
          </cell>
          <cell r="AC21">
            <v>89640000</v>
          </cell>
          <cell r="AD21">
            <v>86400000</v>
          </cell>
          <cell r="AE21">
            <v>70740000</v>
          </cell>
          <cell r="AF21">
            <v>21600000</v>
          </cell>
          <cell r="AG21">
            <v>27000000</v>
          </cell>
          <cell r="AH21">
            <v>10800000</v>
          </cell>
          <cell r="AI21">
            <v>85500000</v>
          </cell>
          <cell r="AJ21">
            <v>118800000</v>
          </cell>
          <cell r="AK21">
            <v>233280000</v>
          </cell>
          <cell r="AL21" t="e">
            <v>#N/A</v>
          </cell>
          <cell r="AM21">
            <v>148500000</v>
          </cell>
          <cell r="AN21">
            <v>64800000</v>
          </cell>
          <cell r="AO21">
            <v>40500000</v>
          </cell>
          <cell r="AP21">
            <v>27000000</v>
          </cell>
          <cell r="AQ21">
            <v>79125000.299999997</v>
          </cell>
          <cell r="AR21">
            <v>37800000</v>
          </cell>
          <cell r="AS21">
            <v>127800000</v>
          </cell>
          <cell r="AT21">
            <v>123120000</v>
          </cell>
          <cell r="AU21">
            <v>129600000</v>
          </cell>
          <cell r="AV21">
            <v>181440000</v>
          </cell>
          <cell r="AW21">
            <v>181440000</v>
          </cell>
          <cell r="AX21">
            <v>27000000</v>
          </cell>
          <cell r="AY21">
            <v>237600000</v>
          </cell>
          <cell r="AZ21">
            <v>270000000</v>
          </cell>
          <cell r="BA21">
            <v>45000000</v>
          </cell>
          <cell r="BB21">
            <v>218430000</v>
          </cell>
          <cell r="BC21">
            <v>167400000</v>
          </cell>
          <cell r="BD21">
            <v>64800000</v>
          </cell>
          <cell r="BE21">
            <v>67500000</v>
          </cell>
          <cell r="BF21">
            <v>90000000</v>
          </cell>
          <cell r="BG21">
            <v>135000000</v>
          </cell>
          <cell r="BH21">
            <v>540000000</v>
          </cell>
          <cell r="BI21">
            <v>17212500</v>
          </cell>
          <cell r="BJ21">
            <v>37800000</v>
          </cell>
          <cell r="BK21">
            <v>104760000</v>
          </cell>
        </row>
        <row r="22">
          <cell r="G22">
            <v>0</v>
          </cell>
          <cell r="H22">
            <v>0</v>
          </cell>
          <cell r="I22">
            <v>3150</v>
          </cell>
          <cell r="J22">
            <v>18830.57</v>
          </cell>
          <cell r="K22">
            <v>18830.57</v>
          </cell>
          <cell r="L22">
            <v>21708</v>
          </cell>
          <cell r="M22">
            <v>24624</v>
          </cell>
          <cell r="N22">
            <v>6804</v>
          </cell>
          <cell r="O22">
            <v>9720</v>
          </cell>
          <cell r="P22">
            <v>4536</v>
          </cell>
          <cell r="Q22">
            <v>19440</v>
          </cell>
          <cell r="R22">
            <v>10800</v>
          </cell>
          <cell r="S22">
            <v>12960</v>
          </cell>
          <cell r="T22">
            <v>21060</v>
          </cell>
          <cell r="U22">
            <v>12960</v>
          </cell>
          <cell r="V22">
            <v>6750</v>
          </cell>
          <cell r="W22">
            <v>6750</v>
          </cell>
          <cell r="X22">
            <v>2160</v>
          </cell>
          <cell r="Y22">
            <v>7452</v>
          </cell>
          <cell r="Z22">
            <v>3240</v>
          </cell>
          <cell r="AA22">
            <v>4320</v>
          </cell>
          <cell r="AB22">
            <v>3456</v>
          </cell>
          <cell r="AC22">
            <v>8964</v>
          </cell>
          <cell r="AD22">
            <v>8640</v>
          </cell>
          <cell r="AE22">
            <v>7074</v>
          </cell>
          <cell r="AF22">
            <v>2160</v>
          </cell>
          <cell r="AG22">
            <v>2700</v>
          </cell>
          <cell r="AH22">
            <v>1080</v>
          </cell>
          <cell r="AI22">
            <v>8550</v>
          </cell>
          <cell r="AJ22">
            <v>11880</v>
          </cell>
          <cell r="AK22">
            <v>23328</v>
          </cell>
          <cell r="AL22" t="e">
            <v>#N/A</v>
          </cell>
          <cell r="AM22">
            <v>14850</v>
          </cell>
          <cell r="AN22">
            <v>6480</v>
          </cell>
          <cell r="AO22">
            <v>4050</v>
          </cell>
          <cell r="AP22">
            <v>2700</v>
          </cell>
          <cell r="AQ22">
            <v>7912.5</v>
          </cell>
          <cell r="AR22">
            <v>3780</v>
          </cell>
          <cell r="AS22">
            <v>12780</v>
          </cell>
          <cell r="AT22">
            <v>12312</v>
          </cell>
          <cell r="AU22">
            <v>12960</v>
          </cell>
          <cell r="AV22">
            <v>18144</v>
          </cell>
          <cell r="AW22">
            <v>18144</v>
          </cell>
          <cell r="AX22">
            <v>2700</v>
          </cell>
          <cell r="AY22">
            <v>23760</v>
          </cell>
          <cell r="AZ22">
            <v>27000</v>
          </cell>
          <cell r="BA22">
            <v>4500</v>
          </cell>
          <cell r="BB22">
            <v>21843</v>
          </cell>
          <cell r="BC22">
            <v>16740</v>
          </cell>
          <cell r="BD22">
            <v>6480</v>
          </cell>
          <cell r="BE22">
            <v>6750</v>
          </cell>
          <cell r="BF22">
            <v>9000</v>
          </cell>
          <cell r="BG22">
            <v>13500</v>
          </cell>
          <cell r="BH22">
            <v>54000</v>
          </cell>
          <cell r="BI22">
            <v>1721.25</v>
          </cell>
          <cell r="BJ22">
            <v>3780</v>
          </cell>
          <cell r="BK22">
            <v>10476</v>
          </cell>
        </row>
        <row r="23">
          <cell r="G23">
            <v>20</v>
          </cell>
          <cell r="H23">
            <v>20</v>
          </cell>
          <cell r="I23">
            <v>20</v>
          </cell>
          <cell r="J23">
            <v>20</v>
          </cell>
          <cell r="K23">
            <v>20</v>
          </cell>
          <cell r="L23">
            <v>20</v>
          </cell>
          <cell r="M23">
            <v>20</v>
          </cell>
          <cell r="N23">
            <v>20</v>
          </cell>
          <cell r="O23">
            <v>20</v>
          </cell>
          <cell r="P23">
            <v>20</v>
          </cell>
          <cell r="Q23">
            <v>20</v>
          </cell>
          <cell r="R23">
            <v>20</v>
          </cell>
          <cell r="S23">
            <v>20</v>
          </cell>
          <cell r="T23">
            <v>20</v>
          </cell>
          <cell r="U23">
            <v>20</v>
          </cell>
          <cell r="V23">
            <v>20</v>
          </cell>
          <cell r="W23">
            <v>20</v>
          </cell>
          <cell r="X23">
            <v>20</v>
          </cell>
          <cell r="Y23">
            <v>20</v>
          </cell>
          <cell r="Z23">
            <v>20</v>
          </cell>
          <cell r="AA23">
            <v>20</v>
          </cell>
          <cell r="AB23">
            <v>20</v>
          </cell>
          <cell r="AC23">
            <v>20</v>
          </cell>
          <cell r="AD23">
            <v>20</v>
          </cell>
          <cell r="AE23">
            <v>20</v>
          </cell>
          <cell r="AF23">
            <v>20</v>
          </cell>
          <cell r="AG23">
            <v>20</v>
          </cell>
          <cell r="AH23">
            <v>20</v>
          </cell>
          <cell r="AI23">
            <v>20</v>
          </cell>
          <cell r="AJ23">
            <v>20</v>
          </cell>
          <cell r="AK23">
            <v>20</v>
          </cell>
          <cell r="AL23">
            <v>20</v>
          </cell>
          <cell r="AM23">
            <v>20</v>
          </cell>
          <cell r="AN23">
            <v>20</v>
          </cell>
          <cell r="AO23">
            <v>20</v>
          </cell>
          <cell r="AP23">
            <v>20</v>
          </cell>
          <cell r="AQ23">
            <v>20</v>
          </cell>
          <cell r="AR23">
            <v>20</v>
          </cell>
          <cell r="AS23">
            <v>20</v>
          </cell>
          <cell r="AT23">
            <v>20</v>
          </cell>
          <cell r="AU23">
            <v>20</v>
          </cell>
          <cell r="AV23">
            <v>20</v>
          </cell>
          <cell r="AW23">
            <v>20</v>
          </cell>
          <cell r="AX23">
            <v>20</v>
          </cell>
          <cell r="AY23">
            <v>20</v>
          </cell>
          <cell r="AZ23">
            <v>20</v>
          </cell>
          <cell r="BA23">
            <v>20</v>
          </cell>
          <cell r="BB23">
            <v>20</v>
          </cell>
          <cell r="BC23">
            <v>20</v>
          </cell>
          <cell r="BD23">
            <v>20</v>
          </cell>
          <cell r="BE23">
            <v>20</v>
          </cell>
          <cell r="BF23">
            <v>20</v>
          </cell>
          <cell r="BG23">
            <v>20</v>
          </cell>
          <cell r="BH23">
            <v>20</v>
          </cell>
          <cell r="BI23">
            <v>20</v>
          </cell>
          <cell r="BJ23">
            <v>20</v>
          </cell>
          <cell r="BK23">
            <v>20</v>
          </cell>
        </row>
        <row r="24">
          <cell r="G24">
            <v>0</v>
          </cell>
          <cell r="H24">
            <v>0</v>
          </cell>
          <cell r="I24">
            <v>630</v>
          </cell>
          <cell r="J24">
            <v>3766.11</v>
          </cell>
          <cell r="K24">
            <v>3766.11</v>
          </cell>
          <cell r="L24">
            <v>4341.6000000000004</v>
          </cell>
          <cell r="M24">
            <v>4924.8</v>
          </cell>
          <cell r="N24">
            <v>1360.8</v>
          </cell>
          <cell r="O24">
            <v>1944</v>
          </cell>
          <cell r="P24">
            <v>907.2</v>
          </cell>
          <cell r="Q24">
            <v>3888</v>
          </cell>
          <cell r="R24">
            <v>2160</v>
          </cell>
          <cell r="S24">
            <v>2592</v>
          </cell>
          <cell r="T24">
            <v>4212</v>
          </cell>
          <cell r="U24">
            <v>2592</v>
          </cell>
          <cell r="V24">
            <v>1350</v>
          </cell>
          <cell r="W24">
            <v>1350</v>
          </cell>
          <cell r="X24">
            <v>432</v>
          </cell>
          <cell r="Y24">
            <v>1490.4</v>
          </cell>
          <cell r="Z24">
            <v>648</v>
          </cell>
          <cell r="AA24">
            <v>864</v>
          </cell>
          <cell r="AB24">
            <v>691.2</v>
          </cell>
          <cell r="AC24">
            <v>1792.8</v>
          </cell>
          <cell r="AD24">
            <v>1728</v>
          </cell>
          <cell r="AE24">
            <v>1414.8</v>
          </cell>
          <cell r="AF24">
            <v>432</v>
          </cell>
          <cell r="AG24">
            <v>540</v>
          </cell>
          <cell r="AH24">
            <v>216</v>
          </cell>
          <cell r="AI24">
            <v>1710</v>
          </cell>
          <cell r="AJ24">
            <v>2376</v>
          </cell>
          <cell r="AK24">
            <v>4665.6000000000004</v>
          </cell>
          <cell r="AL24" t="e">
            <v>#N/A</v>
          </cell>
          <cell r="AM24">
            <v>2970</v>
          </cell>
          <cell r="AN24">
            <v>1296</v>
          </cell>
          <cell r="AO24">
            <v>810</v>
          </cell>
          <cell r="AP24">
            <v>540</v>
          </cell>
          <cell r="AQ24">
            <v>1582.5</v>
          </cell>
          <cell r="AR24">
            <v>756</v>
          </cell>
          <cell r="AS24">
            <v>2556</v>
          </cell>
          <cell r="AT24">
            <v>2462.4</v>
          </cell>
          <cell r="AU24">
            <v>2592</v>
          </cell>
          <cell r="AV24">
            <v>3628.8</v>
          </cell>
          <cell r="AW24">
            <v>3628.8</v>
          </cell>
          <cell r="AX24">
            <v>540</v>
          </cell>
          <cell r="AY24">
            <v>4752</v>
          </cell>
          <cell r="AZ24">
            <v>5400</v>
          </cell>
          <cell r="BA24">
            <v>900</v>
          </cell>
          <cell r="BB24">
            <v>4368.6000000000004</v>
          </cell>
          <cell r="BC24">
            <v>3348</v>
          </cell>
          <cell r="BD24">
            <v>1296</v>
          </cell>
          <cell r="BE24">
            <v>1350</v>
          </cell>
          <cell r="BF24">
            <v>1800</v>
          </cell>
          <cell r="BG24">
            <v>2700</v>
          </cell>
          <cell r="BH24">
            <v>10800</v>
          </cell>
          <cell r="BI24">
            <v>344.25</v>
          </cell>
          <cell r="BJ24">
            <v>756</v>
          </cell>
          <cell r="BK24">
            <v>2095.1999999999998</v>
          </cell>
        </row>
        <row r="25">
          <cell r="G25">
            <v>0</v>
          </cell>
          <cell r="H25">
            <v>0</v>
          </cell>
          <cell r="I25">
            <v>3780</v>
          </cell>
          <cell r="J25">
            <v>22596.68</v>
          </cell>
          <cell r="K25">
            <v>22596.68</v>
          </cell>
          <cell r="L25">
            <v>26049.599999999999</v>
          </cell>
          <cell r="M25">
            <v>29548.799999999999</v>
          </cell>
          <cell r="N25">
            <v>8164.8</v>
          </cell>
          <cell r="O25">
            <v>11664</v>
          </cell>
          <cell r="P25">
            <v>5443.2</v>
          </cell>
          <cell r="Q25">
            <v>23328</v>
          </cell>
          <cell r="R25">
            <v>12960</v>
          </cell>
          <cell r="S25">
            <v>15552</v>
          </cell>
          <cell r="T25">
            <v>25272</v>
          </cell>
          <cell r="U25">
            <v>15552</v>
          </cell>
          <cell r="V25">
            <v>8100</v>
          </cell>
          <cell r="W25">
            <v>8100</v>
          </cell>
          <cell r="X25">
            <v>2592</v>
          </cell>
          <cell r="Y25">
            <v>8942.4</v>
          </cell>
          <cell r="Z25">
            <v>3888</v>
          </cell>
          <cell r="AA25">
            <v>5184</v>
          </cell>
          <cell r="AB25">
            <v>4147.2</v>
          </cell>
          <cell r="AC25">
            <v>10756.8</v>
          </cell>
          <cell r="AD25">
            <v>10368</v>
          </cell>
          <cell r="AE25">
            <v>8488.7999999999993</v>
          </cell>
          <cell r="AF25">
            <v>2592</v>
          </cell>
          <cell r="AG25">
            <v>3240</v>
          </cell>
          <cell r="AH25">
            <v>1296</v>
          </cell>
          <cell r="AI25">
            <v>10260</v>
          </cell>
          <cell r="AJ25">
            <v>14256</v>
          </cell>
          <cell r="AK25">
            <v>27993.599999999999</v>
          </cell>
          <cell r="AL25" t="e">
            <v>#N/A</v>
          </cell>
          <cell r="AM25">
            <v>17820</v>
          </cell>
          <cell r="AN25">
            <v>7776</v>
          </cell>
          <cell r="AO25">
            <v>4860</v>
          </cell>
          <cell r="AP25">
            <v>3240</v>
          </cell>
          <cell r="AQ25">
            <v>9495</v>
          </cell>
          <cell r="AR25">
            <v>4536</v>
          </cell>
          <cell r="AS25">
            <v>15336</v>
          </cell>
          <cell r="AT25">
            <v>14774.4</v>
          </cell>
          <cell r="AU25">
            <v>15552</v>
          </cell>
          <cell r="AV25">
            <v>21772.799999999999</v>
          </cell>
          <cell r="AW25">
            <v>21772.799999999999</v>
          </cell>
          <cell r="AX25">
            <v>3240</v>
          </cell>
          <cell r="AY25">
            <v>28512</v>
          </cell>
          <cell r="AZ25">
            <v>32400</v>
          </cell>
          <cell r="BA25">
            <v>5400</v>
          </cell>
          <cell r="BB25">
            <v>26211.599999999999</v>
          </cell>
          <cell r="BC25">
            <v>20088</v>
          </cell>
          <cell r="BD25">
            <v>7776</v>
          </cell>
          <cell r="BE25">
            <v>8100</v>
          </cell>
          <cell r="BF25">
            <v>10800</v>
          </cell>
          <cell r="BG25">
            <v>16200</v>
          </cell>
          <cell r="BH25">
            <v>64800</v>
          </cell>
          <cell r="BI25">
            <v>2065.5</v>
          </cell>
          <cell r="BJ25">
            <v>4536</v>
          </cell>
          <cell r="BK25">
            <v>12571.2</v>
          </cell>
        </row>
        <row r="26">
          <cell r="G26">
            <v>35</v>
          </cell>
          <cell r="H26">
            <v>35</v>
          </cell>
          <cell r="I26">
            <v>35</v>
          </cell>
          <cell r="J26">
            <v>50</v>
          </cell>
          <cell r="K26">
            <v>50</v>
          </cell>
          <cell r="L26">
            <v>50</v>
          </cell>
          <cell r="M26">
            <v>50</v>
          </cell>
          <cell r="N26">
            <v>35</v>
          </cell>
          <cell r="O26">
            <v>35</v>
          </cell>
          <cell r="P26">
            <v>35</v>
          </cell>
          <cell r="Q26">
            <v>35</v>
          </cell>
          <cell r="R26">
            <v>50</v>
          </cell>
          <cell r="S26">
            <v>35</v>
          </cell>
          <cell r="T26">
            <v>35</v>
          </cell>
          <cell r="U26">
            <v>35</v>
          </cell>
          <cell r="V26">
            <v>35</v>
          </cell>
          <cell r="W26">
            <v>35</v>
          </cell>
          <cell r="X26">
            <v>35</v>
          </cell>
          <cell r="Y26">
            <v>35</v>
          </cell>
          <cell r="Z26">
            <v>35</v>
          </cell>
          <cell r="AA26">
            <v>50</v>
          </cell>
          <cell r="AB26">
            <v>50</v>
          </cell>
          <cell r="AC26">
            <v>50</v>
          </cell>
          <cell r="AD26">
            <v>35</v>
          </cell>
          <cell r="AE26">
            <v>35</v>
          </cell>
          <cell r="AF26">
            <v>35</v>
          </cell>
          <cell r="AG26">
            <v>35</v>
          </cell>
          <cell r="AH26">
            <v>35</v>
          </cell>
          <cell r="AI26">
            <v>35</v>
          </cell>
          <cell r="AJ26">
            <v>35</v>
          </cell>
          <cell r="AK26">
            <v>35</v>
          </cell>
          <cell r="AL26">
            <v>35</v>
          </cell>
          <cell r="AM26">
            <v>50</v>
          </cell>
          <cell r="AN26">
            <v>50</v>
          </cell>
          <cell r="AO26">
            <v>35</v>
          </cell>
          <cell r="AP26">
            <v>35</v>
          </cell>
          <cell r="AQ26">
            <v>35</v>
          </cell>
          <cell r="AR26">
            <v>35</v>
          </cell>
          <cell r="AS26">
            <v>35</v>
          </cell>
          <cell r="AT26">
            <v>35</v>
          </cell>
          <cell r="AU26">
            <v>35</v>
          </cell>
          <cell r="AV26">
            <v>35</v>
          </cell>
          <cell r="AW26">
            <v>35</v>
          </cell>
          <cell r="AX26">
            <v>35</v>
          </cell>
          <cell r="AY26">
            <v>50</v>
          </cell>
          <cell r="AZ26">
            <v>50</v>
          </cell>
          <cell r="BA26">
            <v>50</v>
          </cell>
          <cell r="BB26">
            <v>50</v>
          </cell>
          <cell r="BC26">
            <v>50</v>
          </cell>
          <cell r="BD26">
            <v>35</v>
          </cell>
          <cell r="BE26">
            <v>35</v>
          </cell>
          <cell r="BF26">
            <v>50</v>
          </cell>
          <cell r="BG26">
            <v>50</v>
          </cell>
          <cell r="BH26">
            <v>50</v>
          </cell>
          <cell r="BI26">
            <v>35</v>
          </cell>
          <cell r="BJ26">
            <v>35</v>
          </cell>
          <cell r="BK26">
            <v>50</v>
          </cell>
        </row>
        <row r="27">
          <cell r="G27">
            <v>0</v>
          </cell>
          <cell r="H27">
            <v>0</v>
          </cell>
          <cell r="I27">
            <v>1102.5</v>
          </cell>
          <cell r="J27">
            <v>9415.2900000000009</v>
          </cell>
          <cell r="K27">
            <v>9415.2900000000009</v>
          </cell>
          <cell r="L27">
            <v>10854</v>
          </cell>
          <cell r="M27">
            <v>12312</v>
          </cell>
          <cell r="N27">
            <v>2381.4</v>
          </cell>
          <cell r="O27">
            <v>3402</v>
          </cell>
          <cell r="P27">
            <v>1587.6</v>
          </cell>
          <cell r="Q27">
            <v>6804</v>
          </cell>
          <cell r="R27">
            <v>5400</v>
          </cell>
          <cell r="S27">
            <v>4536</v>
          </cell>
          <cell r="T27">
            <v>7371</v>
          </cell>
          <cell r="U27">
            <v>4536</v>
          </cell>
          <cell r="V27">
            <v>2362.5</v>
          </cell>
          <cell r="W27">
            <v>2362.5</v>
          </cell>
          <cell r="X27">
            <v>756</v>
          </cell>
          <cell r="Y27">
            <v>2608.1999999999998</v>
          </cell>
          <cell r="Z27">
            <v>1134</v>
          </cell>
          <cell r="AA27">
            <v>2160</v>
          </cell>
          <cell r="AB27">
            <v>1728</v>
          </cell>
          <cell r="AC27">
            <v>4482</v>
          </cell>
          <cell r="AD27">
            <v>3024</v>
          </cell>
          <cell r="AE27">
            <v>2475.9</v>
          </cell>
          <cell r="AF27">
            <v>756</v>
          </cell>
          <cell r="AG27">
            <v>945</v>
          </cell>
          <cell r="AH27">
            <v>378</v>
          </cell>
          <cell r="AI27">
            <v>2992.5</v>
          </cell>
          <cell r="AJ27">
            <v>4158</v>
          </cell>
          <cell r="AK27">
            <v>8164.8</v>
          </cell>
          <cell r="AL27" t="e">
            <v>#N/A</v>
          </cell>
          <cell r="AM27">
            <v>7425</v>
          </cell>
          <cell r="AN27">
            <v>3240</v>
          </cell>
          <cell r="AO27">
            <v>1417.5</v>
          </cell>
          <cell r="AP27">
            <v>945</v>
          </cell>
          <cell r="AQ27">
            <v>2769.38</v>
          </cell>
          <cell r="AR27">
            <v>1323</v>
          </cell>
          <cell r="AS27">
            <v>4473</v>
          </cell>
          <cell r="AT27">
            <v>4309.2</v>
          </cell>
          <cell r="AU27">
            <v>4536</v>
          </cell>
          <cell r="AV27">
            <v>6350.4</v>
          </cell>
          <cell r="AW27">
            <v>6350.4</v>
          </cell>
          <cell r="AX27">
            <v>945</v>
          </cell>
          <cell r="AY27">
            <v>11880</v>
          </cell>
          <cell r="AZ27">
            <v>13500</v>
          </cell>
          <cell r="BA27">
            <v>2250</v>
          </cell>
          <cell r="BB27">
            <v>10921.5</v>
          </cell>
          <cell r="BC27">
            <v>8370</v>
          </cell>
          <cell r="BD27">
            <v>2268</v>
          </cell>
          <cell r="BE27">
            <v>2362.5</v>
          </cell>
          <cell r="BF27">
            <v>4500</v>
          </cell>
          <cell r="BG27">
            <v>6750</v>
          </cell>
          <cell r="BH27">
            <v>27000</v>
          </cell>
          <cell r="BI27">
            <v>602.44000000000005</v>
          </cell>
          <cell r="BJ27">
            <v>1323</v>
          </cell>
          <cell r="BK27">
            <v>5238</v>
          </cell>
        </row>
        <row r="28">
          <cell r="I28">
            <v>10000000</v>
          </cell>
          <cell r="N28">
            <v>16240000</v>
          </cell>
          <cell r="O28">
            <v>34800000</v>
          </cell>
          <cell r="P28">
            <v>16240000</v>
          </cell>
          <cell r="Q28">
            <v>16240000</v>
          </cell>
          <cell r="S28">
            <v>20880000</v>
          </cell>
          <cell r="T28">
            <v>34800000</v>
          </cell>
          <cell r="U28">
            <v>34800000</v>
          </cell>
          <cell r="V28">
            <v>4454400</v>
          </cell>
          <cell r="W28">
            <v>17400000</v>
          </cell>
          <cell r="X28">
            <v>17400000</v>
          </cell>
          <cell r="Y28">
            <v>17400000</v>
          </cell>
          <cell r="Z28">
            <v>17400000</v>
          </cell>
          <cell r="AD28">
            <v>17400000</v>
          </cell>
          <cell r="AE28">
            <v>17400000</v>
          </cell>
          <cell r="AF28">
            <v>17400000</v>
          </cell>
          <cell r="AG28">
            <v>928000</v>
          </cell>
          <cell r="AH28">
            <v>928000</v>
          </cell>
          <cell r="AI28">
            <v>7424000</v>
          </cell>
          <cell r="AJ28">
            <v>26912000</v>
          </cell>
          <cell r="AK28">
            <v>30624000</v>
          </cell>
          <cell r="AL28">
            <v>30624000</v>
          </cell>
          <cell r="AO28">
            <v>4454400</v>
          </cell>
          <cell r="AP28">
            <v>4454400</v>
          </cell>
          <cell r="AQ28">
            <v>7424000</v>
          </cell>
          <cell r="AR28">
            <v>7424000</v>
          </cell>
          <cell r="AS28">
            <v>52200000</v>
          </cell>
          <cell r="AT28">
            <v>52200000</v>
          </cell>
          <cell r="AU28">
            <v>52200000</v>
          </cell>
          <cell r="AV28">
            <v>52200000</v>
          </cell>
          <cell r="AW28">
            <v>52200000</v>
          </cell>
          <cell r="AX28">
            <v>52200000</v>
          </cell>
          <cell r="BD28">
            <v>16240000</v>
          </cell>
          <cell r="BE28">
            <v>16240000</v>
          </cell>
          <cell r="BI28">
            <v>4454400</v>
          </cell>
          <cell r="BJ28">
            <v>4454400</v>
          </cell>
        </row>
        <row r="29">
          <cell r="G29">
            <v>10000</v>
          </cell>
          <cell r="H29">
            <v>10000</v>
          </cell>
          <cell r="I29">
            <v>3000</v>
          </cell>
          <cell r="N29">
            <v>3000</v>
          </cell>
          <cell r="O29">
            <v>3000</v>
          </cell>
          <cell r="P29">
            <v>3000</v>
          </cell>
          <cell r="Q29">
            <v>3000</v>
          </cell>
          <cell r="S29">
            <v>3000</v>
          </cell>
          <cell r="T29">
            <v>3000</v>
          </cell>
          <cell r="U29">
            <v>3000</v>
          </cell>
          <cell r="V29">
            <v>3000</v>
          </cell>
          <cell r="W29">
            <v>3000</v>
          </cell>
          <cell r="X29">
            <v>3000</v>
          </cell>
          <cell r="Y29">
            <v>3000</v>
          </cell>
          <cell r="Z29">
            <v>3000</v>
          </cell>
          <cell r="AD29">
            <v>3000</v>
          </cell>
          <cell r="AE29">
            <v>3000</v>
          </cell>
          <cell r="AF29">
            <v>3000</v>
          </cell>
          <cell r="AG29">
            <v>10000</v>
          </cell>
          <cell r="AH29">
            <v>10000</v>
          </cell>
          <cell r="AI29">
            <v>5000</v>
          </cell>
          <cell r="AJ29">
            <v>5000</v>
          </cell>
          <cell r="AK29">
            <v>5000</v>
          </cell>
          <cell r="AL29">
            <v>5000</v>
          </cell>
          <cell r="AO29">
            <v>5000</v>
          </cell>
          <cell r="AP29">
            <v>5000</v>
          </cell>
          <cell r="AQ29">
            <v>5000</v>
          </cell>
          <cell r="AR29">
            <v>5000</v>
          </cell>
          <cell r="AS29">
            <v>10000</v>
          </cell>
          <cell r="AT29">
            <v>10000</v>
          </cell>
          <cell r="AU29">
            <v>10000</v>
          </cell>
          <cell r="AV29">
            <v>10000</v>
          </cell>
          <cell r="AW29">
            <v>10000</v>
          </cell>
          <cell r="AX29">
            <v>10000</v>
          </cell>
          <cell r="BD29">
            <v>3000</v>
          </cell>
          <cell r="BE29">
            <v>3000</v>
          </cell>
          <cell r="BI29">
            <v>5000</v>
          </cell>
          <cell r="BJ29">
            <v>5000</v>
          </cell>
        </row>
        <row r="30">
          <cell r="G30">
            <v>0</v>
          </cell>
          <cell r="H30">
            <v>0</v>
          </cell>
          <cell r="I30">
            <v>3333.33</v>
          </cell>
          <cell r="N30">
            <v>5413.33</v>
          </cell>
          <cell r="O30">
            <v>11600</v>
          </cell>
          <cell r="P30">
            <v>5413.33</v>
          </cell>
          <cell r="Q30">
            <v>5413.33</v>
          </cell>
          <cell r="S30">
            <v>6960</v>
          </cell>
          <cell r="T30">
            <v>11600</v>
          </cell>
          <cell r="U30">
            <v>11600</v>
          </cell>
          <cell r="V30">
            <v>1484.8</v>
          </cell>
          <cell r="W30">
            <v>5800</v>
          </cell>
          <cell r="X30">
            <v>5800</v>
          </cell>
          <cell r="Y30">
            <v>5800</v>
          </cell>
          <cell r="Z30">
            <v>5800</v>
          </cell>
          <cell r="AD30">
            <v>5800</v>
          </cell>
          <cell r="AE30">
            <v>5800</v>
          </cell>
          <cell r="AF30">
            <v>5800</v>
          </cell>
          <cell r="AG30">
            <v>92.8</v>
          </cell>
          <cell r="AH30">
            <v>92.8</v>
          </cell>
          <cell r="AI30">
            <v>1484.8</v>
          </cell>
          <cell r="AJ30">
            <v>5382.4</v>
          </cell>
          <cell r="AK30">
            <v>6124.8</v>
          </cell>
          <cell r="AL30">
            <v>6124.8</v>
          </cell>
          <cell r="AO30">
            <v>890.88</v>
          </cell>
          <cell r="AP30">
            <v>890.88</v>
          </cell>
          <cell r="AQ30">
            <v>1484.8</v>
          </cell>
          <cell r="AR30">
            <v>1484.8</v>
          </cell>
          <cell r="AS30">
            <v>5220</v>
          </cell>
          <cell r="AT30">
            <v>5220</v>
          </cell>
          <cell r="AU30">
            <v>5220</v>
          </cell>
          <cell r="AV30">
            <v>5220</v>
          </cell>
          <cell r="AW30">
            <v>5220</v>
          </cell>
          <cell r="AX30">
            <v>5220</v>
          </cell>
          <cell r="BD30">
            <v>5413.33</v>
          </cell>
          <cell r="BE30">
            <v>5413.33</v>
          </cell>
          <cell r="BI30">
            <v>890.88</v>
          </cell>
          <cell r="BJ30">
            <v>890.88</v>
          </cell>
        </row>
        <row r="31">
          <cell r="G31">
            <v>0</v>
          </cell>
          <cell r="H31">
            <v>0</v>
          </cell>
          <cell r="I31">
            <v>4435.83</v>
          </cell>
          <cell r="J31">
            <v>9415.2900000000009</v>
          </cell>
          <cell r="K31">
            <v>9415.2900000000009</v>
          </cell>
          <cell r="L31">
            <v>10854</v>
          </cell>
          <cell r="M31">
            <v>12312</v>
          </cell>
          <cell r="N31">
            <v>7794.73</v>
          </cell>
          <cell r="O31">
            <v>15002</v>
          </cell>
          <cell r="P31">
            <v>7000.93</v>
          </cell>
          <cell r="Q31">
            <v>12217.33</v>
          </cell>
          <cell r="R31">
            <v>5400</v>
          </cell>
          <cell r="S31">
            <v>11496</v>
          </cell>
          <cell r="T31">
            <v>18971</v>
          </cell>
          <cell r="U31">
            <v>16136</v>
          </cell>
          <cell r="V31">
            <v>3847.3</v>
          </cell>
          <cell r="W31">
            <v>8162.5</v>
          </cell>
          <cell r="X31">
            <v>6556</v>
          </cell>
          <cell r="Y31">
            <v>8408.2000000000007</v>
          </cell>
          <cell r="Z31">
            <v>6934</v>
          </cell>
          <cell r="AA31">
            <v>2160</v>
          </cell>
          <cell r="AB31">
            <v>1728</v>
          </cell>
          <cell r="AC31">
            <v>4482</v>
          </cell>
          <cell r="AD31">
            <v>8824</v>
          </cell>
          <cell r="AE31">
            <v>8275.9</v>
          </cell>
          <cell r="AF31">
            <v>6556</v>
          </cell>
          <cell r="AG31">
            <v>1037.8</v>
          </cell>
          <cell r="AH31">
            <v>470.8</v>
          </cell>
          <cell r="AI31">
            <v>4477.3</v>
          </cell>
          <cell r="AJ31">
            <v>9540.4</v>
          </cell>
          <cell r="AK31">
            <v>14289.6</v>
          </cell>
          <cell r="AL31" t="e">
            <v>#N/A</v>
          </cell>
          <cell r="AM31">
            <v>7425</v>
          </cell>
          <cell r="AN31">
            <v>3240</v>
          </cell>
          <cell r="AO31">
            <v>2308.38</v>
          </cell>
          <cell r="AP31">
            <v>1835.88</v>
          </cell>
          <cell r="AQ31">
            <v>4254.18</v>
          </cell>
          <cell r="AR31">
            <v>2807.8</v>
          </cell>
          <cell r="AS31">
            <v>9693</v>
          </cell>
          <cell r="AT31">
            <v>9529.2000000000007</v>
          </cell>
          <cell r="AU31">
            <v>9756</v>
          </cell>
          <cell r="AV31">
            <v>11570.4</v>
          </cell>
          <cell r="AW31">
            <v>11570.4</v>
          </cell>
          <cell r="AX31">
            <v>6165</v>
          </cell>
          <cell r="AY31">
            <v>11880</v>
          </cell>
          <cell r="AZ31">
            <v>13500</v>
          </cell>
          <cell r="BA31">
            <v>2250</v>
          </cell>
          <cell r="BB31">
            <v>10921.5</v>
          </cell>
          <cell r="BC31">
            <v>8370</v>
          </cell>
          <cell r="BD31">
            <v>7681.33</v>
          </cell>
          <cell r="BE31">
            <v>7775.83</v>
          </cell>
          <cell r="BF31">
            <v>4500</v>
          </cell>
          <cell r="BG31">
            <v>6750</v>
          </cell>
          <cell r="BH31">
            <v>27000</v>
          </cell>
          <cell r="BI31">
            <v>1493.32</v>
          </cell>
          <cell r="BJ31">
            <v>2213.88</v>
          </cell>
          <cell r="BK31">
            <v>5238</v>
          </cell>
        </row>
        <row r="32">
          <cell r="G32" t="str">
            <v>na</v>
          </cell>
          <cell r="H32" t="str">
            <v>na</v>
          </cell>
          <cell r="I32" t="str">
            <v>CAA</v>
          </cell>
          <cell r="J32" t="str">
            <v>BDA</v>
          </cell>
          <cell r="K32" t="str">
            <v>BDA</v>
          </cell>
          <cell r="L32" t="str">
            <v>BDA</v>
          </cell>
          <cell r="M32" t="str">
            <v>BDA</v>
          </cell>
          <cell r="N32" t="str">
            <v>CAA</v>
          </cell>
          <cell r="O32" t="str">
            <v>CAA</v>
          </cell>
          <cell r="P32" t="str">
            <v>CAA</v>
          </cell>
          <cell r="Q32" t="str">
            <v>CAA</v>
          </cell>
          <cell r="R32" t="str">
            <v>CAA</v>
          </cell>
          <cell r="S32" t="str">
            <v>CAA</v>
          </cell>
          <cell r="T32" t="str">
            <v>CAA</v>
          </cell>
          <cell r="U32" t="str">
            <v>CAA</v>
          </cell>
          <cell r="V32" t="str">
            <v>VS</v>
          </cell>
          <cell r="W32" t="str">
            <v>CL</v>
          </cell>
          <cell r="X32" t="str">
            <v>CL</v>
          </cell>
          <cell r="Y32" t="str">
            <v>CVB</v>
          </cell>
          <cell r="Z32" t="str">
            <v>CVB</v>
          </cell>
          <cell r="AA32" t="str">
            <v>CVB</v>
          </cell>
          <cell r="AB32" t="str">
            <v>CVP</v>
          </cell>
          <cell r="AC32" t="str">
            <v>CVP</v>
          </cell>
          <cell r="AD32" t="str">
            <v>CVB</v>
          </cell>
          <cell r="AE32" t="str">
            <v>CVP</v>
          </cell>
          <cell r="AF32" t="str">
            <v>CVP</v>
          </cell>
          <cell r="AG32" t="str">
            <v>OPV</v>
          </cell>
          <cell r="AH32" t="str">
            <v>OPV</v>
          </cell>
          <cell r="AI32" t="str">
            <v>VD</v>
          </cell>
          <cell r="AJ32" t="str">
            <v>DU</v>
          </cell>
          <cell r="AK32" t="str">
            <v>DU</v>
          </cell>
          <cell r="AL32" t="str">
            <v>DU</v>
          </cell>
          <cell r="AM32" t="str">
            <v>TPA</v>
          </cell>
          <cell r="AN32" t="str">
            <v>TPA</v>
          </cell>
          <cell r="AO32" t="str">
            <v>VS</v>
          </cell>
          <cell r="AP32" t="str">
            <v>VS</v>
          </cell>
          <cell r="AQ32" t="str">
            <v>VD</v>
          </cell>
          <cell r="AR32" t="str">
            <v>VD</v>
          </cell>
          <cell r="AS32" t="str">
            <v>MNA</v>
          </cell>
          <cell r="AT32" t="str">
            <v>MNA</v>
          </cell>
          <cell r="AU32" t="str">
            <v>MNA</v>
          </cell>
          <cell r="AV32" t="str">
            <v>MNA</v>
          </cell>
          <cell r="AW32" t="str">
            <v>MNA</v>
          </cell>
          <cell r="AX32" t="str">
            <v>MNA</v>
          </cell>
          <cell r="AY32" t="str">
            <v>PAA</v>
          </cell>
          <cell r="AZ32" t="str">
            <v>PAA</v>
          </cell>
          <cell r="BA32" t="str">
            <v>OPV</v>
          </cell>
          <cell r="BB32" t="str">
            <v>ROA</v>
          </cell>
          <cell r="BC32" t="str">
            <v>ROA</v>
          </cell>
          <cell r="BD32" t="str">
            <v>ROB</v>
          </cell>
          <cell r="BE32" t="str">
            <v>ROB</v>
          </cell>
          <cell r="BF32" t="str">
            <v>POA</v>
          </cell>
          <cell r="BG32" t="str">
            <v>POA</v>
          </cell>
          <cell r="BH32" t="str">
            <v>PAA</v>
          </cell>
          <cell r="BI32" t="str">
            <v>VS</v>
          </cell>
          <cell r="BJ32" t="str">
            <v>VS</v>
          </cell>
          <cell r="BK32" t="str">
            <v>CVB</v>
          </cell>
        </row>
        <row r="33">
          <cell r="G33">
            <v>0</v>
          </cell>
          <cell r="H33">
            <v>0</v>
          </cell>
          <cell r="I33">
            <v>3043.44</v>
          </cell>
          <cell r="J33">
            <v>3043.44</v>
          </cell>
          <cell r="K33">
            <v>3043.44</v>
          </cell>
          <cell r="L33">
            <v>3043.44</v>
          </cell>
          <cell r="M33">
            <v>3043.44</v>
          </cell>
          <cell r="N33">
            <v>3043.44</v>
          </cell>
          <cell r="O33">
            <v>3043.44</v>
          </cell>
          <cell r="P33">
            <v>3043.44</v>
          </cell>
          <cell r="Q33">
            <v>3043.44</v>
          </cell>
          <cell r="R33">
            <v>3043.44</v>
          </cell>
          <cell r="S33">
            <v>3043.44</v>
          </cell>
          <cell r="T33">
            <v>3043.44</v>
          </cell>
          <cell r="U33">
            <v>3043.44</v>
          </cell>
          <cell r="V33">
            <v>2155.6799999999998</v>
          </cell>
          <cell r="W33">
            <v>2155.6799999999998</v>
          </cell>
          <cell r="X33">
            <v>2155.6799999999998</v>
          </cell>
          <cell r="Y33">
            <v>2155.6799999999998</v>
          </cell>
          <cell r="Z33">
            <v>2155.6799999999998</v>
          </cell>
          <cell r="AA33">
            <v>2155.6799999999998</v>
          </cell>
          <cell r="AB33">
            <v>2518.56</v>
          </cell>
          <cell r="AC33">
            <v>2518.56</v>
          </cell>
          <cell r="AD33">
            <v>2155.6799999999998</v>
          </cell>
          <cell r="AE33">
            <v>2518.56</v>
          </cell>
          <cell r="AF33">
            <v>2518.56</v>
          </cell>
          <cell r="AG33">
            <v>1810.08</v>
          </cell>
          <cell r="AH33">
            <v>1810.08</v>
          </cell>
          <cell r="AI33">
            <v>2729.16</v>
          </cell>
          <cell r="AJ33">
            <v>2729.16</v>
          </cell>
          <cell r="AK33">
            <v>2729.16</v>
          </cell>
          <cell r="AL33">
            <v>2729.16</v>
          </cell>
          <cell r="AM33">
            <v>3043.44</v>
          </cell>
          <cell r="AN33">
            <v>3043.44</v>
          </cell>
          <cell r="AO33">
            <v>2155.6799999999998</v>
          </cell>
          <cell r="AP33">
            <v>2155.6799999999998</v>
          </cell>
          <cell r="AQ33">
            <v>2729.16</v>
          </cell>
          <cell r="AR33">
            <v>2729.16</v>
          </cell>
          <cell r="AS33">
            <v>4197.96</v>
          </cell>
          <cell r="AT33">
            <v>4197.96</v>
          </cell>
          <cell r="AU33">
            <v>4197.96</v>
          </cell>
          <cell r="AV33">
            <v>4197.96</v>
          </cell>
          <cell r="AW33">
            <v>4197.96</v>
          </cell>
          <cell r="AX33">
            <v>4197.96</v>
          </cell>
          <cell r="AY33">
            <v>3462.48</v>
          </cell>
          <cell r="AZ33">
            <v>3462.48</v>
          </cell>
          <cell r="BA33">
            <v>1810.08</v>
          </cell>
          <cell r="BB33">
            <v>3462.48</v>
          </cell>
          <cell r="BC33">
            <v>3462.48</v>
          </cell>
          <cell r="BD33">
            <v>3043.44</v>
          </cell>
          <cell r="BE33">
            <v>3043.44</v>
          </cell>
          <cell r="BF33">
            <v>3043.44</v>
          </cell>
          <cell r="BG33">
            <v>3043.44</v>
          </cell>
          <cell r="BH33">
            <v>3462.48</v>
          </cell>
          <cell r="BI33">
            <v>2155.6799999999998</v>
          </cell>
          <cell r="BJ33">
            <v>2155.6799999999998</v>
          </cell>
          <cell r="BK33">
            <v>2155.6799999999998</v>
          </cell>
        </row>
        <row r="34">
          <cell r="G34">
            <v>0</v>
          </cell>
          <cell r="H34">
            <v>0</v>
          </cell>
          <cell r="I34">
            <v>24347.52</v>
          </cell>
          <cell r="J34">
            <v>24347.52</v>
          </cell>
          <cell r="K34">
            <v>24347.52</v>
          </cell>
          <cell r="L34">
            <v>24347.52</v>
          </cell>
          <cell r="M34">
            <v>24347.52</v>
          </cell>
          <cell r="N34">
            <v>24347.52</v>
          </cell>
          <cell r="O34">
            <v>24347.52</v>
          </cell>
          <cell r="P34">
            <v>24347.52</v>
          </cell>
          <cell r="Q34">
            <v>24347.52</v>
          </cell>
          <cell r="R34">
            <v>24347.52</v>
          </cell>
          <cell r="S34">
            <v>24347.52</v>
          </cell>
          <cell r="T34">
            <v>24347.52</v>
          </cell>
          <cell r="U34">
            <v>24347.52</v>
          </cell>
          <cell r="V34">
            <v>17245.439999999999</v>
          </cell>
          <cell r="W34">
            <v>17245.439999999999</v>
          </cell>
          <cell r="X34">
            <v>17245.439999999999</v>
          </cell>
          <cell r="Y34">
            <v>17245.439999999999</v>
          </cell>
          <cell r="Z34">
            <v>17245.439999999999</v>
          </cell>
          <cell r="AA34">
            <v>17245.439999999999</v>
          </cell>
          <cell r="AB34">
            <v>20148.48</v>
          </cell>
          <cell r="AC34">
            <v>20148.48</v>
          </cell>
          <cell r="AD34">
            <v>17245.439999999999</v>
          </cell>
          <cell r="AE34">
            <v>20148.48</v>
          </cell>
          <cell r="AF34">
            <v>20148.48</v>
          </cell>
          <cell r="AG34">
            <v>14480.64</v>
          </cell>
          <cell r="AH34">
            <v>14480.64</v>
          </cell>
          <cell r="AI34">
            <v>21833.279999999999</v>
          </cell>
          <cell r="AJ34">
            <v>21833.279999999999</v>
          </cell>
          <cell r="AK34">
            <v>21833.279999999999</v>
          </cell>
          <cell r="AL34">
            <v>21833.279999999999</v>
          </cell>
          <cell r="AM34">
            <v>24347.52</v>
          </cell>
          <cell r="AN34">
            <v>24347.52</v>
          </cell>
          <cell r="AO34">
            <v>17245.439999999999</v>
          </cell>
          <cell r="AP34">
            <v>17245.439999999999</v>
          </cell>
          <cell r="AQ34">
            <v>21833.279999999999</v>
          </cell>
          <cell r="AR34">
            <v>21833.279999999999</v>
          </cell>
          <cell r="AS34">
            <v>33583.68</v>
          </cell>
          <cell r="AT34">
            <v>33583.68</v>
          </cell>
          <cell r="AU34">
            <v>33583.68</v>
          </cell>
          <cell r="AV34">
            <v>33583.68</v>
          </cell>
          <cell r="AW34">
            <v>33583.68</v>
          </cell>
          <cell r="AX34">
            <v>33583.68</v>
          </cell>
          <cell r="AY34">
            <v>27699.84</v>
          </cell>
          <cell r="AZ34">
            <v>27699.84</v>
          </cell>
          <cell r="BA34">
            <v>14480.64</v>
          </cell>
          <cell r="BB34">
            <v>27699.84</v>
          </cell>
          <cell r="BC34">
            <v>27699.84</v>
          </cell>
          <cell r="BD34">
            <v>24347.52</v>
          </cell>
          <cell r="BE34">
            <v>24347.52</v>
          </cell>
          <cell r="BF34">
            <v>24347.52</v>
          </cell>
          <cell r="BG34">
            <v>24347.52</v>
          </cell>
          <cell r="BH34">
            <v>27699.84</v>
          </cell>
          <cell r="BI34">
            <v>17245.439999999999</v>
          </cell>
          <cell r="BJ34">
            <v>17245.439999999999</v>
          </cell>
          <cell r="BK34">
            <v>17245.439999999999</v>
          </cell>
        </row>
        <row r="35">
          <cell r="G35">
            <v>0</v>
          </cell>
          <cell r="H35">
            <v>0</v>
          </cell>
          <cell r="I35">
            <v>54538.44</v>
          </cell>
          <cell r="J35">
            <v>54538.44</v>
          </cell>
          <cell r="K35">
            <v>54538.44</v>
          </cell>
          <cell r="L35">
            <v>54538.44</v>
          </cell>
          <cell r="M35">
            <v>54538.44</v>
          </cell>
          <cell r="N35">
            <v>54538.44</v>
          </cell>
          <cell r="O35">
            <v>54538.44</v>
          </cell>
          <cell r="P35">
            <v>54538.44</v>
          </cell>
          <cell r="Q35">
            <v>54538.44</v>
          </cell>
          <cell r="R35">
            <v>54538.44</v>
          </cell>
          <cell r="S35">
            <v>54538.44</v>
          </cell>
          <cell r="T35">
            <v>54538.44</v>
          </cell>
          <cell r="U35">
            <v>54538.44</v>
          </cell>
          <cell r="V35">
            <v>38629.79</v>
          </cell>
          <cell r="W35">
            <v>38629.79</v>
          </cell>
          <cell r="X35">
            <v>38629.79</v>
          </cell>
          <cell r="Y35">
            <v>38629.79</v>
          </cell>
          <cell r="Z35">
            <v>38629.79</v>
          </cell>
          <cell r="AA35">
            <v>38629.79</v>
          </cell>
          <cell r="AB35">
            <v>45132.6</v>
          </cell>
          <cell r="AC35">
            <v>45132.6</v>
          </cell>
          <cell r="AD35">
            <v>38629.79</v>
          </cell>
          <cell r="AE35">
            <v>45132.6</v>
          </cell>
          <cell r="AF35">
            <v>45132.6</v>
          </cell>
          <cell r="AG35">
            <v>32436.63</v>
          </cell>
          <cell r="AH35">
            <v>32436.63</v>
          </cell>
          <cell r="AI35">
            <v>48906.55</v>
          </cell>
          <cell r="AJ35">
            <v>48906.55</v>
          </cell>
          <cell r="AK35">
            <v>48906.55</v>
          </cell>
          <cell r="AL35">
            <v>48906.55</v>
          </cell>
          <cell r="AM35">
            <v>54538.44</v>
          </cell>
          <cell r="AN35">
            <v>54538.44</v>
          </cell>
          <cell r="AO35">
            <v>38629.79</v>
          </cell>
          <cell r="AP35">
            <v>38629.79</v>
          </cell>
          <cell r="AQ35">
            <v>48906.55</v>
          </cell>
          <cell r="AR35">
            <v>48906.55</v>
          </cell>
          <cell r="AS35">
            <v>75227.44</v>
          </cell>
          <cell r="AT35">
            <v>75227.44</v>
          </cell>
          <cell r="AU35">
            <v>75227.44</v>
          </cell>
          <cell r="AV35">
            <v>75227.44</v>
          </cell>
          <cell r="AW35">
            <v>75227.44</v>
          </cell>
          <cell r="AX35">
            <v>75227.44</v>
          </cell>
          <cell r="AY35">
            <v>62047.64</v>
          </cell>
          <cell r="AZ35">
            <v>62047.64</v>
          </cell>
          <cell r="BA35">
            <v>32436.63</v>
          </cell>
          <cell r="BB35">
            <v>62047.64</v>
          </cell>
          <cell r="BC35">
            <v>62047.64</v>
          </cell>
          <cell r="BD35">
            <v>54538.44</v>
          </cell>
          <cell r="BE35">
            <v>54538.44</v>
          </cell>
          <cell r="BF35">
            <v>54538.44</v>
          </cell>
          <cell r="BG35">
            <v>54538.44</v>
          </cell>
          <cell r="BH35">
            <v>62047.64</v>
          </cell>
          <cell r="BI35">
            <v>38629.79</v>
          </cell>
          <cell r="BJ35">
            <v>38629.79</v>
          </cell>
          <cell r="BK35">
            <v>38629.79</v>
          </cell>
        </row>
        <row r="36">
          <cell r="G36">
            <v>1.25</v>
          </cell>
          <cell r="H36">
            <v>1.25</v>
          </cell>
          <cell r="I36">
            <v>1.25</v>
          </cell>
          <cell r="J36">
            <v>1.25</v>
          </cell>
          <cell r="K36">
            <v>1.25</v>
          </cell>
          <cell r="L36">
            <v>1.25</v>
          </cell>
          <cell r="M36">
            <v>1.25</v>
          </cell>
          <cell r="N36">
            <v>1.25</v>
          </cell>
          <cell r="O36">
            <v>1.25</v>
          </cell>
          <cell r="P36">
            <v>1.25</v>
          </cell>
          <cell r="Q36">
            <v>1.25</v>
          </cell>
          <cell r="R36">
            <v>1.25</v>
          </cell>
          <cell r="S36">
            <v>1.25</v>
          </cell>
          <cell r="T36">
            <v>1.25</v>
          </cell>
          <cell r="U36">
            <v>1.25</v>
          </cell>
          <cell r="V36">
            <v>1.25</v>
          </cell>
          <cell r="W36">
            <v>1.25</v>
          </cell>
          <cell r="X36">
            <v>1.25</v>
          </cell>
          <cell r="Y36">
            <v>1.25</v>
          </cell>
          <cell r="Z36">
            <v>1.25</v>
          </cell>
          <cell r="AA36">
            <v>1.25</v>
          </cell>
          <cell r="AB36">
            <v>1.25</v>
          </cell>
          <cell r="AC36">
            <v>1.25</v>
          </cell>
          <cell r="AD36">
            <v>1.25</v>
          </cell>
          <cell r="AE36">
            <v>1.25</v>
          </cell>
          <cell r="AF36">
            <v>1.25</v>
          </cell>
          <cell r="AG36">
            <v>1.25</v>
          </cell>
          <cell r="AH36">
            <v>1.25</v>
          </cell>
          <cell r="AI36">
            <v>1.25</v>
          </cell>
          <cell r="AJ36">
            <v>1.25</v>
          </cell>
          <cell r="AK36">
            <v>1.25</v>
          </cell>
          <cell r="AL36">
            <v>1.25</v>
          </cell>
          <cell r="AM36">
            <v>1.25</v>
          </cell>
          <cell r="AN36">
            <v>1.25</v>
          </cell>
          <cell r="AO36">
            <v>1.25</v>
          </cell>
          <cell r="AP36">
            <v>1.25</v>
          </cell>
          <cell r="AQ36">
            <v>1.25</v>
          </cell>
          <cell r="AR36">
            <v>1.25</v>
          </cell>
          <cell r="AS36">
            <v>1.25</v>
          </cell>
          <cell r="AT36">
            <v>1.25</v>
          </cell>
          <cell r="AU36">
            <v>1.25</v>
          </cell>
          <cell r="AV36">
            <v>1.25</v>
          </cell>
          <cell r="AW36">
            <v>1.25</v>
          </cell>
          <cell r="AX36">
            <v>1.25</v>
          </cell>
          <cell r="AY36">
            <v>1.25</v>
          </cell>
          <cell r="AZ36">
            <v>1.25</v>
          </cell>
          <cell r="BA36">
            <v>1.25</v>
          </cell>
          <cell r="BB36">
            <v>1.25</v>
          </cell>
          <cell r="BC36">
            <v>1.25</v>
          </cell>
          <cell r="BD36">
            <v>1.25</v>
          </cell>
          <cell r="BE36">
            <v>1.25</v>
          </cell>
          <cell r="BF36">
            <v>1.25</v>
          </cell>
          <cell r="BG36">
            <v>1.25</v>
          </cell>
          <cell r="BH36">
            <v>1.25</v>
          </cell>
          <cell r="BI36">
            <v>1.25</v>
          </cell>
          <cell r="BJ36">
            <v>1.25</v>
          </cell>
          <cell r="BK36">
            <v>1.25</v>
          </cell>
        </row>
        <row r="37">
          <cell r="G37">
            <v>0</v>
          </cell>
          <cell r="H37">
            <v>0</v>
          </cell>
          <cell r="I37">
            <v>15217.2</v>
          </cell>
          <cell r="J37">
            <v>15217.2</v>
          </cell>
          <cell r="K37">
            <v>15217.2</v>
          </cell>
          <cell r="L37">
            <v>15217.2</v>
          </cell>
          <cell r="M37">
            <v>15217.2</v>
          </cell>
          <cell r="N37">
            <v>15217.2</v>
          </cell>
          <cell r="O37">
            <v>15217.2</v>
          </cell>
          <cell r="P37">
            <v>15217.2</v>
          </cell>
          <cell r="Q37">
            <v>15217.2</v>
          </cell>
          <cell r="R37">
            <v>15217.2</v>
          </cell>
          <cell r="S37">
            <v>15217.2</v>
          </cell>
          <cell r="T37">
            <v>15217.2</v>
          </cell>
          <cell r="U37">
            <v>15217.2</v>
          </cell>
          <cell r="V37">
            <v>10778.4</v>
          </cell>
          <cell r="W37">
            <v>10778.4</v>
          </cell>
          <cell r="X37">
            <v>10778.4</v>
          </cell>
          <cell r="Y37">
            <v>10778.4</v>
          </cell>
          <cell r="Z37">
            <v>10778.4</v>
          </cell>
          <cell r="AA37">
            <v>10778.4</v>
          </cell>
          <cell r="AB37">
            <v>12592.8</v>
          </cell>
          <cell r="AC37">
            <v>12592.8</v>
          </cell>
          <cell r="AD37">
            <v>10778.4</v>
          </cell>
          <cell r="AE37">
            <v>12592.8</v>
          </cell>
          <cell r="AF37">
            <v>12592.8</v>
          </cell>
          <cell r="AG37">
            <v>9050.4</v>
          </cell>
          <cell r="AH37">
            <v>9050.4</v>
          </cell>
          <cell r="AI37">
            <v>13645.8</v>
          </cell>
          <cell r="AJ37">
            <v>13645.8</v>
          </cell>
          <cell r="AK37">
            <v>13645.8</v>
          </cell>
          <cell r="AL37">
            <v>13645.8</v>
          </cell>
          <cell r="AM37">
            <v>15217.2</v>
          </cell>
          <cell r="AN37">
            <v>15217.2</v>
          </cell>
          <cell r="AO37">
            <v>10778.4</v>
          </cell>
          <cell r="AP37">
            <v>10778.4</v>
          </cell>
          <cell r="AQ37">
            <v>13645.8</v>
          </cell>
          <cell r="AR37">
            <v>13645.8</v>
          </cell>
          <cell r="AS37">
            <v>20989.8</v>
          </cell>
          <cell r="AT37">
            <v>20989.8</v>
          </cell>
          <cell r="AU37">
            <v>20989.8</v>
          </cell>
          <cell r="AV37">
            <v>20989.8</v>
          </cell>
          <cell r="AW37">
            <v>20989.8</v>
          </cell>
          <cell r="AX37">
            <v>20989.8</v>
          </cell>
          <cell r="AY37">
            <v>17312.400000000001</v>
          </cell>
          <cell r="AZ37">
            <v>17312.400000000001</v>
          </cell>
          <cell r="BA37">
            <v>9050.4</v>
          </cell>
          <cell r="BB37">
            <v>17312.400000000001</v>
          </cell>
          <cell r="BC37">
            <v>17312.400000000001</v>
          </cell>
          <cell r="BD37">
            <v>15217.2</v>
          </cell>
          <cell r="BE37">
            <v>15217.2</v>
          </cell>
          <cell r="BF37">
            <v>15217.2</v>
          </cell>
          <cell r="BG37">
            <v>15217.2</v>
          </cell>
          <cell r="BH37">
            <v>17312.400000000001</v>
          </cell>
          <cell r="BI37">
            <v>10778.4</v>
          </cell>
          <cell r="BJ37">
            <v>10778.4</v>
          </cell>
          <cell r="BK37">
            <v>10778.4</v>
          </cell>
        </row>
        <row r="38">
          <cell r="G38">
            <v>0</v>
          </cell>
          <cell r="H38">
            <v>0</v>
          </cell>
          <cell r="I38">
            <v>34086.53</v>
          </cell>
          <cell r="J38">
            <v>34086.53</v>
          </cell>
          <cell r="K38">
            <v>34086.53</v>
          </cell>
          <cell r="L38">
            <v>34086.53</v>
          </cell>
          <cell r="M38">
            <v>34086.53</v>
          </cell>
          <cell r="N38">
            <v>34086.53</v>
          </cell>
          <cell r="O38">
            <v>34086.53</v>
          </cell>
          <cell r="P38">
            <v>34086.53</v>
          </cell>
          <cell r="Q38">
            <v>34086.53</v>
          </cell>
          <cell r="R38">
            <v>34086.53</v>
          </cell>
          <cell r="S38">
            <v>34086.53</v>
          </cell>
          <cell r="T38">
            <v>34086.53</v>
          </cell>
          <cell r="U38">
            <v>34086.53</v>
          </cell>
          <cell r="V38">
            <v>24143.62</v>
          </cell>
          <cell r="W38">
            <v>24143.62</v>
          </cell>
          <cell r="X38">
            <v>24143.62</v>
          </cell>
          <cell r="Y38">
            <v>24143.62</v>
          </cell>
          <cell r="Z38">
            <v>24143.62</v>
          </cell>
          <cell r="AA38">
            <v>24143.62</v>
          </cell>
          <cell r="AB38">
            <v>28207.87</v>
          </cell>
          <cell r="AC38">
            <v>28207.87</v>
          </cell>
          <cell r="AD38">
            <v>24143.62</v>
          </cell>
          <cell r="AE38">
            <v>28207.87</v>
          </cell>
          <cell r="AF38">
            <v>28207.87</v>
          </cell>
          <cell r="AG38">
            <v>20272.900000000001</v>
          </cell>
          <cell r="AH38">
            <v>20272.900000000001</v>
          </cell>
          <cell r="AI38">
            <v>30566.59</v>
          </cell>
          <cell r="AJ38">
            <v>30566.59</v>
          </cell>
          <cell r="AK38">
            <v>30566.59</v>
          </cell>
          <cell r="AL38">
            <v>30566.59</v>
          </cell>
          <cell r="AM38">
            <v>34086.53</v>
          </cell>
          <cell r="AN38">
            <v>34086.53</v>
          </cell>
          <cell r="AO38">
            <v>24143.62</v>
          </cell>
          <cell r="AP38">
            <v>24143.62</v>
          </cell>
          <cell r="AQ38">
            <v>30566.59</v>
          </cell>
          <cell r="AR38">
            <v>30566.59</v>
          </cell>
          <cell r="AS38">
            <v>47017.15</v>
          </cell>
          <cell r="AT38">
            <v>47017.15</v>
          </cell>
          <cell r="AU38">
            <v>47017.15</v>
          </cell>
          <cell r="AV38">
            <v>47017.15</v>
          </cell>
          <cell r="AW38">
            <v>47017.15</v>
          </cell>
          <cell r="AX38">
            <v>47017.15</v>
          </cell>
          <cell r="AY38">
            <v>38779.78</v>
          </cell>
          <cell r="AZ38">
            <v>38779.78</v>
          </cell>
          <cell r="BA38">
            <v>20272.900000000001</v>
          </cell>
          <cell r="BB38">
            <v>38779.78</v>
          </cell>
          <cell r="BC38">
            <v>38779.78</v>
          </cell>
          <cell r="BD38">
            <v>34086.53</v>
          </cell>
          <cell r="BE38">
            <v>34086.53</v>
          </cell>
          <cell r="BF38">
            <v>34086.53</v>
          </cell>
          <cell r="BG38">
            <v>34086.53</v>
          </cell>
          <cell r="BH38">
            <v>38779.78</v>
          </cell>
          <cell r="BI38">
            <v>24143.62</v>
          </cell>
          <cell r="BJ38">
            <v>24143.62</v>
          </cell>
          <cell r="BK38">
            <v>24143.62</v>
          </cell>
        </row>
        <row r="39">
          <cell r="G39">
            <v>0</v>
          </cell>
          <cell r="H39">
            <v>0</v>
          </cell>
          <cell r="I39">
            <v>88624.97</v>
          </cell>
          <cell r="J39">
            <v>88624.97</v>
          </cell>
          <cell r="K39">
            <v>88624.97</v>
          </cell>
          <cell r="L39">
            <v>88624.97</v>
          </cell>
          <cell r="M39">
            <v>88624.97</v>
          </cell>
          <cell r="N39">
            <v>88624.97</v>
          </cell>
          <cell r="O39">
            <v>88624.97</v>
          </cell>
          <cell r="P39">
            <v>88624.97</v>
          </cell>
          <cell r="Q39">
            <v>88624.97</v>
          </cell>
          <cell r="R39">
            <v>88624.97</v>
          </cell>
          <cell r="S39">
            <v>88624.97</v>
          </cell>
          <cell r="T39">
            <v>88624.97</v>
          </cell>
          <cell r="U39">
            <v>88624.97</v>
          </cell>
          <cell r="V39">
            <v>62773.41</v>
          </cell>
          <cell r="W39">
            <v>62773.41</v>
          </cell>
          <cell r="X39">
            <v>62773.41</v>
          </cell>
          <cell r="Y39">
            <v>62773.41</v>
          </cell>
          <cell r="Z39">
            <v>62773.41</v>
          </cell>
          <cell r="AA39">
            <v>62773.41</v>
          </cell>
          <cell r="AB39">
            <v>73340.47</v>
          </cell>
          <cell r="AC39">
            <v>73340.47</v>
          </cell>
          <cell r="AD39">
            <v>62773.41</v>
          </cell>
          <cell r="AE39">
            <v>73340.47</v>
          </cell>
          <cell r="AF39">
            <v>73340.47</v>
          </cell>
          <cell r="AG39">
            <v>52709.53</v>
          </cell>
          <cell r="AH39">
            <v>52709.53</v>
          </cell>
          <cell r="AI39">
            <v>79473.14</v>
          </cell>
          <cell r="AJ39">
            <v>79473.14</v>
          </cell>
          <cell r="AK39">
            <v>79473.14</v>
          </cell>
          <cell r="AL39">
            <v>79473.14</v>
          </cell>
          <cell r="AM39">
            <v>88624.97</v>
          </cell>
          <cell r="AN39">
            <v>88624.97</v>
          </cell>
          <cell r="AO39">
            <v>62773.41</v>
          </cell>
          <cell r="AP39">
            <v>62773.41</v>
          </cell>
          <cell r="AQ39">
            <v>79473.14</v>
          </cell>
          <cell r="AR39">
            <v>79473.14</v>
          </cell>
          <cell r="AS39">
            <v>122244.59</v>
          </cell>
          <cell r="AT39">
            <v>122244.59</v>
          </cell>
          <cell r="AU39">
            <v>122244.59</v>
          </cell>
          <cell r="AV39">
            <v>122244.59</v>
          </cell>
          <cell r="AW39">
            <v>122244.59</v>
          </cell>
          <cell r="AX39">
            <v>122244.59</v>
          </cell>
          <cell r="AY39">
            <v>100827.42</v>
          </cell>
          <cell r="AZ39">
            <v>100827.42</v>
          </cell>
          <cell r="BA39">
            <v>52709.53</v>
          </cell>
          <cell r="BB39">
            <v>100827.42</v>
          </cell>
          <cell r="BC39">
            <v>100827.42</v>
          </cell>
          <cell r="BD39">
            <v>88624.97</v>
          </cell>
          <cell r="BE39">
            <v>88624.97</v>
          </cell>
          <cell r="BF39">
            <v>88624.97</v>
          </cell>
          <cell r="BG39">
            <v>88624.97</v>
          </cell>
          <cell r="BH39">
            <v>100827.42</v>
          </cell>
          <cell r="BI39">
            <v>62773.41</v>
          </cell>
          <cell r="BJ39">
            <v>62773.41</v>
          </cell>
          <cell r="BK39">
            <v>62773.41</v>
          </cell>
        </row>
        <row r="40">
          <cell r="G40">
            <v>0</v>
          </cell>
          <cell r="H40">
            <v>0</v>
          </cell>
          <cell r="I40">
            <v>7385.41</v>
          </cell>
          <cell r="J40">
            <v>7385.41</v>
          </cell>
          <cell r="K40">
            <v>7385.41</v>
          </cell>
          <cell r="L40">
            <v>7385.41</v>
          </cell>
          <cell r="M40">
            <v>7385.41</v>
          </cell>
          <cell r="N40">
            <v>7385.41</v>
          </cell>
          <cell r="O40">
            <v>7385.41</v>
          </cell>
          <cell r="P40">
            <v>7385.41</v>
          </cell>
          <cell r="Q40">
            <v>7385.41</v>
          </cell>
          <cell r="R40">
            <v>7385.41</v>
          </cell>
          <cell r="S40">
            <v>7385.41</v>
          </cell>
          <cell r="T40">
            <v>7385.41</v>
          </cell>
          <cell r="U40">
            <v>7385.41</v>
          </cell>
          <cell r="V40">
            <v>5231.12</v>
          </cell>
          <cell r="W40">
            <v>5231.12</v>
          </cell>
          <cell r="X40">
            <v>5231.12</v>
          </cell>
          <cell r="Y40">
            <v>5231.12</v>
          </cell>
          <cell r="Z40">
            <v>5231.12</v>
          </cell>
          <cell r="AA40">
            <v>5231.12</v>
          </cell>
          <cell r="AB40">
            <v>6111.71</v>
          </cell>
          <cell r="AC40">
            <v>6111.71</v>
          </cell>
          <cell r="AD40">
            <v>5231.12</v>
          </cell>
          <cell r="AE40">
            <v>6111.71</v>
          </cell>
          <cell r="AF40">
            <v>6111.71</v>
          </cell>
          <cell r="AG40">
            <v>4392.46</v>
          </cell>
          <cell r="AH40">
            <v>4392.46</v>
          </cell>
          <cell r="AI40">
            <v>6622.76</v>
          </cell>
          <cell r="AJ40">
            <v>6622.76</v>
          </cell>
          <cell r="AK40">
            <v>6622.76</v>
          </cell>
          <cell r="AL40">
            <v>6622.76</v>
          </cell>
          <cell r="AM40">
            <v>7385.41</v>
          </cell>
          <cell r="AN40">
            <v>7385.41</v>
          </cell>
          <cell r="AO40">
            <v>5231.12</v>
          </cell>
          <cell r="AP40">
            <v>5231.12</v>
          </cell>
          <cell r="AQ40">
            <v>6622.76</v>
          </cell>
          <cell r="AR40">
            <v>6622.76</v>
          </cell>
          <cell r="AS40">
            <v>10187.049999999999</v>
          </cell>
          <cell r="AT40">
            <v>10187.049999999999</v>
          </cell>
          <cell r="AU40">
            <v>10187.049999999999</v>
          </cell>
          <cell r="AV40">
            <v>10187.049999999999</v>
          </cell>
          <cell r="AW40">
            <v>10187.049999999999</v>
          </cell>
          <cell r="AX40">
            <v>10187.049999999999</v>
          </cell>
          <cell r="AY40">
            <v>8402.2900000000009</v>
          </cell>
          <cell r="AZ40">
            <v>8402.2900000000009</v>
          </cell>
          <cell r="BA40">
            <v>4392.46</v>
          </cell>
          <cell r="BB40">
            <v>8402.2900000000009</v>
          </cell>
          <cell r="BC40">
            <v>8402.2900000000009</v>
          </cell>
          <cell r="BD40">
            <v>7385.41</v>
          </cell>
          <cell r="BE40">
            <v>7385.41</v>
          </cell>
          <cell r="BF40">
            <v>7385.41</v>
          </cell>
          <cell r="BG40">
            <v>7385.41</v>
          </cell>
          <cell r="BH40">
            <v>8402.2900000000009</v>
          </cell>
          <cell r="BI40">
            <v>5231.12</v>
          </cell>
          <cell r="BJ40">
            <v>5231.12</v>
          </cell>
          <cell r="BK40">
            <v>5231.12</v>
          </cell>
        </row>
        <row r="41">
          <cell r="G41" t="str">
            <v>na</v>
          </cell>
          <cell r="H41" t="str">
            <v>na</v>
          </cell>
          <cell r="I41" t="str">
            <v>AYA</v>
          </cell>
          <cell r="J41" t="str">
            <v>AYA</v>
          </cell>
          <cell r="K41" t="str">
            <v>AYA</v>
          </cell>
          <cell r="L41" t="str">
            <v>AYA</v>
          </cell>
          <cell r="M41" t="str">
            <v>AYA</v>
          </cell>
          <cell r="N41" t="str">
            <v>AYA</v>
          </cell>
          <cell r="O41" t="str">
            <v>AYA</v>
          </cell>
          <cell r="P41" t="str">
            <v>AYA</v>
          </cell>
          <cell r="Q41" t="str">
            <v>AYA</v>
          </cell>
          <cell r="R41" t="str">
            <v>AYA</v>
          </cell>
          <cell r="S41" t="str">
            <v>AYA</v>
          </cell>
          <cell r="T41" t="str">
            <v>AYA</v>
          </cell>
          <cell r="U41" t="str">
            <v>AYA</v>
          </cell>
          <cell r="V41" t="str">
            <v>AYA</v>
          </cell>
          <cell r="W41" t="str">
            <v>AYA</v>
          </cell>
          <cell r="X41" t="str">
            <v>AYA</v>
          </cell>
          <cell r="Y41" t="str">
            <v>AYA</v>
          </cell>
          <cell r="Z41" t="str">
            <v>AYA</v>
          </cell>
          <cell r="AA41" t="str">
            <v>AYA</v>
          </cell>
          <cell r="AB41" t="str">
            <v>AYA</v>
          </cell>
          <cell r="AC41" t="str">
            <v>AYA</v>
          </cell>
          <cell r="AD41" t="str">
            <v>AYA</v>
          </cell>
          <cell r="AE41" t="str">
            <v>AYA</v>
          </cell>
          <cell r="AF41" t="str">
            <v>AYA</v>
          </cell>
          <cell r="AG41" t="str">
            <v>AYA</v>
          </cell>
          <cell r="AH41" t="str">
            <v>AYA</v>
          </cell>
          <cell r="AI41" t="str">
            <v>AYA</v>
          </cell>
          <cell r="AJ41" t="str">
            <v>AYA</v>
          </cell>
          <cell r="AK41" t="str">
            <v>AYA</v>
          </cell>
          <cell r="AL41" t="str">
            <v>AYA</v>
          </cell>
          <cell r="AM41" t="str">
            <v>AYA</v>
          </cell>
          <cell r="AN41" t="str">
            <v>AYA</v>
          </cell>
          <cell r="AO41" t="str">
            <v>AYA</v>
          </cell>
          <cell r="AP41" t="str">
            <v>AYA</v>
          </cell>
          <cell r="AQ41" t="str">
            <v>AYA</v>
          </cell>
          <cell r="AR41" t="str">
            <v>AYA</v>
          </cell>
          <cell r="AS41" t="str">
            <v>AYA</v>
          </cell>
          <cell r="AT41" t="str">
            <v>AYA</v>
          </cell>
          <cell r="AU41" t="str">
            <v>AYA</v>
          </cell>
          <cell r="AV41" t="str">
            <v>AYA</v>
          </cell>
          <cell r="AW41" t="str">
            <v>AYA</v>
          </cell>
          <cell r="AX41" t="str">
            <v>AYA</v>
          </cell>
          <cell r="AY41" t="str">
            <v>AYA</v>
          </cell>
          <cell r="AZ41" t="str">
            <v>AYA</v>
          </cell>
          <cell r="BA41" t="str">
            <v>AYA</v>
          </cell>
          <cell r="BB41" t="str">
            <v>AYA</v>
          </cell>
          <cell r="BC41" t="str">
            <v>AYA</v>
          </cell>
          <cell r="BD41" t="str">
            <v>AYA</v>
          </cell>
          <cell r="BE41" t="str">
            <v>AYA</v>
          </cell>
          <cell r="BF41" t="str">
            <v>AYA</v>
          </cell>
          <cell r="BG41" t="str">
            <v>AYA</v>
          </cell>
          <cell r="BH41" t="str">
            <v>AYA</v>
          </cell>
          <cell r="BI41" t="str">
            <v>AYA</v>
          </cell>
          <cell r="BJ41" t="str">
            <v>AYA</v>
          </cell>
          <cell r="BK41" t="str">
            <v>AYA</v>
          </cell>
        </row>
        <row r="42">
          <cell r="G42">
            <v>0</v>
          </cell>
          <cell r="H42">
            <v>0</v>
          </cell>
          <cell r="I42">
            <v>1810.08</v>
          </cell>
          <cell r="J42">
            <v>1810.08</v>
          </cell>
          <cell r="K42">
            <v>1810.08</v>
          </cell>
          <cell r="L42">
            <v>1810.08</v>
          </cell>
          <cell r="M42">
            <v>1810.08</v>
          </cell>
          <cell r="N42">
            <v>1810.08</v>
          </cell>
          <cell r="O42">
            <v>1810.08</v>
          </cell>
          <cell r="P42">
            <v>1810.08</v>
          </cell>
          <cell r="Q42">
            <v>1810.08</v>
          </cell>
          <cell r="R42">
            <v>1810.08</v>
          </cell>
          <cell r="S42">
            <v>1810.08</v>
          </cell>
          <cell r="T42">
            <v>1810.08</v>
          </cell>
          <cell r="U42">
            <v>1810.08</v>
          </cell>
          <cell r="V42">
            <v>1810.08</v>
          </cell>
          <cell r="W42">
            <v>1810.08</v>
          </cell>
          <cell r="X42">
            <v>1810.08</v>
          </cell>
          <cell r="Y42">
            <v>1810.08</v>
          </cell>
          <cell r="Z42">
            <v>1810.08</v>
          </cell>
          <cell r="AA42">
            <v>1810.08</v>
          </cell>
          <cell r="AB42">
            <v>1810.08</v>
          </cell>
          <cell r="AC42">
            <v>1810.08</v>
          </cell>
          <cell r="AD42">
            <v>1810.08</v>
          </cell>
          <cell r="AE42">
            <v>1810.08</v>
          </cell>
          <cell r="AF42">
            <v>1810.08</v>
          </cell>
          <cell r="AG42">
            <v>1810.08</v>
          </cell>
          <cell r="AH42">
            <v>1810.08</v>
          </cell>
          <cell r="AI42">
            <v>1810.08</v>
          </cell>
          <cell r="AJ42">
            <v>1810.08</v>
          </cell>
          <cell r="AK42">
            <v>1810.08</v>
          </cell>
          <cell r="AL42">
            <v>1810.08</v>
          </cell>
          <cell r="AM42">
            <v>1810.08</v>
          </cell>
          <cell r="AN42">
            <v>1810.08</v>
          </cell>
          <cell r="AO42">
            <v>1810.08</v>
          </cell>
          <cell r="AP42">
            <v>1810.08</v>
          </cell>
          <cell r="AQ42">
            <v>1810.08</v>
          </cell>
          <cell r="AR42">
            <v>1810.08</v>
          </cell>
          <cell r="AS42">
            <v>1810.08</v>
          </cell>
          <cell r="AT42">
            <v>1810.08</v>
          </cell>
          <cell r="AU42">
            <v>1810.08</v>
          </cell>
          <cell r="AV42">
            <v>1810.08</v>
          </cell>
          <cell r="AW42">
            <v>1810.08</v>
          </cell>
          <cell r="AX42">
            <v>1810.08</v>
          </cell>
          <cell r="AY42">
            <v>1810.08</v>
          </cell>
          <cell r="AZ42">
            <v>1810.08</v>
          </cell>
          <cell r="BA42">
            <v>1810.08</v>
          </cell>
          <cell r="BB42">
            <v>1810.08</v>
          </cell>
          <cell r="BC42">
            <v>1810.08</v>
          </cell>
          <cell r="BD42">
            <v>1810.08</v>
          </cell>
          <cell r="BE42">
            <v>1810.08</v>
          </cell>
          <cell r="BF42">
            <v>1810.08</v>
          </cell>
          <cell r="BG42">
            <v>1810.08</v>
          </cell>
          <cell r="BH42">
            <v>1810.08</v>
          </cell>
          <cell r="BI42">
            <v>1810.08</v>
          </cell>
          <cell r="BJ42">
            <v>1810.08</v>
          </cell>
          <cell r="BK42">
            <v>1810.08</v>
          </cell>
        </row>
        <row r="43">
          <cell r="G43">
            <v>0</v>
          </cell>
          <cell r="H43">
            <v>0</v>
          </cell>
          <cell r="I43">
            <v>14480.64</v>
          </cell>
          <cell r="J43">
            <v>14480.64</v>
          </cell>
          <cell r="K43">
            <v>14480.64</v>
          </cell>
          <cell r="L43">
            <v>14480.64</v>
          </cell>
          <cell r="M43">
            <v>14480.64</v>
          </cell>
          <cell r="N43">
            <v>14480.64</v>
          </cell>
          <cell r="O43">
            <v>14480.64</v>
          </cell>
          <cell r="P43">
            <v>14480.64</v>
          </cell>
          <cell r="Q43">
            <v>14480.64</v>
          </cell>
          <cell r="R43">
            <v>14480.64</v>
          </cell>
          <cell r="S43">
            <v>14480.64</v>
          </cell>
          <cell r="T43">
            <v>14480.64</v>
          </cell>
          <cell r="U43">
            <v>14480.64</v>
          </cell>
          <cell r="V43">
            <v>14480.64</v>
          </cell>
          <cell r="W43">
            <v>14480.64</v>
          </cell>
          <cell r="X43">
            <v>14480.64</v>
          </cell>
          <cell r="Y43">
            <v>14480.64</v>
          </cell>
          <cell r="Z43">
            <v>14480.64</v>
          </cell>
          <cell r="AA43">
            <v>14480.64</v>
          </cell>
          <cell r="AB43">
            <v>14480.64</v>
          </cell>
          <cell r="AC43">
            <v>14480.64</v>
          </cell>
          <cell r="AD43">
            <v>14480.64</v>
          </cell>
          <cell r="AE43">
            <v>14480.64</v>
          </cell>
          <cell r="AF43">
            <v>14480.64</v>
          </cell>
          <cell r="AG43">
            <v>14480.64</v>
          </cell>
          <cell r="AH43">
            <v>14480.64</v>
          </cell>
          <cell r="AI43">
            <v>14480.64</v>
          </cell>
          <cell r="AJ43">
            <v>14480.64</v>
          </cell>
          <cell r="AK43">
            <v>14480.64</v>
          </cell>
          <cell r="AL43">
            <v>14480.64</v>
          </cell>
          <cell r="AM43">
            <v>14480.64</v>
          </cell>
          <cell r="AN43">
            <v>14480.64</v>
          </cell>
          <cell r="AO43">
            <v>14480.64</v>
          </cell>
          <cell r="AP43">
            <v>14480.64</v>
          </cell>
          <cell r="AQ43">
            <v>14480.64</v>
          </cell>
          <cell r="AR43">
            <v>14480.64</v>
          </cell>
          <cell r="AS43">
            <v>14480.64</v>
          </cell>
          <cell r="AT43">
            <v>14480.64</v>
          </cell>
          <cell r="AU43">
            <v>14480.64</v>
          </cell>
          <cell r="AV43">
            <v>14480.64</v>
          </cell>
          <cell r="AW43">
            <v>14480.64</v>
          </cell>
          <cell r="AX43">
            <v>14480.64</v>
          </cell>
          <cell r="AY43">
            <v>14480.64</v>
          </cell>
          <cell r="AZ43">
            <v>14480.64</v>
          </cell>
          <cell r="BA43">
            <v>14480.64</v>
          </cell>
          <cell r="BB43">
            <v>14480.64</v>
          </cell>
          <cell r="BC43">
            <v>14480.64</v>
          </cell>
          <cell r="BD43">
            <v>14480.64</v>
          </cell>
          <cell r="BE43">
            <v>14480.64</v>
          </cell>
          <cell r="BF43">
            <v>14480.64</v>
          </cell>
          <cell r="BG43">
            <v>14480.64</v>
          </cell>
          <cell r="BH43">
            <v>14480.64</v>
          </cell>
          <cell r="BI43">
            <v>14480.64</v>
          </cell>
          <cell r="BJ43">
            <v>14480.64</v>
          </cell>
          <cell r="BK43">
            <v>14480.64</v>
          </cell>
        </row>
        <row r="44">
          <cell r="G44">
            <v>0</v>
          </cell>
          <cell r="H44">
            <v>0</v>
          </cell>
          <cell r="I44">
            <v>32436.63</v>
          </cell>
          <cell r="J44">
            <v>32436.63</v>
          </cell>
          <cell r="K44">
            <v>32436.63</v>
          </cell>
          <cell r="L44">
            <v>32436.63</v>
          </cell>
          <cell r="M44">
            <v>32436.63</v>
          </cell>
          <cell r="N44">
            <v>32436.63</v>
          </cell>
          <cell r="O44">
            <v>32436.63</v>
          </cell>
          <cell r="P44">
            <v>32436.63</v>
          </cell>
          <cell r="Q44">
            <v>32436.63</v>
          </cell>
          <cell r="R44">
            <v>32436.63</v>
          </cell>
          <cell r="S44">
            <v>32436.63</v>
          </cell>
          <cell r="T44">
            <v>32436.63</v>
          </cell>
          <cell r="U44">
            <v>32436.63</v>
          </cell>
          <cell r="V44">
            <v>32436.63</v>
          </cell>
          <cell r="W44">
            <v>32436.63</v>
          </cell>
          <cell r="X44">
            <v>32436.63</v>
          </cell>
          <cell r="Y44">
            <v>32436.63</v>
          </cell>
          <cell r="Z44">
            <v>32436.63</v>
          </cell>
          <cell r="AA44">
            <v>32436.63</v>
          </cell>
          <cell r="AB44">
            <v>32436.63</v>
          </cell>
          <cell r="AC44">
            <v>32436.63</v>
          </cell>
          <cell r="AD44">
            <v>32436.63</v>
          </cell>
          <cell r="AE44">
            <v>32436.63</v>
          </cell>
          <cell r="AF44">
            <v>32436.63</v>
          </cell>
          <cell r="AG44">
            <v>32436.63</v>
          </cell>
          <cell r="AH44">
            <v>32436.63</v>
          </cell>
          <cell r="AI44">
            <v>32436.63</v>
          </cell>
          <cell r="AJ44">
            <v>32436.63</v>
          </cell>
          <cell r="AK44">
            <v>32436.63</v>
          </cell>
          <cell r="AL44">
            <v>32436.63</v>
          </cell>
          <cell r="AM44">
            <v>32436.63</v>
          </cell>
          <cell r="AN44">
            <v>32436.63</v>
          </cell>
          <cell r="AO44">
            <v>32436.63</v>
          </cell>
          <cell r="AP44">
            <v>32436.63</v>
          </cell>
          <cell r="AQ44">
            <v>32436.63</v>
          </cell>
          <cell r="AR44">
            <v>32436.63</v>
          </cell>
          <cell r="AS44">
            <v>32436.63</v>
          </cell>
          <cell r="AT44">
            <v>32436.63</v>
          </cell>
          <cell r="AU44">
            <v>32436.63</v>
          </cell>
          <cell r="AV44">
            <v>32436.63</v>
          </cell>
          <cell r="AW44">
            <v>32436.63</v>
          </cell>
          <cell r="AX44">
            <v>32436.63</v>
          </cell>
          <cell r="AY44">
            <v>32436.63</v>
          </cell>
          <cell r="AZ44">
            <v>32436.63</v>
          </cell>
          <cell r="BA44">
            <v>32436.63</v>
          </cell>
          <cell r="BB44">
            <v>32436.63</v>
          </cell>
          <cell r="BC44">
            <v>32436.63</v>
          </cell>
          <cell r="BD44">
            <v>32436.63</v>
          </cell>
          <cell r="BE44">
            <v>32436.63</v>
          </cell>
          <cell r="BF44">
            <v>32436.63</v>
          </cell>
          <cell r="BG44">
            <v>32436.63</v>
          </cell>
          <cell r="BH44">
            <v>32436.63</v>
          </cell>
          <cell r="BI44">
            <v>32436.63</v>
          </cell>
          <cell r="BJ44">
            <v>32436.63</v>
          </cell>
          <cell r="BK44">
            <v>32436.63</v>
          </cell>
        </row>
        <row r="45">
          <cell r="G45">
            <v>1.25</v>
          </cell>
          <cell r="H45">
            <v>1.25</v>
          </cell>
          <cell r="I45">
            <v>1.25</v>
          </cell>
          <cell r="J45">
            <v>1.25</v>
          </cell>
          <cell r="K45">
            <v>1.25</v>
          </cell>
          <cell r="L45">
            <v>1.25</v>
          </cell>
          <cell r="M45">
            <v>1.25</v>
          </cell>
          <cell r="N45">
            <v>1.25</v>
          </cell>
          <cell r="O45">
            <v>1.25</v>
          </cell>
          <cell r="P45">
            <v>1.25</v>
          </cell>
          <cell r="Q45">
            <v>1.25</v>
          </cell>
          <cell r="R45">
            <v>1.25</v>
          </cell>
          <cell r="S45">
            <v>1.25</v>
          </cell>
          <cell r="T45">
            <v>1.25</v>
          </cell>
          <cell r="U45">
            <v>1.25</v>
          </cell>
          <cell r="V45">
            <v>1.25</v>
          </cell>
          <cell r="W45">
            <v>1.25</v>
          </cell>
          <cell r="X45">
            <v>1.25</v>
          </cell>
          <cell r="Y45">
            <v>1.25</v>
          </cell>
          <cell r="Z45">
            <v>1.25</v>
          </cell>
          <cell r="AA45">
            <v>1.25</v>
          </cell>
          <cell r="AB45">
            <v>1.25</v>
          </cell>
          <cell r="AC45">
            <v>1.25</v>
          </cell>
          <cell r="AD45">
            <v>1.25</v>
          </cell>
          <cell r="AE45">
            <v>1.25</v>
          </cell>
          <cell r="AF45">
            <v>1.25</v>
          </cell>
          <cell r="AG45">
            <v>1.25</v>
          </cell>
          <cell r="AH45">
            <v>1.25</v>
          </cell>
          <cell r="AI45">
            <v>1.25</v>
          </cell>
          <cell r="AJ45">
            <v>1.25</v>
          </cell>
          <cell r="AK45">
            <v>1.25</v>
          </cell>
          <cell r="AL45">
            <v>1.25</v>
          </cell>
          <cell r="AM45">
            <v>1.25</v>
          </cell>
          <cell r="AN45">
            <v>1.25</v>
          </cell>
          <cell r="AO45">
            <v>1.25</v>
          </cell>
          <cell r="AP45">
            <v>1.25</v>
          </cell>
          <cell r="AQ45">
            <v>1.25</v>
          </cell>
          <cell r="AR45">
            <v>1.25</v>
          </cell>
          <cell r="AS45">
            <v>1.25</v>
          </cell>
          <cell r="AT45">
            <v>1.25</v>
          </cell>
          <cell r="AU45">
            <v>1.25</v>
          </cell>
          <cell r="AV45">
            <v>1.25</v>
          </cell>
          <cell r="AW45">
            <v>1.25</v>
          </cell>
          <cell r="AX45">
            <v>1.25</v>
          </cell>
          <cell r="AY45">
            <v>1.25</v>
          </cell>
          <cell r="AZ45">
            <v>1.25</v>
          </cell>
          <cell r="BA45">
            <v>1.25</v>
          </cell>
          <cell r="BB45">
            <v>1.25</v>
          </cell>
          <cell r="BC45">
            <v>1.25</v>
          </cell>
          <cell r="BD45">
            <v>1.25</v>
          </cell>
          <cell r="BE45">
            <v>1.25</v>
          </cell>
          <cell r="BF45">
            <v>1.25</v>
          </cell>
          <cell r="BG45">
            <v>1.25</v>
          </cell>
          <cell r="BH45">
            <v>1.25</v>
          </cell>
          <cell r="BI45">
            <v>1.25</v>
          </cell>
          <cell r="BJ45">
            <v>1.25</v>
          </cell>
          <cell r="BK45">
            <v>1.25</v>
          </cell>
        </row>
        <row r="46">
          <cell r="G46">
            <v>0</v>
          </cell>
          <cell r="H46">
            <v>0</v>
          </cell>
          <cell r="I46">
            <v>9050.4</v>
          </cell>
          <cell r="J46">
            <v>9050.4</v>
          </cell>
          <cell r="K46">
            <v>9050.4</v>
          </cell>
          <cell r="L46">
            <v>9050.4</v>
          </cell>
          <cell r="M46">
            <v>9050.4</v>
          </cell>
          <cell r="N46">
            <v>9050.4</v>
          </cell>
          <cell r="O46">
            <v>9050.4</v>
          </cell>
          <cell r="P46">
            <v>9050.4</v>
          </cell>
          <cell r="Q46">
            <v>9050.4</v>
          </cell>
          <cell r="R46">
            <v>9050.4</v>
          </cell>
          <cell r="S46">
            <v>9050.4</v>
          </cell>
          <cell r="T46">
            <v>9050.4</v>
          </cell>
          <cell r="U46">
            <v>9050.4</v>
          </cell>
          <cell r="V46">
            <v>9050.4</v>
          </cell>
          <cell r="W46">
            <v>9050.4</v>
          </cell>
          <cell r="X46">
            <v>9050.4</v>
          </cell>
          <cell r="Y46">
            <v>9050.4</v>
          </cell>
          <cell r="Z46">
            <v>9050.4</v>
          </cell>
          <cell r="AA46">
            <v>9050.4</v>
          </cell>
          <cell r="AB46">
            <v>9050.4</v>
          </cell>
          <cell r="AC46">
            <v>9050.4</v>
          </cell>
          <cell r="AD46">
            <v>9050.4</v>
          </cell>
          <cell r="AE46">
            <v>9050.4</v>
          </cell>
          <cell r="AF46">
            <v>9050.4</v>
          </cell>
          <cell r="AG46">
            <v>9050.4</v>
          </cell>
          <cell r="AH46">
            <v>9050.4</v>
          </cell>
          <cell r="AI46">
            <v>9050.4</v>
          </cell>
          <cell r="AJ46">
            <v>9050.4</v>
          </cell>
          <cell r="AK46">
            <v>9050.4</v>
          </cell>
          <cell r="AL46">
            <v>9050.4</v>
          </cell>
          <cell r="AM46">
            <v>9050.4</v>
          </cell>
          <cell r="AN46">
            <v>9050.4</v>
          </cell>
          <cell r="AO46">
            <v>9050.4</v>
          </cell>
          <cell r="AP46">
            <v>9050.4</v>
          </cell>
          <cell r="AQ46">
            <v>9050.4</v>
          </cell>
          <cell r="AR46">
            <v>9050.4</v>
          </cell>
          <cell r="AS46">
            <v>9050.4</v>
          </cell>
          <cell r="AT46">
            <v>9050.4</v>
          </cell>
          <cell r="AU46">
            <v>9050.4</v>
          </cell>
          <cell r="AV46">
            <v>9050.4</v>
          </cell>
          <cell r="AW46">
            <v>9050.4</v>
          </cell>
          <cell r="AX46">
            <v>9050.4</v>
          </cell>
          <cell r="AY46">
            <v>9050.4</v>
          </cell>
          <cell r="AZ46">
            <v>9050.4</v>
          </cell>
          <cell r="BA46">
            <v>9050.4</v>
          </cell>
          <cell r="BB46">
            <v>9050.4</v>
          </cell>
          <cell r="BC46">
            <v>9050.4</v>
          </cell>
          <cell r="BD46">
            <v>9050.4</v>
          </cell>
          <cell r="BE46">
            <v>9050.4</v>
          </cell>
          <cell r="BF46">
            <v>9050.4</v>
          </cell>
          <cell r="BG46">
            <v>9050.4</v>
          </cell>
          <cell r="BH46">
            <v>9050.4</v>
          </cell>
          <cell r="BI46">
            <v>9050.4</v>
          </cell>
          <cell r="BJ46">
            <v>9050.4</v>
          </cell>
          <cell r="BK46">
            <v>9050.4</v>
          </cell>
        </row>
        <row r="47">
          <cell r="G47">
            <v>0</v>
          </cell>
          <cell r="H47">
            <v>0</v>
          </cell>
          <cell r="I47">
            <v>20272.900000000001</v>
          </cell>
          <cell r="J47">
            <v>20272.900000000001</v>
          </cell>
          <cell r="K47">
            <v>20272.900000000001</v>
          </cell>
          <cell r="L47">
            <v>20272.900000000001</v>
          </cell>
          <cell r="M47">
            <v>20272.900000000001</v>
          </cell>
          <cell r="N47">
            <v>20272.900000000001</v>
          </cell>
          <cell r="O47">
            <v>20272.900000000001</v>
          </cell>
          <cell r="P47">
            <v>20272.900000000001</v>
          </cell>
          <cell r="Q47">
            <v>20272.900000000001</v>
          </cell>
          <cell r="R47">
            <v>20272.900000000001</v>
          </cell>
          <cell r="S47">
            <v>20272.900000000001</v>
          </cell>
          <cell r="T47">
            <v>20272.900000000001</v>
          </cell>
          <cell r="U47">
            <v>20272.900000000001</v>
          </cell>
          <cell r="V47">
            <v>20272.900000000001</v>
          </cell>
          <cell r="W47">
            <v>20272.900000000001</v>
          </cell>
          <cell r="X47">
            <v>20272.900000000001</v>
          </cell>
          <cell r="Y47">
            <v>20272.900000000001</v>
          </cell>
          <cell r="Z47">
            <v>20272.900000000001</v>
          </cell>
          <cell r="AA47">
            <v>20272.900000000001</v>
          </cell>
          <cell r="AB47">
            <v>20272.900000000001</v>
          </cell>
          <cell r="AC47">
            <v>20272.900000000001</v>
          </cell>
          <cell r="AD47">
            <v>20272.900000000001</v>
          </cell>
          <cell r="AE47">
            <v>20272.900000000001</v>
          </cell>
          <cell r="AF47">
            <v>20272.900000000001</v>
          </cell>
          <cell r="AG47">
            <v>20272.900000000001</v>
          </cell>
          <cell r="AH47">
            <v>20272.900000000001</v>
          </cell>
          <cell r="AI47">
            <v>20272.900000000001</v>
          </cell>
          <cell r="AJ47">
            <v>20272.900000000001</v>
          </cell>
          <cell r="AK47">
            <v>20272.900000000001</v>
          </cell>
          <cell r="AL47">
            <v>20272.900000000001</v>
          </cell>
          <cell r="AM47">
            <v>20272.900000000001</v>
          </cell>
          <cell r="AN47">
            <v>20272.900000000001</v>
          </cell>
          <cell r="AO47">
            <v>20272.900000000001</v>
          </cell>
          <cell r="AP47">
            <v>20272.900000000001</v>
          </cell>
          <cell r="AQ47">
            <v>20272.900000000001</v>
          </cell>
          <cell r="AR47">
            <v>20272.900000000001</v>
          </cell>
          <cell r="AS47">
            <v>20272.900000000001</v>
          </cell>
          <cell r="AT47">
            <v>20272.900000000001</v>
          </cell>
          <cell r="AU47">
            <v>20272.900000000001</v>
          </cell>
          <cell r="AV47">
            <v>20272.900000000001</v>
          </cell>
          <cell r="AW47">
            <v>20272.900000000001</v>
          </cell>
          <cell r="AX47">
            <v>20272.900000000001</v>
          </cell>
          <cell r="AY47">
            <v>20272.900000000001</v>
          </cell>
          <cell r="AZ47">
            <v>20272.900000000001</v>
          </cell>
          <cell r="BA47">
            <v>20272.900000000001</v>
          </cell>
          <cell r="BB47">
            <v>20272.900000000001</v>
          </cell>
          <cell r="BC47">
            <v>20272.900000000001</v>
          </cell>
          <cell r="BD47">
            <v>20272.900000000001</v>
          </cell>
          <cell r="BE47">
            <v>20272.900000000001</v>
          </cell>
          <cell r="BF47">
            <v>20272.900000000001</v>
          </cell>
          <cell r="BG47">
            <v>20272.900000000001</v>
          </cell>
          <cell r="BH47">
            <v>20272.900000000001</v>
          </cell>
          <cell r="BI47">
            <v>20272.900000000001</v>
          </cell>
          <cell r="BJ47">
            <v>20272.900000000001</v>
          </cell>
          <cell r="BK47">
            <v>20272.900000000001</v>
          </cell>
        </row>
        <row r="48">
          <cell r="G48">
            <v>0</v>
          </cell>
          <cell r="H48">
            <v>0</v>
          </cell>
          <cell r="I48">
            <v>52709.53</v>
          </cell>
          <cell r="J48">
            <v>52709.53</v>
          </cell>
          <cell r="K48">
            <v>52709.53</v>
          </cell>
          <cell r="L48">
            <v>52709.53</v>
          </cell>
          <cell r="M48">
            <v>52709.53</v>
          </cell>
          <cell r="N48">
            <v>52709.53</v>
          </cell>
          <cell r="O48">
            <v>52709.53</v>
          </cell>
          <cell r="P48">
            <v>52709.53</v>
          </cell>
          <cell r="Q48">
            <v>52709.53</v>
          </cell>
          <cell r="R48">
            <v>52709.53</v>
          </cell>
          <cell r="S48">
            <v>52709.53</v>
          </cell>
          <cell r="T48">
            <v>52709.53</v>
          </cell>
          <cell r="U48">
            <v>52709.53</v>
          </cell>
          <cell r="V48">
            <v>52709.53</v>
          </cell>
          <cell r="W48">
            <v>52709.53</v>
          </cell>
          <cell r="X48">
            <v>52709.53</v>
          </cell>
          <cell r="Y48">
            <v>52709.53</v>
          </cell>
          <cell r="Z48">
            <v>52709.53</v>
          </cell>
          <cell r="AA48">
            <v>52709.53</v>
          </cell>
          <cell r="AB48">
            <v>52709.53</v>
          </cell>
          <cell r="AC48">
            <v>52709.53</v>
          </cell>
          <cell r="AD48">
            <v>52709.53</v>
          </cell>
          <cell r="AE48">
            <v>52709.53</v>
          </cell>
          <cell r="AF48">
            <v>52709.53</v>
          </cell>
          <cell r="AG48">
            <v>52709.53</v>
          </cell>
          <cell r="AH48">
            <v>52709.53</v>
          </cell>
          <cell r="AI48">
            <v>52709.53</v>
          </cell>
          <cell r="AJ48">
            <v>52709.53</v>
          </cell>
          <cell r="AK48">
            <v>52709.53</v>
          </cell>
          <cell r="AL48">
            <v>52709.53</v>
          </cell>
          <cell r="AM48">
            <v>52709.53</v>
          </cell>
          <cell r="AN48">
            <v>52709.53</v>
          </cell>
          <cell r="AO48">
            <v>52709.53</v>
          </cell>
          <cell r="AP48">
            <v>52709.53</v>
          </cell>
          <cell r="AQ48">
            <v>52709.53</v>
          </cell>
          <cell r="AR48">
            <v>52709.53</v>
          </cell>
          <cell r="AS48">
            <v>52709.53</v>
          </cell>
          <cell r="AT48">
            <v>52709.53</v>
          </cell>
          <cell r="AU48">
            <v>52709.53</v>
          </cell>
          <cell r="AV48">
            <v>52709.53</v>
          </cell>
          <cell r="AW48">
            <v>52709.53</v>
          </cell>
          <cell r="AX48">
            <v>52709.53</v>
          </cell>
          <cell r="AY48">
            <v>52709.53</v>
          </cell>
          <cell r="AZ48">
            <v>52709.53</v>
          </cell>
          <cell r="BA48">
            <v>52709.53</v>
          </cell>
          <cell r="BB48">
            <v>52709.53</v>
          </cell>
          <cell r="BC48">
            <v>52709.53</v>
          </cell>
          <cell r="BD48">
            <v>52709.53</v>
          </cell>
          <cell r="BE48">
            <v>52709.53</v>
          </cell>
          <cell r="BF48">
            <v>52709.53</v>
          </cell>
          <cell r="BG48">
            <v>52709.53</v>
          </cell>
          <cell r="BH48">
            <v>52709.53</v>
          </cell>
          <cell r="BI48">
            <v>52709.53</v>
          </cell>
          <cell r="BJ48">
            <v>52709.53</v>
          </cell>
          <cell r="BK48">
            <v>52709.53</v>
          </cell>
        </row>
        <row r="49">
          <cell r="G49">
            <v>0</v>
          </cell>
          <cell r="H49">
            <v>0</v>
          </cell>
          <cell r="I49">
            <v>4392.46</v>
          </cell>
          <cell r="J49">
            <v>4392.46</v>
          </cell>
          <cell r="K49">
            <v>4392.46</v>
          </cell>
          <cell r="L49">
            <v>4392.46</v>
          </cell>
          <cell r="M49">
            <v>4392.46</v>
          </cell>
          <cell r="N49">
            <v>4392.46</v>
          </cell>
          <cell r="O49">
            <v>4392.46</v>
          </cell>
          <cell r="P49">
            <v>4392.46</v>
          </cell>
          <cell r="Q49">
            <v>4392.46</v>
          </cell>
          <cell r="R49">
            <v>4392.46</v>
          </cell>
          <cell r="S49">
            <v>4392.46</v>
          </cell>
          <cell r="T49">
            <v>4392.46</v>
          </cell>
          <cell r="U49">
            <v>4392.46</v>
          </cell>
          <cell r="V49">
            <v>4392.46</v>
          </cell>
          <cell r="W49">
            <v>4392.46</v>
          </cell>
          <cell r="X49">
            <v>4392.46</v>
          </cell>
          <cell r="Y49">
            <v>4392.46</v>
          </cell>
          <cell r="Z49">
            <v>4392.46</v>
          </cell>
          <cell r="AA49">
            <v>4392.46</v>
          </cell>
          <cell r="AB49">
            <v>4392.46</v>
          </cell>
          <cell r="AC49">
            <v>4392.46</v>
          </cell>
          <cell r="AD49">
            <v>4392.46</v>
          </cell>
          <cell r="AE49">
            <v>4392.46</v>
          </cell>
          <cell r="AF49">
            <v>4392.46</v>
          </cell>
          <cell r="AG49">
            <v>4392.46</v>
          </cell>
          <cell r="AH49">
            <v>4392.46</v>
          </cell>
          <cell r="AI49">
            <v>4392.46</v>
          </cell>
          <cell r="AJ49">
            <v>4392.46</v>
          </cell>
          <cell r="AK49">
            <v>4392.46</v>
          </cell>
          <cell r="AL49">
            <v>4392.46</v>
          </cell>
          <cell r="AM49">
            <v>4392.46</v>
          </cell>
          <cell r="AN49">
            <v>4392.46</v>
          </cell>
          <cell r="AO49">
            <v>4392.46</v>
          </cell>
          <cell r="AP49">
            <v>4392.46</v>
          </cell>
          <cell r="AQ49">
            <v>4392.46</v>
          </cell>
          <cell r="AR49">
            <v>4392.46</v>
          </cell>
          <cell r="AS49">
            <v>4392.46</v>
          </cell>
          <cell r="AT49">
            <v>4392.46</v>
          </cell>
          <cell r="AU49">
            <v>4392.46</v>
          </cell>
          <cell r="AV49">
            <v>4392.46</v>
          </cell>
          <cell r="AW49">
            <v>4392.46</v>
          </cell>
          <cell r="AX49">
            <v>4392.46</v>
          </cell>
          <cell r="AY49">
            <v>4392.46</v>
          </cell>
          <cell r="AZ49">
            <v>4392.46</v>
          </cell>
          <cell r="BA49">
            <v>4392.46</v>
          </cell>
          <cell r="BB49">
            <v>4392.46</v>
          </cell>
          <cell r="BC49">
            <v>4392.46</v>
          </cell>
          <cell r="BD49">
            <v>4392.46</v>
          </cell>
          <cell r="BE49">
            <v>4392.46</v>
          </cell>
          <cell r="BF49">
            <v>4392.46</v>
          </cell>
          <cell r="BG49">
            <v>4392.46</v>
          </cell>
          <cell r="BH49">
            <v>4392.46</v>
          </cell>
          <cell r="BI49">
            <v>4392.46</v>
          </cell>
          <cell r="BJ49">
            <v>4392.46</v>
          </cell>
          <cell r="BK49">
            <v>4392.46</v>
          </cell>
        </row>
        <row r="50">
          <cell r="G50">
            <v>0</v>
          </cell>
          <cell r="H50">
            <v>0</v>
          </cell>
          <cell r="I50">
            <v>11777.87</v>
          </cell>
          <cell r="J50">
            <v>11777.87</v>
          </cell>
          <cell r="K50">
            <v>11777.87</v>
          </cell>
          <cell r="L50">
            <v>11777.87</v>
          </cell>
          <cell r="M50">
            <v>11777.87</v>
          </cell>
          <cell r="N50">
            <v>11777.87</v>
          </cell>
          <cell r="O50">
            <v>11777.87</v>
          </cell>
          <cell r="P50">
            <v>11777.87</v>
          </cell>
          <cell r="Q50">
            <v>11777.87</v>
          </cell>
          <cell r="R50">
            <v>11777.87</v>
          </cell>
          <cell r="S50">
            <v>11777.87</v>
          </cell>
          <cell r="T50">
            <v>11777.87</v>
          </cell>
          <cell r="U50">
            <v>11777.87</v>
          </cell>
          <cell r="V50">
            <v>9623.58</v>
          </cell>
          <cell r="W50">
            <v>9623.58</v>
          </cell>
          <cell r="X50">
            <v>9623.58</v>
          </cell>
          <cell r="Y50">
            <v>9623.58</v>
          </cell>
          <cell r="Z50">
            <v>9623.58</v>
          </cell>
          <cell r="AA50">
            <v>9623.58</v>
          </cell>
          <cell r="AB50">
            <v>10504.17</v>
          </cell>
          <cell r="AC50">
            <v>10504.17</v>
          </cell>
          <cell r="AD50">
            <v>9623.58</v>
          </cell>
          <cell r="AE50">
            <v>10504.17</v>
          </cell>
          <cell r="AF50">
            <v>10504.17</v>
          </cell>
          <cell r="AG50">
            <v>8784.92</v>
          </cell>
          <cell r="AH50">
            <v>8784.92</v>
          </cell>
          <cell r="AI50">
            <v>11015.22</v>
          </cell>
          <cell r="AJ50">
            <v>11015.22</v>
          </cell>
          <cell r="AK50">
            <v>11015.22</v>
          </cell>
          <cell r="AL50">
            <v>11015.22</v>
          </cell>
          <cell r="AM50">
            <v>11777.87</v>
          </cell>
          <cell r="AN50">
            <v>11777.87</v>
          </cell>
          <cell r="AO50">
            <v>9623.58</v>
          </cell>
          <cell r="AP50">
            <v>9623.58</v>
          </cell>
          <cell r="AQ50">
            <v>11015.22</v>
          </cell>
          <cell r="AR50">
            <v>11015.22</v>
          </cell>
          <cell r="AS50">
            <v>14579.51</v>
          </cell>
          <cell r="AT50">
            <v>14579.51</v>
          </cell>
          <cell r="AU50">
            <v>14579.51</v>
          </cell>
          <cell r="AV50">
            <v>14579.51</v>
          </cell>
          <cell r="AW50">
            <v>14579.51</v>
          </cell>
          <cell r="AX50">
            <v>14579.51</v>
          </cell>
          <cell r="AY50">
            <v>12794.75</v>
          </cell>
          <cell r="AZ50">
            <v>12794.75</v>
          </cell>
          <cell r="BA50">
            <v>8784.92</v>
          </cell>
          <cell r="BB50">
            <v>12794.75</v>
          </cell>
          <cell r="BC50">
            <v>12794.75</v>
          </cell>
          <cell r="BD50">
            <v>11777.87</v>
          </cell>
          <cell r="BE50">
            <v>11777.87</v>
          </cell>
          <cell r="BF50">
            <v>11777.87</v>
          </cell>
          <cell r="BG50">
            <v>11777.87</v>
          </cell>
          <cell r="BH50">
            <v>12794.75</v>
          </cell>
          <cell r="BI50">
            <v>9623.58</v>
          </cell>
          <cell r="BJ50">
            <v>9623.58</v>
          </cell>
          <cell r="BK50">
            <v>9623.58</v>
          </cell>
        </row>
        <row r="51">
          <cell r="G51">
            <v>0</v>
          </cell>
          <cell r="H51">
            <v>0</v>
          </cell>
          <cell r="I51">
            <v>2.5</v>
          </cell>
          <cell r="J51">
            <v>5.5</v>
          </cell>
          <cell r="K51">
            <v>5.5</v>
          </cell>
          <cell r="L51">
            <v>12</v>
          </cell>
          <cell r="M51">
            <v>14</v>
          </cell>
          <cell r="N51">
            <v>6.47</v>
          </cell>
          <cell r="O51">
            <v>9.19</v>
          </cell>
          <cell r="P51">
            <v>2.5</v>
          </cell>
          <cell r="Q51">
            <v>4.5</v>
          </cell>
          <cell r="R51">
            <v>5</v>
          </cell>
          <cell r="S51">
            <v>7.5</v>
          </cell>
          <cell r="T51">
            <v>7.5</v>
          </cell>
          <cell r="U51">
            <v>9.5</v>
          </cell>
          <cell r="V51">
            <v>5.92</v>
          </cell>
          <cell r="W51">
            <v>2.09</v>
          </cell>
          <cell r="X51">
            <v>2.82</v>
          </cell>
          <cell r="Y51">
            <v>2.64</v>
          </cell>
          <cell r="Z51">
            <v>4.3499999999999996</v>
          </cell>
          <cell r="AA51">
            <v>2.4700000000000002</v>
          </cell>
          <cell r="AB51">
            <v>1.08</v>
          </cell>
          <cell r="AC51">
            <v>2.85</v>
          </cell>
          <cell r="AD51">
            <v>3.9</v>
          </cell>
          <cell r="AE51">
            <v>2.85</v>
          </cell>
          <cell r="AF51">
            <v>3.27</v>
          </cell>
          <cell r="AG51">
            <v>9.74</v>
          </cell>
          <cell r="AH51">
            <v>3.03</v>
          </cell>
          <cell r="AI51">
            <v>6.18</v>
          </cell>
          <cell r="AJ51">
            <v>4.1399999999999997</v>
          </cell>
          <cell r="AK51">
            <v>5.67</v>
          </cell>
          <cell r="AL51">
            <v>5.67</v>
          </cell>
          <cell r="AM51">
            <v>1.74</v>
          </cell>
          <cell r="AN51">
            <v>2.71</v>
          </cell>
          <cell r="AO51">
            <v>3.5</v>
          </cell>
          <cell r="AP51">
            <v>5.36</v>
          </cell>
          <cell r="AQ51">
            <v>6.18</v>
          </cell>
          <cell r="AR51">
            <v>10.44</v>
          </cell>
          <cell r="AS51">
            <v>4.18</v>
          </cell>
          <cell r="AT51">
            <v>4.3499999999999996</v>
          </cell>
          <cell r="AU51">
            <v>5.22</v>
          </cell>
          <cell r="AV51">
            <v>6.96</v>
          </cell>
          <cell r="AW51">
            <v>9.57</v>
          </cell>
          <cell r="AX51">
            <v>4.5199999999999996</v>
          </cell>
          <cell r="AY51">
            <v>0.5</v>
          </cell>
          <cell r="AZ51">
            <v>0.5</v>
          </cell>
          <cell r="BA51">
            <v>11.73</v>
          </cell>
          <cell r="BB51">
            <v>4.45</v>
          </cell>
          <cell r="BC51">
            <v>7.73</v>
          </cell>
          <cell r="BD51">
            <v>2.58</v>
          </cell>
          <cell r="BE51">
            <v>3.2</v>
          </cell>
          <cell r="BF51">
            <v>4</v>
          </cell>
          <cell r="BG51">
            <v>4</v>
          </cell>
          <cell r="BH51">
            <v>0.5</v>
          </cell>
          <cell r="BI51">
            <v>3.5</v>
          </cell>
          <cell r="BJ51">
            <v>3.5</v>
          </cell>
          <cell r="BK51">
            <v>2.85</v>
          </cell>
        </row>
        <row r="52">
          <cell r="G52">
            <v>0</v>
          </cell>
          <cell r="H52">
            <v>0</v>
          </cell>
          <cell r="I52">
            <v>6281.35</v>
          </cell>
          <cell r="J52">
            <v>13818.97</v>
          </cell>
          <cell r="K52">
            <v>13818.97</v>
          </cell>
          <cell r="L52">
            <v>30150.48</v>
          </cell>
          <cell r="M52">
            <v>35175.56</v>
          </cell>
          <cell r="N52">
            <v>16256.13</v>
          </cell>
          <cell r="O52">
            <v>23090.240000000002</v>
          </cell>
          <cell r="P52">
            <v>6281.35</v>
          </cell>
          <cell r="Q52">
            <v>11306.43</v>
          </cell>
          <cell r="R52">
            <v>12562.7</v>
          </cell>
          <cell r="S52">
            <v>18844.05</v>
          </cell>
          <cell r="T52">
            <v>18844.05</v>
          </cell>
          <cell r="U52">
            <v>23869.13</v>
          </cell>
          <cell r="V52">
            <v>14874.24</v>
          </cell>
          <cell r="W52">
            <v>5251.21</v>
          </cell>
          <cell r="X52">
            <v>7085.36</v>
          </cell>
          <cell r="Y52">
            <v>6633.11</v>
          </cell>
          <cell r="Z52">
            <v>10929.55</v>
          </cell>
          <cell r="AA52">
            <v>6205.97</v>
          </cell>
          <cell r="AB52">
            <v>2713.54</v>
          </cell>
          <cell r="AC52">
            <v>7160.74</v>
          </cell>
          <cell r="AD52">
            <v>9798.91</v>
          </cell>
          <cell r="AE52">
            <v>7160.74</v>
          </cell>
          <cell r="AF52">
            <v>8216.01</v>
          </cell>
          <cell r="AG52">
            <v>24472.14</v>
          </cell>
          <cell r="AH52">
            <v>7613</v>
          </cell>
          <cell r="AI52">
            <v>15527.5</v>
          </cell>
          <cell r="AJ52">
            <v>10401.92</v>
          </cell>
          <cell r="AK52">
            <v>14246.1</v>
          </cell>
          <cell r="AL52">
            <v>14246.1</v>
          </cell>
          <cell r="AM52">
            <v>4371.82</v>
          </cell>
          <cell r="AN52">
            <v>6808.98</v>
          </cell>
          <cell r="AO52">
            <v>8793.89</v>
          </cell>
          <cell r="AP52">
            <v>13467.21</v>
          </cell>
          <cell r="AQ52">
            <v>15527.5</v>
          </cell>
          <cell r="AR52">
            <v>26230.92</v>
          </cell>
          <cell r="AS52">
            <v>10502.42</v>
          </cell>
          <cell r="AT52">
            <v>10929.55</v>
          </cell>
          <cell r="AU52">
            <v>13115.46</v>
          </cell>
          <cell r="AV52">
            <v>17487.28</v>
          </cell>
          <cell r="AW52">
            <v>24045.01</v>
          </cell>
          <cell r="AX52">
            <v>11356.68</v>
          </cell>
          <cell r="AY52">
            <v>1256.27</v>
          </cell>
          <cell r="AZ52">
            <v>1256.27</v>
          </cell>
          <cell r="BA52">
            <v>29472.09</v>
          </cell>
          <cell r="BB52">
            <v>11180.8</v>
          </cell>
          <cell r="BC52">
            <v>19421.93</v>
          </cell>
          <cell r="BD52">
            <v>6482.35</v>
          </cell>
          <cell r="BE52">
            <v>8040.13</v>
          </cell>
          <cell r="BF52">
            <v>10050.16</v>
          </cell>
          <cell r="BG52">
            <v>10050.16</v>
          </cell>
          <cell r="BH52">
            <v>1256.27</v>
          </cell>
          <cell r="BI52">
            <v>8793.89</v>
          </cell>
          <cell r="BJ52">
            <v>8793.89</v>
          </cell>
          <cell r="BK52">
            <v>7160.74</v>
          </cell>
        </row>
        <row r="53">
          <cell r="G53">
            <v>0</v>
          </cell>
          <cell r="H53">
            <v>0</v>
          </cell>
          <cell r="I53">
            <v>0.01</v>
          </cell>
          <cell r="J53">
            <v>0.03</v>
          </cell>
          <cell r="K53">
            <v>0.03</v>
          </cell>
          <cell r="L53">
            <v>0.05</v>
          </cell>
          <cell r="M53">
            <v>0.05</v>
          </cell>
          <cell r="N53">
            <v>0.16</v>
          </cell>
          <cell r="O53">
            <v>0.16</v>
          </cell>
          <cell r="P53">
            <v>0.01</v>
          </cell>
          <cell r="Q53">
            <v>0.02</v>
          </cell>
          <cell r="R53">
            <v>0.02</v>
          </cell>
          <cell r="S53">
            <v>0.03</v>
          </cell>
          <cell r="T53">
            <v>0.03</v>
          </cell>
          <cell r="U53">
            <v>0.04</v>
          </cell>
          <cell r="V53">
            <v>7.0000000000000007E-2</v>
          </cell>
          <cell r="W53">
            <v>0.05</v>
          </cell>
          <cell r="X53">
            <v>0.05</v>
          </cell>
          <cell r="Y53">
            <v>0.05</v>
          </cell>
          <cell r="Z53">
            <v>0.08</v>
          </cell>
          <cell r="AA53">
            <v>0.04</v>
          </cell>
          <cell r="AB53">
            <v>0.02</v>
          </cell>
          <cell r="AC53">
            <v>0.05</v>
          </cell>
          <cell r="AD53">
            <v>7.0000000000000007E-2</v>
          </cell>
          <cell r="AE53">
            <v>0.05</v>
          </cell>
          <cell r="AF53">
            <v>0.06</v>
          </cell>
          <cell r="AG53">
            <v>0.17</v>
          </cell>
          <cell r="AH53">
            <v>0.05</v>
          </cell>
          <cell r="AI53">
            <v>0.18</v>
          </cell>
          <cell r="AJ53">
            <v>0.12</v>
          </cell>
          <cell r="AK53">
            <v>0.18</v>
          </cell>
          <cell r="AL53">
            <v>0.18</v>
          </cell>
          <cell r="AM53">
            <v>7.0000000000000007E-2</v>
          </cell>
          <cell r="AN53">
            <v>7.0000000000000007E-2</v>
          </cell>
          <cell r="AO53">
            <v>0.1</v>
          </cell>
          <cell r="AP53">
            <v>0.16</v>
          </cell>
          <cell r="AQ53">
            <v>0.18</v>
          </cell>
          <cell r="AR53">
            <v>0.16</v>
          </cell>
          <cell r="AS53">
            <v>7.0000000000000007E-2</v>
          </cell>
          <cell r="AT53">
            <v>0.08</v>
          </cell>
          <cell r="AU53">
            <v>0.09</v>
          </cell>
          <cell r="AV53">
            <v>0.12</v>
          </cell>
          <cell r="AW53">
            <v>0.17</v>
          </cell>
          <cell r="AX53">
            <v>0.08</v>
          </cell>
          <cell r="AY53">
            <v>0</v>
          </cell>
          <cell r="AZ53">
            <v>0</v>
          </cell>
          <cell r="BA53">
            <v>0.21</v>
          </cell>
          <cell r="BB53">
            <v>0.08</v>
          </cell>
          <cell r="BC53">
            <v>0.13</v>
          </cell>
          <cell r="BD53">
            <v>0.05</v>
          </cell>
          <cell r="BE53">
            <v>0.06</v>
          </cell>
          <cell r="BF53">
            <v>0.06</v>
          </cell>
          <cell r="BG53">
            <v>0.06</v>
          </cell>
          <cell r="BH53">
            <v>0</v>
          </cell>
          <cell r="BI53">
            <v>0.1</v>
          </cell>
          <cell r="BJ53">
            <v>0.1</v>
          </cell>
          <cell r="BK53">
            <v>0.05</v>
          </cell>
        </row>
        <row r="54">
          <cell r="G54">
            <v>0</v>
          </cell>
          <cell r="H54">
            <v>0</v>
          </cell>
          <cell r="I54">
            <v>212.98</v>
          </cell>
          <cell r="J54">
            <v>638.92999999999995</v>
          </cell>
          <cell r="K54">
            <v>638.92999999999995</v>
          </cell>
          <cell r="L54">
            <v>1064.8800000000001</v>
          </cell>
          <cell r="M54">
            <v>1064.8800000000001</v>
          </cell>
          <cell r="N54">
            <v>3407.62</v>
          </cell>
          <cell r="O54">
            <v>3407.62</v>
          </cell>
          <cell r="P54">
            <v>212.98</v>
          </cell>
          <cell r="Q54">
            <v>425.95</v>
          </cell>
          <cell r="R54">
            <v>425.95</v>
          </cell>
          <cell r="S54">
            <v>638.92999999999995</v>
          </cell>
          <cell r="T54">
            <v>638.92999999999995</v>
          </cell>
          <cell r="U54">
            <v>851.9</v>
          </cell>
          <cell r="V54">
            <v>1490.83</v>
          </cell>
          <cell r="W54">
            <v>1064.8800000000001</v>
          </cell>
          <cell r="X54">
            <v>1064.8800000000001</v>
          </cell>
          <cell r="Y54">
            <v>1064.8800000000001</v>
          </cell>
          <cell r="Z54">
            <v>1703.81</v>
          </cell>
          <cell r="AA54">
            <v>851.9</v>
          </cell>
          <cell r="AB54">
            <v>425.95</v>
          </cell>
          <cell r="AC54">
            <v>1064.8800000000001</v>
          </cell>
          <cell r="AD54">
            <v>1490.83</v>
          </cell>
          <cell r="AE54">
            <v>1064.8800000000001</v>
          </cell>
          <cell r="AF54">
            <v>1277.8599999999999</v>
          </cell>
          <cell r="AG54">
            <v>3620.59</v>
          </cell>
          <cell r="AH54">
            <v>1064.8800000000001</v>
          </cell>
          <cell r="AI54">
            <v>3833.57</v>
          </cell>
          <cell r="AJ54">
            <v>2555.71</v>
          </cell>
          <cell r="AK54">
            <v>3833.57</v>
          </cell>
          <cell r="AL54">
            <v>3833.57</v>
          </cell>
          <cell r="AM54">
            <v>1490.83</v>
          </cell>
          <cell r="AN54">
            <v>1490.83</v>
          </cell>
          <cell r="AO54">
            <v>2129.7600000000002</v>
          </cell>
          <cell r="AP54">
            <v>3407.62</v>
          </cell>
          <cell r="AQ54">
            <v>3833.57</v>
          </cell>
          <cell r="AR54">
            <v>3407.62</v>
          </cell>
          <cell r="AS54">
            <v>1490.83</v>
          </cell>
          <cell r="AT54">
            <v>1703.81</v>
          </cell>
          <cell r="AU54">
            <v>1916.78</v>
          </cell>
          <cell r="AV54">
            <v>2555.71</v>
          </cell>
          <cell r="AW54">
            <v>3620.59</v>
          </cell>
          <cell r="AX54">
            <v>1703.81</v>
          </cell>
          <cell r="AY54">
            <v>0</v>
          </cell>
          <cell r="AZ54">
            <v>0</v>
          </cell>
          <cell r="BA54">
            <v>4472.5</v>
          </cell>
          <cell r="BB54">
            <v>1703.81</v>
          </cell>
          <cell r="BC54">
            <v>2768.69</v>
          </cell>
          <cell r="BD54">
            <v>1064.8800000000001</v>
          </cell>
          <cell r="BE54">
            <v>1277.8599999999999</v>
          </cell>
          <cell r="BF54">
            <v>1277.8599999999999</v>
          </cell>
          <cell r="BG54">
            <v>1277.8599999999999</v>
          </cell>
          <cell r="BH54">
            <v>0</v>
          </cell>
          <cell r="BI54">
            <v>2129.7600000000002</v>
          </cell>
          <cell r="BJ54">
            <v>2129.7600000000002</v>
          </cell>
          <cell r="BK54">
            <v>1064.8800000000001</v>
          </cell>
        </row>
        <row r="55">
          <cell r="G55">
            <v>0.01</v>
          </cell>
          <cell r="H55">
            <v>0.01</v>
          </cell>
          <cell r="I55">
            <v>0.01</v>
          </cell>
          <cell r="J55">
            <v>0.01</v>
          </cell>
          <cell r="K55">
            <v>0.01</v>
          </cell>
          <cell r="L55">
            <v>0.04</v>
          </cell>
          <cell r="M55">
            <v>0.04</v>
          </cell>
          <cell r="N55">
            <v>0.04</v>
          </cell>
          <cell r="O55">
            <v>0.04</v>
          </cell>
          <cell r="P55">
            <v>0.01</v>
          </cell>
          <cell r="Q55">
            <v>0.01</v>
          </cell>
          <cell r="R55">
            <v>0.01</v>
          </cell>
          <cell r="S55">
            <v>0.01</v>
          </cell>
          <cell r="T55">
            <v>0.01</v>
          </cell>
          <cell r="U55">
            <v>0.02</v>
          </cell>
          <cell r="V55">
            <v>0.03</v>
          </cell>
          <cell r="W55">
            <v>0.02</v>
          </cell>
          <cell r="X55">
            <v>0.02</v>
          </cell>
          <cell r="Y55">
            <v>0.02</v>
          </cell>
          <cell r="Z55">
            <v>0.03</v>
          </cell>
          <cell r="AA55">
            <v>0.02</v>
          </cell>
          <cell r="AB55">
            <v>0.01</v>
          </cell>
          <cell r="AC55">
            <v>0.02</v>
          </cell>
          <cell r="AD55">
            <v>0.03</v>
          </cell>
          <cell r="AE55">
            <v>0.02</v>
          </cell>
          <cell r="AF55">
            <v>0.02</v>
          </cell>
          <cell r="AG55">
            <v>0.03</v>
          </cell>
          <cell r="AH55">
            <v>0.02</v>
          </cell>
          <cell r="AI55">
            <v>0.04</v>
          </cell>
          <cell r="AJ55">
            <v>0.03</v>
          </cell>
          <cell r="AK55">
            <v>0.04</v>
          </cell>
          <cell r="AL55">
            <v>0.04</v>
          </cell>
          <cell r="AM55">
            <v>0.03</v>
          </cell>
          <cell r="AN55">
            <v>0.03</v>
          </cell>
          <cell r="AO55">
            <v>0.03</v>
          </cell>
          <cell r="AP55">
            <v>0.04</v>
          </cell>
          <cell r="AQ55">
            <v>0.04</v>
          </cell>
          <cell r="AR55">
            <v>0.04</v>
          </cell>
          <cell r="AS55">
            <v>0.03</v>
          </cell>
          <cell r="AT55">
            <v>0.03</v>
          </cell>
          <cell r="AU55">
            <v>0.03</v>
          </cell>
          <cell r="AV55">
            <v>0.03</v>
          </cell>
          <cell r="AW55">
            <v>0.04</v>
          </cell>
          <cell r="AX55">
            <v>0.03</v>
          </cell>
          <cell r="AY55">
            <v>0</v>
          </cell>
          <cell r="AZ55">
            <v>0</v>
          </cell>
          <cell r="BA55">
            <v>0.06</v>
          </cell>
          <cell r="BB55">
            <v>0.03</v>
          </cell>
          <cell r="BC55">
            <v>0.04</v>
          </cell>
          <cell r="BD55">
            <v>0.02</v>
          </cell>
          <cell r="BE55">
            <v>0.02</v>
          </cell>
          <cell r="BF55">
            <v>0.03</v>
          </cell>
          <cell r="BG55">
            <v>0.03</v>
          </cell>
          <cell r="BH55">
            <v>0</v>
          </cell>
          <cell r="BI55">
            <v>0.05</v>
          </cell>
          <cell r="BJ55">
            <v>0.05</v>
          </cell>
          <cell r="BK55">
            <v>0.02</v>
          </cell>
        </row>
        <row r="56">
          <cell r="G56">
            <v>0</v>
          </cell>
          <cell r="H56">
            <v>0</v>
          </cell>
          <cell r="I56">
            <v>190.43</v>
          </cell>
          <cell r="J56">
            <v>190.43</v>
          </cell>
          <cell r="K56">
            <v>190.43</v>
          </cell>
          <cell r="L56">
            <v>761.7</v>
          </cell>
          <cell r="M56">
            <v>761.7</v>
          </cell>
          <cell r="N56">
            <v>761.7</v>
          </cell>
          <cell r="O56">
            <v>761.7</v>
          </cell>
          <cell r="P56">
            <v>190.43</v>
          </cell>
          <cell r="Q56">
            <v>190.43</v>
          </cell>
          <cell r="R56">
            <v>190.43</v>
          </cell>
          <cell r="S56">
            <v>190.43</v>
          </cell>
          <cell r="T56">
            <v>190.43</v>
          </cell>
          <cell r="U56">
            <v>380.85</v>
          </cell>
          <cell r="V56">
            <v>571.28</v>
          </cell>
          <cell r="W56">
            <v>380.85</v>
          </cell>
          <cell r="X56">
            <v>380.85</v>
          </cell>
          <cell r="Y56">
            <v>380.85</v>
          </cell>
          <cell r="Z56">
            <v>571.28</v>
          </cell>
          <cell r="AA56">
            <v>380.85</v>
          </cell>
          <cell r="AB56">
            <v>190.43</v>
          </cell>
          <cell r="AC56">
            <v>380.85</v>
          </cell>
          <cell r="AD56">
            <v>571.28</v>
          </cell>
          <cell r="AE56">
            <v>380.85</v>
          </cell>
          <cell r="AF56">
            <v>380.85</v>
          </cell>
          <cell r="AG56">
            <v>571.28</v>
          </cell>
          <cell r="AH56">
            <v>380.85</v>
          </cell>
          <cell r="AI56">
            <v>761.7</v>
          </cell>
          <cell r="AJ56">
            <v>571.28</v>
          </cell>
          <cell r="AK56">
            <v>761.7</v>
          </cell>
          <cell r="AL56">
            <v>761.7</v>
          </cell>
          <cell r="AM56">
            <v>571.28</v>
          </cell>
          <cell r="AN56">
            <v>571.28</v>
          </cell>
          <cell r="AO56">
            <v>571.28</v>
          </cell>
          <cell r="AP56">
            <v>761.7</v>
          </cell>
          <cell r="AQ56">
            <v>761.7</v>
          </cell>
          <cell r="AR56">
            <v>761.7</v>
          </cell>
          <cell r="AS56">
            <v>571.28</v>
          </cell>
          <cell r="AT56">
            <v>571.28</v>
          </cell>
          <cell r="AU56">
            <v>571.28</v>
          </cell>
          <cell r="AV56">
            <v>571.28</v>
          </cell>
          <cell r="AW56">
            <v>761.7</v>
          </cell>
          <cell r="AX56">
            <v>571.28</v>
          </cell>
          <cell r="AY56">
            <v>0</v>
          </cell>
          <cell r="AZ56">
            <v>0</v>
          </cell>
          <cell r="BA56">
            <v>1142.55</v>
          </cell>
          <cell r="BB56">
            <v>571.28</v>
          </cell>
          <cell r="BC56">
            <v>761.7</v>
          </cell>
          <cell r="BD56">
            <v>380.85</v>
          </cell>
          <cell r="BE56">
            <v>380.85</v>
          </cell>
          <cell r="BF56">
            <v>571.28</v>
          </cell>
          <cell r="BG56">
            <v>571.28</v>
          </cell>
          <cell r="BH56">
            <v>0</v>
          </cell>
          <cell r="BI56">
            <v>952.13</v>
          </cell>
          <cell r="BJ56">
            <v>952.13</v>
          </cell>
          <cell r="BK56">
            <v>380.85</v>
          </cell>
        </row>
        <row r="57">
          <cell r="G57">
            <v>0.01</v>
          </cell>
          <cell r="H57">
            <v>0.01</v>
          </cell>
          <cell r="I57">
            <v>0.01</v>
          </cell>
          <cell r="J57">
            <v>0.02</v>
          </cell>
          <cell r="K57">
            <v>0.02</v>
          </cell>
          <cell r="L57">
            <v>0.08</v>
          </cell>
          <cell r="M57">
            <v>0.08</v>
          </cell>
          <cell r="N57">
            <v>0.03</v>
          </cell>
          <cell r="O57">
            <v>0.03</v>
          </cell>
          <cell r="P57">
            <v>0.01</v>
          </cell>
          <cell r="Q57">
            <v>0.01</v>
          </cell>
          <cell r="R57">
            <v>0.01</v>
          </cell>
          <cell r="S57">
            <v>0.03</v>
          </cell>
          <cell r="T57">
            <v>0.03</v>
          </cell>
          <cell r="U57">
            <v>0.03</v>
          </cell>
          <cell r="V57">
            <v>0.02</v>
          </cell>
          <cell r="W57">
            <v>0.01</v>
          </cell>
          <cell r="X57">
            <v>0.01</v>
          </cell>
          <cell r="Y57">
            <v>0.01</v>
          </cell>
          <cell r="Z57">
            <v>0.02</v>
          </cell>
          <cell r="AA57">
            <v>0.01</v>
          </cell>
          <cell r="AB57">
            <v>0.01</v>
          </cell>
          <cell r="AC57">
            <v>0.01</v>
          </cell>
          <cell r="AD57">
            <v>0.02</v>
          </cell>
          <cell r="AE57">
            <v>0.01</v>
          </cell>
          <cell r="AF57">
            <v>0.01</v>
          </cell>
          <cell r="AG57">
            <v>0.04</v>
          </cell>
          <cell r="AH57">
            <v>0.01</v>
          </cell>
          <cell r="AI57">
            <v>0.03</v>
          </cell>
          <cell r="AJ57">
            <v>0.02</v>
          </cell>
          <cell r="AK57">
            <v>0.03</v>
          </cell>
          <cell r="AL57">
            <v>0.03</v>
          </cell>
          <cell r="AM57">
            <v>0.02</v>
          </cell>
          <cell r="AN57">
            <v>0.02</v>
          </cell>
          <cell r="AO57">
            <v>0.02</v>
          </cell>
          <cell r="AP57">
            <v>0.03</v>
          </cell>
          <cell r="AQ57">
            <v>0.03</v>
          </cell>
          <cell r="AR57">
            <v>0.03</v>
          </cell>
          <cell r="AS57">
            <v>0.02</v>
          </cell>
          <cell r="AT57">
            <v>0.02</v>
          </cell>
          <cell r="AU57">
            <v>0.02</v>
          </cell>
          <cell r="AV57">
            <v>0.02</v>
          </cell>
          <cell r="AW57">
            <v>0.03</v>
          </cell>
          <cell r="AX57">
            <v>0.02</v>
          </cell>
          <cell r="AY57">
            <v>0.04</v>
          </cell>
          <cell r="AZ57">
            <v>0.04</v>
          </cell>
          <cell r="BA57">
            <v>0.03</v>
          </cell>
          <cell r="BB57">
            <v>0.02</v>
          </cell>
          <cell r="BC57">
            <v>0.03</v>
          </cell>
          <cell r="BD57">
            <v>0.01</v>
          </cell>
          <cell r="BE57">
            <v>0.01</v>
          </cell>
          <cell r="BF57">
            <v>0.01</v>
          </cell>
          <cell r="BG57">
            <v>0.01</v>
          </cell>
          <cell r="BH57">
            <v>0</v>
          </cell>
          <cell r="BI57">
            <v>0.04</v>
          </cell>
          <cell r="BJ57">
            <v>0.04</v>
          </cell>
          <cell r="BK57">
            <v>0.01</v>
          </cell>
        </row>
        <row r="58">
          <cell r="G58">
            <v>0</v>
          </cell>
          <cell r="H58">
            <v>0</v>
          </cell>
          <cell r="I58">
            <v>163.27000000000001</v>
          </cell>
          <cell r="J58">
            <v>326.55</v>
          </cell>
          <cell r="K58">
            <v>326.55</v>
          </cell>
          <cell r="L58">
            <v>1306.19</v>
          </cell>
          <cell r="M58">
            <v>1306.19</v>
          </cell>
          <cell r="N58">
            <v>489.82</v>
          </cell>
          <cell r="O58">
            <v>489.82</v>
          </cell>
          <cell r="P58">
            <v>163.27000000000001</v>
          </cell>
          <cell r="Q58">
            <v>163.27000000000001</v>
          </cell>
          <cell r="R58">
            <v>163.27000000000001</v>
          </cell>
          <cell r="S58">
            <v>489.82</v>
          </cell>
          <cell r="T58">
            <v>489.82</v>
          </cell>
          <cell r="U58">
            <v>489.82</v>
          </cell>
          <cell r="V58">
            <v>326.55</v>
          </cell>
          <cell r="W58">
            <v>163.27000000000001</v>
          </cell>
          <cell r="X58">
            <v>163.27000000000001</v>
          </cell>
          <cell r="Y58">
            <v>163.27000000000001</v>
          </cell>
          <cell r="Z58">
            <v>326.55</v>
          </cell>
          <cell r="AA58">
            <v>163.27000000000001</v>
          </cell>
          <cell r="AB58">
            <v>163.27000000000001</v>
          </cell>
          <cell r="AC58">
            <v>163.27000000000001</v>
          </cell>
          <cell r="AD58">
            <v>326.55</v>
          </cell>
          <cell r="AE58">
            <v>163.27000000000001</v>
          </cell>
          <cell r="AF58">
            <v>163.27000000000001</v>
          </cell>
          <cell r="AG58">
            <v>653.1</v>
          </cell>
          <cell r="AH58">
            <v>163.27000000000001</v>
          </cell>
          <cell r="AI58">
            <v>489.82</v>
          </cell>
          <cell r="AJ58">
            <v>326.55</v>
          </cell>
          <cell r="AK58">
            <v>489.82</v>
          </cell>
          <cell r="AL58">
            <v>489.82</v>
          </cell>
          <cell r="AM58">
            <v>326.55</v>
          </cell>
          <cell r="AN58">
            <v>326.55</v>
          </cell>
          <cell r="AO58">
            <v>326.55</v>
          </cell>
          <cell r="AP58">
            <v>489.82</v>
          </cell>
          <cell r="AQ58">
            <v>489.82</v>
          </cell>
          <cell r="AR58">
            <v>489.82</v>
          </cell>
          <cell r="AS58">
            <v>326.55</v>
          </cell>
          <cell r="AT58">
            <v>326.55</v>
          </cell>
          <cell r="AU58">
            <v>326.55</v>
          </cell>
          <cell r="AV58">
            <v>326.55</v>
          </cell>
          <cell r="AW58">
            <v>489.82</v>
          </cell>
          <cell r="AX58">
            <v>326.55</v>
          </cell>
          <cell r="AY58">
            <v>653.1</v>
          </cell>
          <cell r="AZ58">
            <v>653.1</v>
          </cell>
          <cell r="BA58">
            <v>489.82</v>
          </cell>
          <cell r="BB58">
            <v>326.55</v>
          </cell>
          <cell r="BC58">
            <v>489.82</v>
          </cell>
          <cell r="BD58">
            <v>163.27000000000001</v>
          </cell>
          <cell r="BE58">
            <v>163.27000000000001</v>
          </cell>
          <cell r="BF58">
            <v>163.27000000000001</v>
          </cell>
          <cell r="BG58">
            <v>163.27000000000001</v>
          </cell>
          <cell r="BH58">
            <v>0</v>
          </cell>
          <cell r="BI58">
            <v>653.1</v>
          </cell>
          <cell r="BJ58">
            <v>653.1</v>
          </cell>
          <cell r="BK58">
            <v>163.27000000000001</v>
          </cell>
        </row>
        <row r="59">
          <cell r="G59">
            <v>0</v>
          </cell>
          <cell r="H59">
            <v>0</v>
          </cell>
          <cell r="I59">
            <v>0.03</v>
          </cell>
          <cell r="J59">
            <v>0.04</v>
          </cell>
          <cell r="K59">
            <v>0.04</v>
          </cell>
          <cell r="L59">
            <v>0.06</v>
          </cell>
          <cell r="M59">
            <v>0.06</v>
          </cell>
          <cell r="N59">
            <v>0.03</v>
          </cell>
          <cell r="O59">
            <v>0.04</v>
          </cell>
          <cell r="P59">
            <v>0.03</v>
          </cell>
          <cell r="Q59">
            <v>0.03</v>
          </cell>
          <cell r="R59">
            <v>0.03</v>
          </cell>
          <cell r="S59">
            <v>0.04</v>
          </cell>
          <cell r="T59">
            <v>0.04</v>
          </cell>
          <cell r="U59">
            <v>0.04</v>
          </cell>
          <cell r="V59">
            <v>0.05</v>
          </cell>
          <cell r="W59">
            <v>0.1</v>
          </cell>
          <cell r="X59">
            <v>0.1</v>
          </cell>
          <cell r="Y59">
            <v>0.1</v>
          </cell>
          <cell r="Z59">
            <v>0.12</v>
          </cell>
          <cell r="AA59">
            <v>0.1</v>
          </cell>
          <cell r="AB59">
            <v>0.1</v>
          </cell>
          <cell r="AC59">
            <v>0.1</v>
          </cell>
          <cell r="AD59">
            <v>0.12</v>
          </cell>
          <cell r="AE59">
            <v>0.1</v>
          </cell>
          <cell r="AF59">
            <v>0.1</v>
          </cell>
          <cell r="AG59">
            <v>0.25</v>
          </cell>
          <cell r="AH59">
            <v>0.1</v>
          </cell>
          <cell r="AI59">
            <v>0.1</v>
          </cell>
          <cell r="AJ59">
            <v>0.1</v>
          </cell>
          <cell r="AK59">
            <v>0.1</v>
          </cell>
          <cell r="AL59">
            <v>0.1</v>
          </cell>
          <cell r="AM59">
            <v>0.1</v>
          </cell>
          <cell r="AN59">
            <v>0.1</v>
          </cell>
          <cell r="AO59">
            <v>0.09</v>
          </cell>
          <cell r="AP59">
            <v>0.1</v>
          </cell>
          <cell r="AQ59">
            <v>0.1</v>
          </cell>
          <cell r="AR59">
            <v>0.09</v>
          </cell>
          <cell r="AS59">
            <v>0.03</v>
          </cell>
          <cell r="AT59">
            <v>0.03</v>
          </cell>
          <cell r="AU59">
            <v>0.03</v>
          </cell>
          <cell r="AV59">
            <v>0.03</v>
          </cell>
          <cell r="AW59">
            <v>0.03</v>
          </cell>
          <cell r="AX59">
            <v>0.05</v>
          </cell>
          <cell r="AY59">
            <v>3</v>
          </cell>
          <cell r="AZ59">
            <v>3</v>
          </cell>
          <cell r="BA59">
            <v>0.05</v>
          </cell>
          <cell r="BB59">
            <v>0.15</v>
          </cell>
          <cell r="BC59">
            <v>0.25</v>
          </cell>
          <cell r="BD59">
            <v>0.1</v>
          </cell>
          <cell r="BE59">
            <v>0.05</v>
          </cell>
          <cell r="BF59">
            <v>0.05</v>
          </cell>
          <cell r="BG59">
            <v>0.05</v>
          </cell>
          <cell r="BH59">
            <v>3</v>
          </cell>
          <cell r="BI59">
            <v>0.05</v>
          </cell>
          <cell r="BJ59">
            <v>0.05</v>
          </cell>
          <cell r="BK59">
            <v>0.1</v>
          </cell>
        </row>
        <row r="60">
          <cell r="G60">
            <v>0</v>
          </cell>
          <cell r="H60">
            <v>0</v>
          </cell>
          <cell r="I60">
            <v>355.46</v>
          </cell>
          <cell r="J60">
            <v>473.95</v>
          </cell>
          <cell r="K60">
            <v>473.95</v>
          </cell>
          <cell r="L60">
            <v>710.92</v>
          </cell>
          <cell r="M60">
            <v>710.92</v>
          </cell>
          <cell r="N60">
            <v>355.46</v>
          </cell>
          <cell r="O60">
            <v>473.95</v>
          </cell>
          <cell r="P60">
            <v>355.46</v>
          </cell>
          <cell r="Q60">
            <v>355.46</v>
          </cell>
          <cell r="R60">
            <v>355.46</v>
          </cell>
          <cell r="S60">
            <v>473.95</v>
          </cell>
          <cell r="T60">
            <v>473.95</v>
          </cell>
          <cell r="U60">
            <v>473.95</v>
          </cell>
          <cell r="V60">
            <v>592.44000000000005</v>
          </cell>
          <cell r="W60">
            <v>1184.8699999999999</v>
          </cell>
          <cell r="X60">
            <v>1184.8699999999999</v>
          </cell>
          <cell r="Y60">
            <v>1184.8699999999999</v>
          </cell>
          <cell r="Z60">
            <v>1421.84</v>
          </cell>
          <cell r="AA60">
            <v>1184.8699999999999</v>
          </cell>
          <cell r="AB60">
            <v>1184.8699999999999</v>
          </cell>
          <cell r="AC60">
            <v>1184.8699999999999</v>
          </cell>
          <cell r="AD60">
            <v>1421.84</v>
          </cell>
          <cell r="AE60">
            <v>1184.8699999999999</v>
          </cell>
          <cell r="AF60">
            <v>1184.8699999999999</v>
          </cell>
          <cell r="AG60">
            <v>2962.18</v>
          </cell>
          <cell r="AH60">
            <v>1184.8699999999999</v>
          </cell>
          <cell r="AI60">
            <v>1184.8699999999999</v>
          </cell>
          <cell r="AJ60">
            <v>1184.8699999999999</v>
          </cell>
          <cell r="AK60">
            <v>1184.8699999999999</v>
          </cell>
          <cell r="AL60">
            <v>1184.8699999999999</v>
          </cell>
          <cell r="AM60">
            <v>1184.8699999999999</v>
          </cell>
          <cell r="AN60">
            <v>1184.8699999999999</v>
          </cell>
          <cell r="AO60">
            <v>1066.3800000000001</v>
          </cell>
          <cell r="AP60">
            <v>1184.8699999999999</v>
          </cell>
          <cell r="AQ60">
            <v>1184.8699999999999</v>
          </cell>
          <cell r="AR60">
            <v>1066.3800000000001</v>
          </cell>
          <cell r="AS60">
            <v>355.46</v>
          </cell>
          <cell r="AT60">
            <v>355.46</v>
          </cell>
          <cell r="AU60">
            <v>355.46</v>
          </cell>
          <cell r="AV60">
            <v>355.46</v>
          </cell>
          <cell r="AW60">
            <v>355.46</v>
          </cell>
          <cell r="AX60">
            <v>592.44000000000005</v>
          </cell>
          <cell r="AY60">
            <v>35546.1</v>
          </cell>
          <cell r="AZ60">
            <v>35546.1</v>
          </cell>
          <cell r="BA60">
            <v>592.44000000000005</v>
          </cell>
          <cell r="BB60">
            <v>1777.31</v>
          </cell>
          <cell r="BC60">
            <v>2962.18</v>
          </cell>
          <cell r="BD60">
            <v>1184.8699999999999</v>
          </cell>
          <cell r="BE60">
            <v>592.44000000000005</v>
          </cell>
          <cell r="BF60">
            <v>592.44000000000005</v>
          </cell>
          <cell r="BG60">
            <v>592.44000000000005</v>
          </cell>
          <cell r="BH60">
            <v>35546.1</v>
          </cell>
          <cell r="BI60">
            <v>592.44000000000005</v>
          </cell>
          <cell r="BJ60">
            <v>592.44000000000005</v>
          </cell>
          <cell r="BK60">
            <v>1184.8699999999999</v>
          </cell>
        </row>
        <row r="61">
          <cell r="G61">
            <v>0</v>
          </cell>
          <cell r="H61">
            <v>0</v>
          </cell>
          <cell r="I61">
            <v>7203.49</v>
          </cell>
          <cell r="J61">
            <v>15448.83</v>
          </cell>
          <cell r="K61">
            <v>15448.83</v>
          </cell>
          <cell r="L61">
            <v>33994.17</v>
          </cell>
          <cell r="M61">
            <v>39019.25</v>
          </cell>
          <cell r="N61">
            <v>21270.73</v>
          </cell>
          <cell r="O61">
            <v>28223.33</v>
          </cell>
          <cell r="P61">
            <v>7203.49</v>
          </cell>
          <cell r="Q61">
            <v>12441.54</v>
          </cell>
          <cell r="R61">
            <v>13697.81</v>
          </cell>
          <cell r="S61">
            <v>20637.18</v>
          </cell>
          <cell r="T61">
            <v>20637.18</v>
          </cell>
          <cell r="U61">
            <v>26065.65</v>
          </cell>
          <cell r="V61">
            <v>17855.34</v>
          </cell>
          <cell r="W61">
            <v>8045.08</v>
          </cell>
          <cell r="X61">
            <v>9879.23</v>
          </cell>
          <cell r="Y61">
            <v>9426.98</v>
          </cell>
          <cell r="Z61">
            <v>14953.03</v>
          </cell>
          <cell r="AA61">
            <v>8786.86</v>
          </cell>
          <cell r="AB61">
            <v>4678.0600000000004</v>
          </cell>
          <cell r="AC61">
            <v>9954.61</v>
          </cell>
          <cell r="AD61">
            <v>13609.41</v>
          </cell>
          <cell r="AE61">
            <v>9954.61</v>
          </cell>
          <cell r="AF61">
            <v>11222.86</v>
          </cell>
          <cell r="AG61">
            <v>32279.29</v>
          </cell>
          <cell r="AH61">
            <v>10406.870000000001</v>
          </cell>
          <cell r="AI61">
            <v>21797.46</v>
          </cell>
          <cell r="AJ61">
            <v>15040.33</v>
          </cell>
          <cell r="AK61">
            <v>20516.060000000001</v>
          </cell>
          <cell r="AL61">
            <v>20516.060000000001</v>
          </cell>
          <cell r="AM61">
            <v>7945.35</v>
          </cell>
          <cell r="AN61">
            <v>10382.51</v>
          </cell>
          <cell r="AO61">
            <v>12887.86</v>
          </cell>
          <cell r="AP61">
            <v>19311.22</v>
          </cell>
          <cell r="AQ61">
            <v>21797.46</v>
          </cell>
          <cell r="AR61">
            <v>31956.44</v>
          </cell>
          <cell r="AS61">
            <v>13246.54</v>
          </cell>
          <cell r="AT61">
            <v>13886.65</v>
          </cell>
          <cell r="AU61">
            <v>16285.53</v>
          </cell>
          <cell r="AV61">
            <v>21296.28</v>
          </cell>
          <cell r="AW61">
            <v>29272.58</v>
          </cell>
          <cell r="AX61">
            <v>14550.76</v>
          </cell>
          <cell r="AY61">
            <v>37455.47</v>
          </cell>
          <cell r="AZ61">
            <v>37455.47</v>
          </cell>
          <cell r="BA61">
            <v>36169.4</v>
          </cell>
          <cell r="BB61">
            <v>15559.75</v>
          </cell>
          <cell r="BC61">
            <v>26404.32</v>
          </cell>
          <cell r="BD61">
            <v>9276.2199999999993</v>
          </cell>
          <cell r="BE61">
            <v>10454.549999999999</v>
          </cell>
          <cell r="BF61">
            <v>12655.01</v>
          </cell>
          <cell r="BG61">
            <v>12655.01</v>
          </cell>
          <cell r="BH61">
            <v>36802.370000000003</v>
          </cell>
          <cell r="BI61">
            <v>13121.32</v>
          </cell>
          <cell r="BJ61">
            <v>13121.32</v>
          </cell>
          <cell r="BK61">
            <v>9954.61</v>
          </cell>
        </row>
        <row r="62">
          <cell r="G62" t="str">
            <v>ND</v>
          </cell>
          <cell r="H62" t="str">
            <v>ND</v>
          </cell>
          <cell r="I62">
            <v>27197.19</v>
          </cell>
          <cell r="J62">
            <v>59238.67</v>
          </cell>
          <cell r="K62">
            <v>59238.67</v>
          </cell>
          <cell r="L62">
            <v>82675.64</v>
          </cell>
          <cell r="M62">
            <v>92657.919999999998</v>
          </cell>
          <cell r="N62">
            <v>49008.13</v>
          </cell>
          <cell r="O62">
            <v>66667.199999999997</v>
          </cell>
          <cell r="P62">
            <v>31425.49</v>
          </cell>
          <cell r="Q62">
            <v>59764.74</v>
          </cell>
          <cell r="R62">
            <v>43835.68</v>
          </cell>
          <cell r="S62">
            <v>59463.05</v>
          </cell>
          <cell r="T62">
            <v>76658.05</v>
          </cell>
          <cell r="U62">
            <v>69531.520000000004</v>
          </cell>
          <cell r="V62">
            <v>39426.22</v>
          </cell>
          <cell r="W62">
            <v>33931.160000000003</v>
          </cell>
          <cell r="X62">
            <v>28650.81</v>
          </cell>
          <cell r="Y62">
            <v>36401.160000000003</v>
          </cell>
          <cell r="Z62">
            <v>35398.61</v>
          </cell>
          <cell r="AA62">
            <v>25754.44</v>
          </cell>
          <cell r="AB62">
            <v>21057.43</v>
          </cell>
          <cell r="AC62">
            <v>35697.58</v>
          </cell>
          <cell r="AD62">
            <v>42424.99</v>
          </cell>
          <cell r="AE62">
            <v>37223.480000000003</v>
          </cell>
          <cell r="AF62">
            <v>30875.03</v>
          </cell>
          <cell r="AG62">
            <v>45342.01</v>
          </cell>
          <cell r="AH62">
            <v>20958.59</v>
          </cell>
          <cell r="AI62">
            <v>47549.98</v>
          </cell>
          <cell r="AJ62">
            <v>49851.95</v>
          </cell>
          <cell r="AK62">
            <v>73814.48</v>
          </cell>
          <cell r="AL62">
            <v>85000</v>
          </cell>
          <cell r="AM62">
            <v>44968.22</v>
          </cell>
          <cell r="AN62">
            <v>33176.379999999997</v>
          </cell>
          <cell r="AO62">
            <v>29679.82</v>
          </cell>
          <cell r="AP62">
            <v>34010.68</v>
          </cell>
          <cell r="AQ62">
            <v>46561.86</v>
          </cell>
          <cell r="AR62">
            <v>50315.46</v>
          </cell>
          <cell r="AS62">
            <v>52855.05</v>
          </cell>
          <cell r="AT62">
            <v>52769.760000000002</v>
          </cell>
          <cell r="AU62">
            <v>56173.04</v>
          </cell>
          <cell r="AV62">
            <v>69218.990000000005</v>
          </cell>
          <cell r="AW62">
            <v>77195.289999999994</v>
          </cell>
          <cell r="AX62">
            <v>38535.269999999997</v>
          </cell>
          <cell r="AY62">
            <v>90642.22</v>
          </cell>
          <cell r="AZ62">
            <v>96150.22</v>
          </cell>
          <cell r="BA62">
            <v>52604.32</v>
          </cell>
          <cell r="BB62">
            <v>65487.6</v>
          </cell>
          <cell r="BC62">
            <v>67657.070000000007</v>
          </cell>
          <cell r="BD62">
            <v>36511.42</v>
          </cell>
          <cell r="BE62">
            <v>38108.25</v>
          </cell>
          <cell r="BF62">
            <v>39732.879999999997</v>
          </cell>
          <cell r="BG62">
            <v>47382.879999999997</v>
          </cell>
          <cell r="BH62">
            <v>141397.12</v>
          </cell>
          <cell r="BI62">
            <v>26303.72</v>
          </cell>
          <cell r="BJ62">
            <v>29494.78</v>
          </cell>
          <cell r="BK62">
            <v>37387.39</v>
          </cell>
        </row>
        <row r="63">
          <cell r="G63" t="str">
            <v>ND</v>
          </cell>
          <cell r="H63" t="str">
            <v>ND</v>
          </cell>
          <cell r="I63">
            <v>3780</v>
          </cell>
          <cell r="J63">
            <v>22596.68</v>
          </cell>
          <cell r="K63">
            <v>22596.68</v>
          </cell>
          <cell r="L63">
            <v>26049.599999999999</v>
          </cell>
          <cell r="M63">
            <v>29548.799999999999</v>
          </cell>
          <cell r="N63">
            <v>8164.8</v>
          </cell>
          <cell r="O63">
            <v>11664</v>
          </cell>
          <cell r="P63">
            <v>5443.2</v>
          </cell>
          <cell r="Q63">
            <v>23328</v>
          </cell>
          <cell r="R63">
            <v>12960</v>
          </cell>
          <cell r="S63">
            <v>15552</v>
          </cell>
          <cell r="T63">
            <v>25272</v>
          </cell>
          <cell r="U63">
            <v>15552</v>
          </cell>
          <cell r="V63">
            <v>8100</v>
          </cell>
          <cell r="W63">
            <v>8100</v>
          </cell>
          <cell r="X63">
            <v>2592</v>
          </cell>
          <cell r="Y63">
            <v>8942.4</v>
          </cell>
          <cell r="Z63">
            <v>3888</v>
          </cell>
          <cell r="AA63">
            <v>5184</v>
          </cell>
          <cell r="AB63">
            <v>4147.2</v>
          </cell>
          <cell r="AC63">
            <v>10756.8</v>
          </cell>
          <cell r="AD63">
            <v>10368</v>
          </cell>
          <cell r="AE63">
            <v>8488.7999999999993</v>
          </cell>
          <cell r="AF63">
            <v>2592</v>
          </cell>
          <cell r="AG63">
            <v>3240</v>
          </cell>
          <cell r="AH63">
            <v>1296</v>
          </cell>
          <cell r="AI63">
            <v>10260</v>
          </cell>
          <cell r="AJ63">
            <v>14256</v>
          </cell>
          <cell r="AK63">
            <v>27993.599999999999</v>
          </cell>
          <cell r="AL63" t="e">
            <v>#N/A</v>
          </cell>
          <cell r="AM63">
            <v>17820</v>
          </cell>
          <cell r="AN63">
            <v>7776</v>
          </cell>
          <cell r="AO63">
            <v>4860</v>
          </cell>
          <cell r="AP63">
            <v>3240</v>
          </cell>
          <cell r="AQ63">
            <v>9495</v>
          </cell>
          <cell r="AR63">
            <v>4536</v>
          </cell>
          <cell r="AS63">
            <v>15336</v>
          </cell>
          <cell r="AT63">
            <v>14774.4</v>
          </cell>
          <cell r="AU63">
            <v>15552</v>
          </cell>
          <cell r="AV63">
            <v>21772.799999999999</v>
          </cell>
          <cell r="AW63">
            <v>21772.799999999999</v>
          </cell>
          <cell r="AX63">
            <v>3240</v>
          </cell>
          <cell r="AY63">
            <v>28512</v>
          </cell>
          <cell r="AZ63">
            <v>32400</v>
          </cell>
          <cell r="BA63">
            <v>5400</v>
          </cell>
          <cell r="BB63">
            <v>26211.599999999999</v>
          </cell>
          <cell r="BC63">
            <v>20088</v>
          </cell>
          <cell r="BD63">
            <v>7776</v>
          </cell>
          <cell r="BE63">
            <v>8100</v>
          </cell>
          <cell r="BF63">
            <v>10800</v>
          </cell>
          <cell r="BG63">
            <v>16200</v>
          </cell>
          <cell r="BH63">
            <v>64800</v>
          </cell>
          <cell r="BI63">
            <v>2065.5</v>
          </cell>
          <cell r="BJ63">
            <v>4536</v>
          </cell>
          <cell r="BK63">
            <v>12571.2</v>
          </cell>
        </row>
        <row r="64">
          <cell r="G64" t="str">
            <v>ND</v>
          </cell>
          <cell r="H64" t="str">
            <v>ND</v>
          </cell>
          <cell r="I64">
            <v>4435.83</v>
          </cell>
          <cell r="J64">
            <v>9415.2900000000009</v>
          </cell>
          <cell r="K64">
            <v>9415.2900000000009</v>
          </cell>
          <cell r="L64">
            <v>10854</v>
          </cell>
          <cell r="M64">
            <v>12312</v>
          </cell>
          <cell r="N64">
            <v>7794.73</v>
          </cell>
          <cell r="O64">
            <v>15002</v>
          </cell>
          <cell r="P64">
            <v>7000.93</v>
          </cell>
          <cell r="Q64">
            <v>12217.33</v>
          </cell>
          <cell r="R64">
            <v>5400</v>
          </cell>
          <cell r="S64">
            <v>11496</v>
          </cell>
          <cell r="T64">
            <v>18971</v>
          </cell>
          <cell r="U64">
            <v>16136</v>
          </cell>
          <cell r="V64">
            <v>3847.3</v>
          </cell>
          <cell r="W64">
            <v>8162.5</v>
          </cell>
          <cell r="X64">
            <v>6556</v>
          </cell>
          <cell r="Y64">
            <v>8408.2000000000007</v>
          </cell>
          <cell r="Z64">
            <v>6934</v>
          </cell>
          <cell r="AA64">
            <v>2160</v>
          </cell>
          <cell r="AB64">
            <v>1728</v>
          </cell>
          <cell r="AC64">
            <v>4482</v>
          </cell>
          <cell r="AD64">
            <v>8824</v>
          </cell>
          <cell r="AE64">
            <v>8275.9</v>
          </cell>
          <cell r="AF64">
            <v>6556</v>
          </cell>
          <cell r="AG64">
            <v>1037.8</v>
          </cell>
          <cell r="AH64">
            <v>470.8</v>
          </cell>
          <cell r="AI64">
            <v>4477.3</v>
          </cell>
          <cell r="AJ64">
            <v>9540.4</v>
          </cell>
          <cell r="AK64">
            <v>14289.6</v>
          </cell>
          <cell r="AL64" t="e">
            <v>#N/A</v>
          </cell>
          <cell r="AM64">
            <v>7425</v>
          </cell>
          <cell r="AN64">
            <v>3240</v>
          </cell>
          <cell r="AO64">
            <v>2308.38</v>
          </cell>
          <cell r="AP64">
            <v>1835.88</v>
          </cell>
          <cell r="AQ64">
            <v>4254.18</v>
          </cell>
          <cell r="AR64">
            <v>2807.8</v>
          </cell>
          <cell r="AS64">
            <v>9693</v>
          </cell>
          <cell r="AT64">
            <v>9529.2000000000007</v>
          </cell>
          <cell r="AU64">
            <v>9756</v>
          </cell>
          <cell r="AV64">
            <v>11570.4</v>
          </cell>
          <cell r="AW64">
            <v>11570.4</v>
          </cell>
          <cell r="AX64">
            <v>6165</v>
          </cell>
          <cell r="AY64">
            <v>11880</v>
          </cell>
          <cell r="AZ64">
            <v>13500</v>
          </cell>
          <cell r="BA64">
            <v>2250</v>
          </cell>
          <cell r="BB64">
            <v>10921.5</v>
          </cell>
          <cell r="BC64">
            <v>8370</v>
          </cell>
          <cell r="BD64">
            <v>7681.33</v>
          </cell>
          <cell r="BE64">
            <v>7775.83</v>
          </cell>
          <cell r="BF64">
            <v>4500</v>
          </cell>
          <cell r="BG64">
            <v>6750</v>
          </cell>
          <cell r="BH64">
            <v>27000</v>
          </cell>
          <cell r="BI64">
            <v>1493.32</v>
          </cell>
          <cell r="BJ64">
            <v>2213.88</v>
          </cell>
          <cell r="BK64">
            <v>5238</v>
          </cell>
        </row>
        <row r="65">
          <cell r="G65" t="e">
            <v>#VALUE!</v>
          </cell>
          <cell r="H65" t="e">
            <v>#VALUE!</v>
          </cell>
          <cell r="I65">
            <v>1.1735</v>
          </cell>
          <cell r="J65">
            <v>0.41670000000000001</v>
          </cell>
          <cell r="K65">
            <v>0.41670000000000001</v>
          </cell>
          <cell r="L65">
            <v>0.41670000000000001</v>
          </cell>
          <cell r="M65">
            <v>0.41670000000000001</v>
          </cell>
          <cell r="N65">
            <v>0.95469999999999999</v>
          </cell>
          <cell r="O65">
            <v>1.2862</v>
          </cell>
          <cell r="P65">
            <v>1.2862</v>
          </cell>
          <cell r="Q65">
            <v>0.52370000000000005</v>
          </cell>
          <cell r="R65">
            <v>0.41670000000000001</v>
          </cell>
          <cell r="S65">
            <v>0.73919999999999997</v>
          </cell>
          <cell r="T65">
            <v>0.75070000000000003</v>
          </cell>
          <cell r="U65">
            <v>1.0376000000000001</v>
          </cell>
          <cell r="V65">
            <v>0.47499999999999998</v>
          </cell>
          <cell r="W65">
            <v>1.0077</v>
          </cell>
          <cell r="X65">
            <v>2.5293000000000001</v>
          </cell>
          <cell r="Y65">
            <v>0.94030000000000002</v>
          </cell>
          <cell r="Z65">
            <v>1.7834000000000001</v>
          </cell>
          <cell r="AA65">
            <v>0.41670000000000001</v>
          </cell>
          <cell r="AB65">
            <v>0.41670000000000001</v>
          </cell>
          <cell r="AC65">
            <v>0.41670000000000001</v>
          </cell>
          <cell r="AD65">
            <v>0.85109999999999997</v>
          </cell>
          <cell r="AE65">
            <v>0.97489999999999999</v>
          </cell>
          <cell r="AF65">
            <v>2.5293000000000001</v>
          </cell>
          <cell r="AG65">
            <v>0.32029999999999997</v>
          </cell>
          <cell r="AH65">
            <v>0.36330000000000001</v>
          </cell>
          <cell r="AI65">
            <v>0.43640000000000001</v>
          </cell>
          <cell r="AJ65">
            <v>0.66920000000000002</v>
          </cell>
          <cell r="AK65">
            <v>0.51049999999999995</v>
          </cell>
          <cell r="AL65" t="e">
            <v>#N/A</v>
          </cell>
          <cell r="AM65">
            <v>0.41670000000000001</v>
          </cell>
          <cell r="AN65">
            <v>0.41670000000000001</v>
          </cell>
          <cell r="AO65">
            <v>0.47499999999999998</v>
          </cell>
          <cell r="AP65">
            <v>0.56659999999999999</v>
          </cell>
          <cell r="AQ65">
            <v>0.44800000000000001</v>
          </cell>
          <cell r="AR65">
            <v>0.61899999999999999</v>
          </cell>
          <cell r="AS65">
            <v>0.63200000000000001</v>
          </cell>
          <cell r="AT65">
            <v>0.64500000000000002</v>
          </cell>
          <cell r="AU65">
            <v>0.62729999999999997</v>
          </cell>
          <cell r="AV65">
            <v>0.53139999999999998</v>
          </cell>
          <cell r="AW65">
            <v>0.53139999999999998</v>
          </cell>
          <cell r="AX65">
            <v>1.9028</v>
          </cell>
          <cell r="AY65">
            <v>0.41670000000000001</v>
          </cell>
          <cell r="AZ65">
            <v>0.41670000000000001</v>
          </cell>
          <cell r="BA65">
            <v>0.41670000000000001</v>
          </cell>
          <cell r="BB65">
            <v>0.41670000000000001</v>
          </cell>
          <cell r="BC65">
            <v>0.41670000000000001</v>
          </cell>
          <cell r="BD65">
            <v>0.98780000000000001</v>
          </cell>
          <cell r="BE65">
            <v>0.96</v>
          </cell>
          <cell r="BF65">
            <v>0.41670000000000001</v>
          </cell>
          <cell r="BG65">
            <v>0.41670000000000001</v>
          </cell>
          <cell r="BH65">
            <v>0.41670000000000001</v>
          </cell>
          <cell r="BI65">
            <v>0.72299999999999998</v>
          </cell>
          <cell r="BJ65">
            <v>0.48809999999999998</v>
          </cell>
          <cell r="BK65">
            <v>0.41670000000000001</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sheetData sheetId="1"/>
      <sheetData sheetId="2" refreshError="1">
        <row r="20">
          <cell r="A20" t="str">
            <v>ADMINISTRADOR VIAL: ARMANDO SANCHEZ SANCHEZ</v>
          </cell>
        </row>
      </sheetData>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2"/>
      <sheetName val="ACARREO"/>
      <sheetName val="AIU-IDU "/>
      <sheetName val="AIU"/>
      <sheetName val="puente"/>
      <sheetName val="1 AL 8"/>
      <sheetName val="cuadrilla"/>
      <sheetName val="EQUIPOS"/>
      <sheetName val="MATERIALES"/>
      <sheetName val="Módulo1"/>
      <sheetName val="Módulo2"/>
      <sheetName val="Módulo3"/>
    </sheetNames>
    <sheetDataSet>
      <sheetData sheetId="0"/>
      <sheetData sheetId="1" refreshError="1"/>
      <sheetData sheetId="2"/>
      <sheetData sheetId="3"/>
      <sheetData sheetId="4"/>
      <sheetData sheetId="5"/>
      <sheetData sheetId="6"/>
      <sheetData sheetId="7"/>
      <sheetData sheetId="8"/>
      <sheetData sheetId="9" refreshError="1"/>
      <sheetData sheetId="10" refreshError="1"/>
      <sheetData sheetId="1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FNC"/>
      <sheetName val="INDICE"/>
      <sheetName val="INDICE ALFABETICO"/>
      <sheetName val="EQUIPOS"/>
      <sheetName val="MATERIALES"/>
      <sheetName val="OTROS"/>
      <sheetName val="200.1"/>
      <sheetName val="200.2"/>
      <sheetName val="200P1"/>
      <sheetName val="200P2"/>
      <sheetName val="200P3"/>
      <sheetName val="201.1"/>
      <sheetName val="201.1P"/>
      <sheetName val="211.11P"/>
      <sheetName val="201.2"/>
      <sheetName val="201.3"/>
      <sheetName val="201.3P"/>
      <sheetName val="201.4"/>
      <sheetName val="201.7"/>
      <sheetName val="201.7P1"/>
      <sheetName val="201.7P2"/>
      <sheetName val="201.8P"/>
      <sheetName val="201.9"/>
      <sheetName val="201.10"/>
      <sheetName val="201.11"/>
      <sheetName val="201.11P"/>
      <sheetName val="201.12"/>
      <sheetName val="201.13"/>
      <sheetName val="201.14"/>
      <sheetName val="201.14P1"/>
      <sheetName val="201.15"/>
      <sheetName val="201.16"/>
      <sheetName val="201.17"/>
      <sheetName val="201.21"/>
      <sheetName val="210.1.1"/>
      <sheetName val="210.1.2"/>
      <sheetName val="210.2.1"/>
      <sheetName val="210.2.1P"/>
      <sheetName val="210.2.2"/>
      <sheetName val="210.2.3"/>
      <sheetName val="210.2.4"/>
      <sheetName val="211.1"/>
      <sheetName val="220.1"/>
      <sheetName val="220.1P"/>
      <sheetName val="221.1"/>
      <sheetName val="221.2"/>
      <sheetName val="225P"/>
      <sheetName val="230.1"/>
      <sheetName val="230.2"/>
      <sheetName val="232.1"/>
      <sheetName val="310.1"/>
      <sheetName val="311.1"/>
      <sheetName val="311P1"/>
      <sheetName val="311P2"/>
      <sheetName val="311P3"/>
      <sheetName val="320.1"/>
      <sheetName val="320.2"/>
      <sheetName val="330.1"/>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2P"/>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0.1"/>
      <sheetName val="501.1"/>
      <sheetName val="510.1"/>
      <sheetName val="510P1"/>
      <sheetName val="510P2"/>
      <sheetName val="510P3"/>
      <sheetName val="600.1"/>
      <sheetName val="600.2"/>
      <sheetName val="600.3"/>
      <sheetName val="600.4"/>
      <sheetName val="600.4P"/>
      <sheetName val="600.5"/>
      <sheetName val="600.5P"/>
      <sheetName val="610.1"/>
      <sheetName val="610.1P"/>
      <sheetName val="610.2"/>
      <sheetName val="620.1"/>
      <sheetName val="620.2"/>
      <sheetName val="620.3"/>
      <sheetName val="620P"/>
      <sheetName val="621.1"/>
      <sheetName val="621.1P7"/>
      <sheetName val="621.3"/>
      <sheetName val="621.4"/>
      <sheetName val="621.5P2"/>
      <sheetName val="621P"/>
      <sheetName val="622.1"/>
      <sheetName val="622.2"/>
      <sheetName val="622.3"/>
      <sheetName val="622.4"/>
      <sheetName val="622.5"/>
      <sheetName val="623P"/>
      <sheetName val="623P1"/>
      <sheetName val="630P"/>
      <sheetName val="630.1.2P"/>
      <sheetName val="630.1"/>
      <sheetName val="630.1P"/>
      <sheetName val="630.2"/>
      <sheetName val="630.2P"/>
      <sheetName val="630.3"/>
      <sheetName val="630.3P"/>
      <sheetName val="630.4 "/>
      <sheetName val="630.5"/>
      <sheetName val="630.6"/>
      <sheetName val="630.7"/>
      <sheetName val="632.1"/>
      <sheetName val="632P"/>
      <sheetName val="632.P2"/>
      <sheetName val="633P"/>
      <sheetName val="640.1.1"/>
      <sheetName val="640.1.2"/>
      <sheetName val="640.1.3"/>
      <sheetName val="640.2P"/>
      <sheetName val="640.2"/>
      <sheetName val="641.1"/>
      <sheetName val="642.1"/>
      <sheetName val="642.2"/>
      <sheetName val="642P1 JUNTAS"/>
      <sheetName val="642P2 JUNTAS"/>
      <sheetName val="642P3 JUNTAS"/>
      <sheetName val="650.1"/>
      <sheetName val="650.2"/>
      <sheetName val="650.3"/>
      <sheetName val="650.3P"/>
      <sheetName val="650.4"/>
      <sheetName val="660.1"/>
      <sheetName val="660.2"/>
      <sheetName val="660.3"/>
      <sheetName val="661.1.1 TIPO I"/>
      <sheetName val="661.1.2 TIPO II"/>
      <sheetName val="661.2.1 TIPO I"/>
      <sheetName val="661P"/>
      <sheetName val="662.1"/>
      <sheetName val="662.2"/>
      <sheetName val="670.1"/>
      <sheetName val="670.1P"/>
      <sheetName val="670.2"/>
      <sheetName val="671.1"/>
      <sheetName val="671.1P"/>
      <sheetName val="672.1"/>
      <sheetName val="673.1"/>
      <sheetName val="673.1P"/>
      <sheetName val="673.2.1 NT2500"/>
      <sheetName val="673.2.2 NT2100"/>
      <sheetName val="673.2.3"/>
      <sheetName val="673.2.4"/>
      <sheetName val="673.3"/>
      <sheetName val="674.1"/>
      <sheetName val="674P"/>
      <sheetName val="675P1"/>
      <sheetName val="675P2"/>
      <sheetName val="680.1"/>
      <sheetName val="680.2"/>
      <sheetName val="680.3"/>
      <sheetName val="680P1"/>
      <sheetName val="680P2"/>
      <sheetName val="681.1"/>
      <sheetName val="682.1"/>
      <sheetName val="690.1"/>
      <sheetName val="700P BANDAS SONORAS "/>
      <sheetName val="700.1"/>
      <sheetName val="701.1"/>
      <sheetName val="701P"/>
      <sheetName val="700.2"/>
      <sheetName val="700.3"/>
      <sheetName val="700.4"/>
      <sheetName val="710.1.1"/>
      <sheetName val="710.1.2"/>
      <sheetName val="710.1.3"/>
      <sheetName val="710.1.4"/>
      <sheetName val="710.2"/>
      <sheetName val="720.1"/>
      <sheetName val="730.1"/>
      <sheetName val="730.2"/>
      <sheetName val="730.3"/>
      <sheetName val="740.1"/>
      <sheetName val="800.1"/>
      <sheetName val="800.2"/>
      <sheetName val="800.3P"/>
      <sheetName val="800.4P"/>
      <sheetName val="800P"/>
      <sheetName val="810.1"/>
      <sheetName val="810.2"/>
      <sheetName val="810.2P"/>
      <sheetName val="810.3"/>
      <sheetName val="811.1"/>
      <sheetName val="811P"/>
      <sheetName val="812.1"/>
      <sheetName val="815P"/>
      <sheetName val="900.1"/>
      <sheetName val="900.2"/>
      <sheetName val="900.3"/>
      <sheetName val="PLATINA"/>
      <sheetName val="PILOTES 6&quot;"/>
      <sheetName val="Hoja1"/>
    </sheetNames>
    <sheetDataSet>
      <sheetData sheetId="0"/>
      <sheetData sheetId="1"/>
      <sheetData sheetId="2"/>
      <sheetData sheetId="3">
        <row r="1">
          <cell r="A1" t="str">
            <v>ITEM</v>
          </cell>
          <cell r="B1" t="str">
            <v>CUBS</v>
          </cell>
          <cell r="C1" t="str">
            <v>DESCRIPCION</v>
          </cell>
          <cell r="D1" t="str">
            <v xml:space="preserve">UNIDAD </v>
          </cell>
          <cell r="E1" t="str">
            <v>COSTO TOTAL</v>
          </cell>
        </row>
        <row r="2">
          <cell r="A2" t="str">
            <v>641.1</v>
          </cell>
          <cell r="B2" t="str">
            <v>3.6.6.9.1</v>
          </cell>
          <cell r="C2" t="str">
            <v>ACERO DE PREESFUERZO</v>
          </cell>
          <cell r="D2" t="str">
            <v>Ton-m</v>
          </cell>
          <cell r="E2">
            <v>1492</v>
          </cell>
        </row>
        <row r="3">
          <cell r="A3" t="str">
            <v>640.1.3</v>
          </cell>
          <cell r="B3" t="str">
            <v>3.6.6.8.3</v>
          </cell>
          <cell r="C3" t="str">
            <v>ACERO DE REFUERZO Fy=4200 Mpa</v>
          </cell>
          <cell r="D3" t="str">
            <v>kg</v>
          </cell>
          <cell r="E3">
            <v>5208</v>
          </cell>
        </row>
        <row r="4">
          <cell r="A4" t="str">
            <v>640.1.1</v>
          </cell>
          <cell r="B4" t="str">
            <v>3.6.6.8.1 </v>
          </cell>
          <cell r="C4" t="str">
            <v>ACERO DE REFUERZO GRADO 37</v>
          </cell>
          <cell r="D4" t="str">
            <v>kg</v>
          </cell>
          <cell r="E4">
            <v>4774</v>
          </cell>
        </row>
        <row r="5">
          <cell r="A5" t="str">
            <v>640.1.2</v>
          </cell>
          <cell r="B5" t="str">
            <v>3.6.6.8.2</v>
          </cell>
          <cell r="C5" t="str">
            <v>ACERO DE REFUERZO GRADO 40</v>
          </cell>
          <cell r="D5" t="str">
            <v>kg</v>
          </cell>
          <cell r="E5">
            <v>4774</v>
          </cell>
        </row>
        <row r="6">
          <cell r="A6" t="str">
            <v>510P2</v>
          </cell>
          <cell r="B6" t="str">
            <v>3.6.5.2.2</v>
          </cell>
          <cell r="C6" t="str">
            <v>ADOQUIN COLOR</v>
          </cell>
          <cell r="D6" t="str">
            <v>m²</v>
          </cell>
          <cell r="E6">
            <v>63696</v>
          </cell>
        </row>
        <row r="7">
          <cell r="A7" t="str">
            <v>510P1</v>
          </cell>
          <cell r="B7" t="str">
            <v>3.6.5.2</v>
          </cell>
          <cell r="C7" t="str">
            <v>ADOQUIN GRAMA</v>
          </cell>
          <cell r="D7" t="str">
            <v>m²</v>
          </cell>
          <cell r="E7">
            <v>59849</v>
          </cell>
        </row>
        <row r="8">
          <cell r="A8" t="str">
            <v>311.1</v>
          </cell>
          <cell r="B8" t="str">
            <v>3.6.3.2.1</v>
          </cell>
          <cell r="C8" t="str">
            <v>AFIRMADO</v>
          </cell>
          <cell r="D8" t="str">
            <v>m³</v>
          </cell>
          <cell r="E8">
            <v>117244</v>
          </cell>
        </row>
        <row r="9">
          <cell r="A9" t="str">
            <v>311P2</v>
          </cell>
          <cell r="B9" t="str">
            <v>3.6.3.2</v>
          </cell>
          <cell r="C9" t="str">
            <v>AFIRMADO ESTABILIZADO CON CAL</v>
          </cell>
          <cell r="D9" t="str">
            <v>m³</v>
          </cell>
          <cell r="E9">
            <v>217052</v>
          </cell>
        </row>
        <row r="10">
          <cell r="A10" t="str">
            <v>311P1</v>
          </cell>
          <cell r="B10" t="str">
            <v>3.6.3.2</v>
          </cell>
          <cell r="C10" t="str">
            <v>AFIRMADO ESTABILIZADO CON CEMENTO</v>
          </cell>
          <cell r="D10" t="str">
            <v>m³</v>
          </cell>
          <cell r="E10">
            <v>163232</v>
          </cell>
        </row>
        <row r="11">
          <cell r="A11" t="str">
            <v>623P</v>
          </cell>
          <cell r="B11" t="str">
            <v>3.6.6.8</v>
          </cell>
          <cell r="C11" t="str">
            <v>ANCLAJE EN ROCA DE D=4" CON 3 TORONES DE 1/2" POSTENSADOS</v>
          </cell>
          <cell r="D11" t="str">
            <v>Ton-m</v>
          </cell>
          <cell r="E11">
            <v>566456</v>
          </cell>
        </row>
        <row r="12">
          <cell r="A12" t="str">
            <v>623P1</v>
          </cell>
          <cell r="B12" t="str">
            <v>3.6.6.8</v>
          </cell>
          <cell r="C12" t="str">
            <v>ANCLAJE EN ROCA DE D=4" CON 4 TORONES DE 1/2" POSTENSADOS</v>
          </cell>
          <cell r="D12" t="str">
            <v>Ton-m</v>
          </cell>
          <cell r="E12">
            <v>572306</v>
          </cell>
        </row>
        <row r="13">
          <cell r="A13" t="str">
            <v>642.1</v>
          </cell>
          <cell r="B13" t="str">
            <v>3.6.6.10.1</v>
          </cell>
          <cell r="C13" t="str">
            <v>APOYO ELASTOMERICO</v>
          </cell>
          <cell r="D13" t="str">
            <v>u (DM³)</v>
          </cell>
          <cell r="E13">
            <v>421741</v>
          </cell>
        </row>
        <row r="14">
          <cell r="A14" t="str">
            <v>815P</v>
          </cell>
          <cell r="B14" t="str">
            <v>3.2.10.3</v>
          </cell>
          <cell r="C14" t="str">
            <v>ARBORIZACION</v>
          </cell>
          <cell r="D14" t="str">
            <v>u</v>
          </cell>
          <cell r="E14">
            <v>21299</v>
          </cell>
        </row>
        <row r="15">
          <cell r="A15" t="str">
            <v>680.2</v>
          </cell>
          <cell r="B15" t="str">
            <v>3.6.6.20.2</v>
          </cell>
          <cell r="C15" t="str">
            <v>ARMADURA GALVANIZADA</v>
          </cell>
          <cell r="D15" t="str">
            <v>m</v>
          </cell>
          <cell r="E15">
            <v>0</v>
          </cell>
        </row>
        <row r="16">
          <cell r="A16" t="str">
            <v>311P3</v>
          </cell>
          <cell r="B16" t="str">
            <v>3.6.3.2</v>
          </cell>
          <cell r="C16" t="str">
            <v>BACHEO DE CARRETERAS EN AFIRMADO</v>
          </cell>
          <cell r="D16" t="str">
            <v>m³</v>
          </cell>
          <cell r="E16">
            <v>111978</v>
          </cell>
        </row>
        <row r="17">
          <cell r="A17" t="str">
            <v>700P</v>
          </cell>
          <cell r="B17" t="str">
            <v>3.6.7</v>
          </cell>
          <cell r="C17" t="str">
            <v>BANDAS SONORAS REDUCTORAS DE VELOCIDAD</v>
          </cell>
          <cell r="D17" t="str">
            <v>m²</v>
          </cell>
          <cell r="E17">
            <v>304121</v>
          </cell>
        </row>
        <row r="18">
          <cell r="A18" t="str">
            <v>632.1</v>
          </cell>
          <cell r="B18" t="str">
            <v>3.6.6.7.1</v>
          </cell>
          <cell r="C18" t="str">
            <v>BARANDA DE CONCRETO 1,05*0.35</v>
          </cell>
          <cell r="D18" t="str">
            <v>m</v>
          </cell>
          <cell r="E18">
            <v>215863</v>
          </cell>
        </row>
        <row r="19">
          <cell r="A19" t="str">
            <v>632P</v>
          </cell>
          <cell r="B19" t="str">
            <v>3.6.6.11</v>
          </cell>
          <cell r="C19" t="str">
            <v>BARANDA METALICA</v>
          </cell>
          <cell r="D19" t="str">
            <v>m</v>
          </cell>
          <cell r="E19">
            <v>402900</v>
          </cell>
        </row>
        <row r="20">
          <cell r="A20" t="str">
            <v>621.4</v>
          </cell>
          <cell r="B20" t="str">
            <v xml:space="preserve"> 3.6.6.4.4</v>
          </cell>
          <cell r="C20" t="str">
            <v>BASE ACAMPANADA DE PRUEBA (EN SITIO)</v>
          </cell>
          <cell r="D20" t="str">
            <v>m³</v>
          </cell>
          <cell r="E20">
            <v>0</v>
          </cell>
        </row>
        <row r="21">
          <cell r="A21" t="str">
            <v>341.1</v>
          </cell>
          <cell r="B21" t="str">
            <v>3.6.3.7</v>
          </cell>
          <cell r="C21" t="str">
            <v>BASE ESTABILIZADA CON CEMENTO (SIN CEMENTO)</v>
          </cell>
          <cell r="D21" t="str">
            <v>m³</v>
          </cell>
          <cell r="E21">
            <v>82071</v>
          </cell>
        </row>
        <row r="22">
          <cell r="A22" t="str">
            <v>340.1</v>
          </cell>
          <cell r="B22" t="str">
            <v>3.6.3.7.1</v>
          </cell>
          <cell r="C22" t="str">
            <v>BASE ESTABILIZADA CON EMULSION ASFALTICA BEE-1</v>
          </cell>
          <cell r="D22" t="str">
            <v>m³</v>
          </cell>
          <cell r="E22">
            <v>142709</v>
          </cell>
        </row>
        <row r="23">
          <cell r="A23" t="str">
            <v>340.2</v>
          </cell>
          <cell r="B23" t="str">
            <v>3.6.3.7.3</v>
          </cell>
          <cell r="C23" t="str">
            <v>BASE ESTABILIZADA CON EMULSION ASFALTICA BEE-2</v>
          </cell>
          <cell r="D23" t="str">
            <v>m³</v>
          </cell>
          <cell r="E23">
            <v>142709</v>
          </cell>
        </row>
        <row r="24">
          <cell r="A24" t="str">
            <v>340.3</v>
          </cell>
          <cell r="B24" t="str">
            <v>3.6.3.7.5</v>
          </cell>
          <cell r="C24" t="str">
            <v>BASE ESTABILIZADA CON EMULSION ASFALTICA BEE-3</v>
          </cell>
          <cell r="D24" t="str">
            <v>m³</v>
          </cell>
          <cell r="E24">
            <v>142709</v>
          </cell>
        </row>
        <row r="25">
          <cell r="A25" t="str">
            <v>330.1</v>
          </cell>
          <cell r="B25" t="str">
            <v>3.6.3.6.2</v>
          </cell>
          <cell r="C25" t="str">
            <v>BASE GRANULAR</v>
          </cell>
          <cell r="D25" t="str">
            <v>m³</v>
          </cell>
          <cell r="E25">
            <v>149946</v>
          </cell>
        </row>
        <row r="26">
          <cell r="A26" t="str">
            <v>343P</v>
          </cell>
          <cell r="B26" t="str">
            <v> 3.6.3.7.17 </v>
          </cell>
          <cell r="C26" t="str">
            <v>BASE GRANULAR ESTABILIZADA CON CAL</v>
          </cell>
          <cell r="D26" t="str">
            <v>m³</v>
          </cell>
          <cell r="E26">
            <v>176139</v>
          </cell>
        </row>
        <row r="27">
          <cell r="A27" t="str">
            <v>330.2</v>
          </cell>
          <cell r="B27" t="str">
            <v>3.6.3.6.3</v>
          </cell>
          <cell r="C27" t="str">
            <v>BASE GRANULAR PARA BACHEO</v>
          </cell>
          <cell r="D27" t="str">
            <v>m³</v>
          </cell>
          <cell r="E27">
            <v>254023</v>
          </cell>
        </row>
        <row r="28">
          <cell r="A28" t="str">
            <v>631P</v>
          </cell>
          <cell r="B28" t="str">
            <v>3.6.6.21.2</v>
          </cell>
          <cell r="C28" t="str">
            <v>BOLSACRETOS</v>
          </cell>
          <cell r="D28" t="str">
            <v>m³</v>
          </cell>
          <cell r="E28">
            <v>669830.1198333333</v>
          </cell>
        </row>
        <row r="29">
          <cell r="A29" t="str">
            <v>672.1</v>
          </cell>
          <cell r="B29" t="str">
            <v>3.6.6.19.2</v>
          </cell>
          <cell r="C29" t="str">
            <v>BORDILLOS DE CONCRETO</v>
          </cell>
          <cell r="D29" t="str">
            <v>m</v>
          </cell>
          <cell r="E29">
            <v>73545</v>
          </cell>
        </row>
        <row r="30">
          <cell r="A30" t="str">
            <v>631P</v>
          </cell>
          <cell r="B30" t="str">
            <v>3.6.6.21.2</v>
          </cell>
          <cell r="C30" t="str">
            <v>CAISSONS</v>
          </cell>
          <cell r="D30" t="str">
            <v>m³</v>
          </cell>
          <cell r="E30">
            <v>1650160</v>
          </cell>
        </row>
        <row r="31">
          <cell r="A31" t="str">
            <v>621.5</v>
          </cell>
          <cell r="B31" t="str">
            <v>3.6.6.5.5</v>
          </cell>
          <cell r="C31" t="str">
            <v>CAMISA PERMANENTE DE DIAMETRO INTERIOR D=1M EN CONCRETO</v>
          </cell>
          <cell r="D31" t="str">
            <v>m</v>
          </cell>
          <cell r="E31">
            <v>217713</v>
          </cell>
        </row>
        <row r="32">
          <cell r="A32" t="str">
            <v>740.1</v>
          </cell>
          <cell r="B32" t="str">
            <v>3.6.7.6.1</v>
          </cell>
          <cell r="C32" t="str">
            <v>CAPTAFAROS</v>
          </cell>
          <cell r="D32" t="str">
            <v>u</v>
          </cell>
          <cell r="E32">
            <v>13224</v>
          </cell>
        </row>
        <row r="33">
          <cell r="A33" t="str">
            <v>410.1</v>
          </cell>
          <cell r="B33" t="str">
            <v>3.6.4.1.1</v>
          </cell>
          <cell r="C33" t="str">
            <v>CEMENTO ASFALTICO DE PENETRACION 60-70</v>
          </cell>
          <cell r="D33" t="str">
            <v>kg</v>
          </cell>
          <cell r="E33">
            <v>1716</v>
          </cell>
        </row>
        <row r="34">
          <cell r="A34" t="str">
            <v>410.2</v>
          </cell>
          <cell r="B34" t="str">
            <v>3.6.4.1.2</v>
          </cell>
          <cell r="C34" t="str">
            <v>CEMENTO ASFALTICO DE PENETRACION 80-100</v>
          </cell>
          <cell r="D34" t="str">
            <v>kg</v>
          </cell>
          <cell r="E34">
            <v>1950</v>
          </cell>
        </row>
        <row r="35">
          <cell r="A35" t="str">
            <v>414.1</v>
          </cell>
          <cell r="B35" t="str">
            <v>3.6.4.1.3</v>
          </cell>
          <cell r="C35" t="str">
            <v>CEMENTO ASFALTICO MODIFICADO CON POLIMEROS TIPO I</v>
          </cell>
          <cell r="D35" t="str">
            <v>kg</v>
          </cell>
          <cell r="E35">
            <v>2600</v>
          </cell>
        </row>
        <row r="36">
          <cell r="A36" t="str">
            <v>414.2</v>
          </cell>
          <cell r="B36" t="str">
            <v>3.6.4.1.4</v>
          </cell>
          <cell r="C36" t="str">
            <v>CEMENTO ASFALTICO MODIFICADO CON POLIMEROS TIPO II</v>
          </cell>
          <cell r="D36" t="str">
            <v>kg</v>
          </cell>
          <cell r="E36">
            <v>2600</v>
          </cell>
        </row>
        <row r="37">
          <cell r="A37" t="str">
            <v>414.3</v>
          </cell>
          <cell r="B37" t="str">
            <v>3.6.4.1.5</v>
          </cell>
          <cell r="C37" t="str">
            <v>CEMENTO ASFALTICO MODIFICADO CON POLIMEROS TIPO III</v>
          </cell>
          <cell r="D37" t="str">
            <v>kg</v>
          </cell>
          <cell r="E37">
            <v>2665</v>
          </cell>
        </row>
        <row r="38">
          <cell r="A38" t="str">
            <v>414.4</v>
          </cell>
          <cell r="B38" t="str">
            <v>3.6.4.1.6</v>
          </cell>
          <cell r="C38" t="str">
            <v>CEMENTO ASFALTICO MODIFICADO CON POLIMEROS TIPO IV</v>
          </cell>
          <cell r="D38" t="str">
            <v>kg</v>
          </cell>
          <cell r="E38">
            <v>2860</v>
          </cell>
        </row>
        <row r="39">
          <cell r="A39" t="str">
            <v>414.5</v>
          </cell>
          <cell r="B39" t="str">
            <v>3.6.4.1</v>
          </cell>
          <cell r="C39" t="str">
            <v>CEMENTO ASFALTICO MODIFICADO CON POLIMEROS TIPO V</v>
          </cell>
          <cell r="D39" t="str">
            <v>kg</v>
          </cell>
          <cell r="E39">
            <v>2860</v>
          </cell>
        </row>
        <row r="40">
          <cell r="A40" t="str">
            <v>410.1P2</v>
          </cell>
          <cell r="B40" t="str">
            <v>3.6.4.1</v>
          </cell>
          <cell r="C40" t="str">
            <v>CEMENTO ASFALTICO PARA RETENCION DE GEOTEXTILES</v>
          </cell>
          <cell r="D40" t="str">
            <v>kg</v>
          </cell>
          <cell r="E40">
            <v>3962</v>
          </cell>
        </row>
        <row r="41">
          <cell r="A41" t="str">
            <v>341.2</v>
          </cell>
          <cell r="B41" t="str">
            <v>3.6.4.1.8</v>
          </cell>
          <cell r="C41" t="str">
            <v>CEMENTO PORTLAND</v>
          </cell>
          <cell r="D41" t="str">
            <v>kg</v>
          </cell>
          <cell r="E41">
            <v>559</v>
          </cell>
        </row>
        <row r="42">
          <cell r="A42" t="str">
            <v>501.1</v>
          </cell>
          <cell r="B42" t="str">
            <v>1.35.1.1.3</v>
          </cell>
          <cell r="C42" t="str">
            <v>CEMENTO PORTLAND NORMAL</v>
          </cell>
          <cell r="D42" t="str">
            <v>kg</v>
          </cell>
          <cell r="E42">
            <v>559</v>
          </cell>
        </row>
        <row r="43">
          <cell r="A43" t="str">
            <v>800.2</v>
          </cell>
          <cell r="B43" t="str">
            <v>3.6.9.1.10</v>
          </cell>
          <cell r="C43" t="str">
            <v>CERCA DE ALAMBRE DE PUAS CON POSTES DE CONCRETO</v>
          </cell>
          <cell r="D43" t="str">
            <v>m</v>
          </cell>
          <cell r="E43">
            <v>24746</v>
          </cell>
        </row>
        <row r="44">
          <cell r="A44" t="str">
            <v>800.1</v>
          </cell>
          <cell r="B44" t="str">
            <v>3.6.9.1.4</v>
          </cell>
          <cell r="C44" t="str">
            <v>CERCA DE ALAMBRE DE PUAS CON POSTES DE MADERA</v>
          </cell>
          <cell r="D44" t="str">
            <v>m</v>
          </cell>
          <cell r="E44">
            <v>13514</v>
          </cell>
        </row>
        <row r="45">
          <cell r="A45" t="str">
            <v>800.4P</v>
          </cell>
          <cell r="B45" t="str">
            <v> 3.6.9.1.11 </v>
          </cell>
          <cell r="C45" t="str">
            <v>CERCAS DE MALLA CON POSTES DE CONCRETO</v>
          </cell>
          <cell r="D45" t="str">
            <v>m</v>
          </cell>
          <cell r="E45">
            <v>0</v>
          </cell>
        </row>
        <row r="46">
          <cell r="A46" t="str">
            <v>800.3P</v>
          </cell>
          <cell r="B46" t="str">
            <v> 3.6.9.1.8 </v>
          </cell>
          <cell r="C46" t="str">
            <v>CERCAS DE MALLA CON POSTES DE MADERA</v>
          </cell>
          <cell r="D46" t="str">
            <v>m</v>
          </cell>
          <cell r="E46">
            <v>0</v>
          </cell>
        </row>
        <row r="47">
          <cell r="A47" t="str">
            <v>800P</v>
          </cell>
          <cell r="B47" t="str">
            <v>3.6.9.1.30</v>
          </cell>
          <cell r="C47" t="str">
            <v>CERRAMIENTO EN MALLA ESLABONADA</v>
          </cell>
          <cell r="D47" t="str">
            <v>m</v>
          </cell>
          <cell r="E47">
            <v>139710</v>
          </cell>
        </row>
        <row r="48">
          <cell r="A48" t="str">
            <v>682.1</v>
          </cell>
          <cell r="B48" t="str">
            <v>3.2.7.5.3</v>
          </cell>
          <cell r="C48" t="str">
            <v>COLCHOGAVIÓN</v>
          </cell>
          <cell r="D48" t="str">
            <v>m³</v>
          </cell>
          <cell r="E48">
            <v>198538</v>
          </cell>
        </row>
        <row r="49">
          <cell r="A49" t="str">
            <v>630.1</v>
          </cell>
          <cell r="B49" t="str">
            <v>3.6.6.6.8</v>
          </cell>
          <cell r="C49" t="str">
            <v>CONCRETO CLASE A</v>
          </cell>
          <cell r="D49" t="str">
            <v>m³</v>
          </cell>
          <cell r="E49">
            <v>653043</v>
          </cell>
        </row>
        <row r="50">
          <cell r="A50" t="str">
            <v>630.1P</v>
          </cell>
          <cell r="B50" t="e">
            <v>#N/A</v>
          </cell>
          <cell r="C50" t="str">
            <v>CONCRETO CLASE A COMPRADO</v>
          </cell>
          <cell r="D50" t="str">
            <v>m³</v>
          </cell>
          <cell r="E50">
            <v>784927</v>
          </cell>
          <cell r="F50" t="e">
            <v>#REF!</v>
          </cell>
          <cell r="G50" t="str">
            <v>CON EMULSION</v>
          </cell>
        </row>
        <row r="51">
          <cell r="A51" t="str">
            <v>630.2</v>
          </cell>
          <cell r="B51" t="str">
            <v>3.6.6.6.17</v>
          </cell>
          <cell r="C51" t="str">
            <v>CONCRETO CLASE B</v>
          </cell>
          <cell r="D51" t="str">
            <v>m³</v>
          </cell>
          <cell r="E51">
            <v>686882</v>
          </cell>
          <cell r="F51" t="e">
            <v>#REF!</v>
          </cell>
          <cell r="G51" t="str">
            <v>CON EMULSION</v>
          </cell>
        </row>
        <row r="52">
          <cell r="A52" t="str">
            <v>630.2P</v>
          </cell>
          <cell r="B52" t="str">
            <v> 3.3.6.10.2 </v>
          </cell>
          <cell r="C52" t="str">
            <v>CONCRETO CLASE B COMPRADO</v>
          </cell>
          <cell r="D52" t="str">
            <v>m³</v>
          </cell>
          <cell r="E52">
            <v>753955</v>
          </cell>
          <cell r="F52" t="e">
            <v>#REF!</v>
          </cell>
          <cell r="G52" t="str">
            <v>CON EMULSION</v>
          </cell>
        </row>
        <row r="53">
          <cell r="A53" t="str">
            <v>630.3</v>
          </cell>
          <cell r="B53" t="str">
            <v xml:space="preserve"> 3.6.6.6.26</v>
          </cell>
          <cell r="C53" t="str">
            <v>CONCRETO CLASE C</v>
          </cell>
          <cell r="D53" t="str">
            <v>m³</v>
          </cell>
          <cell r="E53">
            <v>612115</v>
          </cell>
          <cell r="F53" t="e">
            <v>#REF!</v>
          </cell>
          <cell r="G53" t="str">
            <v>CON CEMEMTO</v>
          </cell>
        </row>
        <row r="54">
          <cell r="A54" t="str">
            <v>630.3P</v>
          </cell>
          <cell r="B54" t="e">
            <v>#N/A</v>
          </cell>
          <cell r="C54" t="str">
            <v>CONCRETO CLASE C COMPRADO</v>
          </cell>
          <cell r="D54" t="str">
            <v>m³</v>
          </cell>
          <cell r="E54">
            <v>638316</v>
          </cell>
        </row>
        <row r="55">
          <cell r="A55" t="str">
            <v>630.4</v>
          </cell>
          <cell r="B55" t="str">
            <v xml:space="preserve">3.6.6.6.35 </v>
          </cell>
          <cell r="C55" t="str">
            <v>CONCRETO CLASE D</v>
          </cell>
          <cell r="D55" t="str">
            <v>m³</v>
          </cell>
          <cell r="E55">
            <v>514717</v>
          </cell>
        </row>
        <row r="56">
          <cell r="A56" t="str">
            <v>630.5</v>
          </cell>
          <cell r="B56" t="str">
            <v>3.6.6.6.44</v>
          </cell>
          <cell r="C56" t="str">
            <v>CONCRETO CLASE E</v>
          </cell>
          <cell r="D56" t="str">
            <v>m³</v>
          </cell>
          <cell r="E56">
            <v>490129</v>
          </cell>
        </row>
        <row r="57">
          <cell r="A57" t="str">
            <v>630.6</v>
          </cell>
          <cell r="B57" t="str">
            <v>3.6.6.6.46</v>
          </cell>
          <cell r="C57" t="str">
            <v>CONCRETO CLASE F</v>
          </cell>
          <cell r="D57" t="str">
            <v>m³</v>
          </cell>
          <cell r="E57">
            <v>457641</v>
          </cell>
        </row>
        <row r="58">
          <cell r="A58" t="str">
            <v>630.7</v>
          </cell>
          <cell r="B58" t="str">
            <v>3.6.6.6.47</v>
          </cell>
          <cell r="C58" t="str">
            <v>CONCRETO CLASE G</v>
          </cell>
          <cell r="D58" t="str">
            <v>m³</v>
          </cell>
          <cell r="E58">
            <v>327253</v>
          </cell>
        </row>
        <row r="59">
          <cell r="A59" t="str">
            <v>225P</v>
          </cell>
          <cell r="B59" t="str">
            <v>3.2.8.1.1 </v>
          </cell>
          <cell r="C59" t="str">
            <v xml:space="preserve">CONFORMACION DE BOTADERO O ESCOMBRERAS </v>
          </cell>
          <cell r="D59" t="str">
            <v>m³</v>
          </cell>
          <cell r="E59">
            <v>2723</v>
          </cell>
        </row>
        <row r="60">
          <cell r="A60" t="str">
            <v>310.1</v>
          </cell>
          <cell r="B60" t="str">
            <v>3.6.3.1.1</v>
          </cell>
          <cell r="C60" t="str">
            <v>CONFORMACION DE LA CALZADA EXISTENTE</v>
          </cell>
          <cell r="D60" t="str">
            <v>m²</v>
          </cell>
          <cell r="E60">
            <v>639</v>
          </cell>
        </row>
        <row r="61">
          <cell r="A61" t="str">
            <v>642P1</v>
          </cell>
          <cell r="B61" t="str">
            <v>3.6.6.10</v>
          </cell>
          <cell r="C61" t="str">
            <v>CONSTRUCCION JUNTAS ELASTOMERICAS DE 30CM DE ANCHO</v>
          </cell>
          <cell r="D61" t="str">
            <v>m</v>
          </cell>
          <cell r="E61">
            <v>965017</v>
          </cell>
        </row>
        <row r="62">
          <cell r="A62" t="str">
            <v>622.5</v>
          </cell>
          <cell r="B62" t="str">
            <v>3.6.6.5.5</v>
          </cell>
          <cell r="C62" t="str">
            <v>CORTE DEL EXTREMO SUPERIOR DEL ELEMENTO</v>
          </cell>
          <cell r="D62" t="str">
            <v>m</v>
          </cell>
          <cell r="E62">
            <v>32844</v>
          </cell>
        </row>
        <row r="63">
          <cell r="A63" t="str">
            <v>671.1</v>
          </cell>
          <cell r="B63" t="str">
            <v>3.6.6.16.1</v>
          </cell>
          <cell r="C63" t="str">
            <v>CUNETA DE CONCRETO FUNDIDA EN EL LUGAR CONCRETO CLASE F</v>
          </cell>
          <cell r="D63" t="str">
            <v>m³</v>
          </cell>
          <cell r="E63">
            <v>495431</v>
          </cell>
        </row>
        <row r="64">
          <cell r="A64" t="str">
            <v>671.1P</v>
          </cell>
          <cell r="B64" t="str">
            <v>3.6.6.16</v>
          </cell>
          <cell r="C64" t="str">
            <v>CUNETA DE CONCRETO FUNDIDA EN EL LUGAR CONCRETO CLASE E</v>
          </cell>
          <cell r="D64" t="str">
            <v>m³</v>
          </cell>
          <cell r="E64">
            <v>529725</v>
          </cell>
        </row>
        <row r="65">
          <cell r="A65" t="str">
            <v>730.1</v>
          </cell>
          <cell r="B65" t="str">
            <v>3.6.7.5.1</v>
          </cell>
          <cell r="C65" t="str">
            <v>DEFENSA METALICA</v>
          </cell>
          <cell r="D65" t="str">
            <v>m</v>
          </cell>
          <cell r="E65">
            <v>156741</v>
          </cell>
        </row>
        <row r="66">
          <cell r="A66" t="str">
            <v>201.10</v>
          </cell>
          <cell r="B66" t="str">
            <v>3.6.1.3.35</v>
          </cell>
          <cell r="C66" t="str">
            <v>DEMOLICION DE BORDILLOS EN CONCRETO</v>
          </cell>
          <cell r="D66" t="str">
            <v>m</v>
          </cell>
          <cell r="E66">
            <v>6058</v>
          </cell>
        </row>
        <row r="67">
          <cell r="A67" t="str">
            <v>201.1</v>
          </cell>
          <cell r="B67" t="str">
            <v>3.6.1.3.11</v>
          </cell>
          <cell r="C67" t="str">
            <v>DEMOLICIÓN DE EDIFICACIONES.</v>
          </cell>
          <cell r="D67" t="str">
            <v>gl</v>
          </cell>
          <cell r="E67">
            <v>0</v>
          </cell>
        </row>
        <row r="68">
          <cell r="A68" t="str">
            <v>201.1P Y 201.5P</v>
          </cell>
          <cell r="B68" t="e">
            <v>#N/A</v>
          </cell>
          <cell r="C68" t="str">
            <v>DEMOLICIÓN DE EDIFICACIONES.</v>
          </cell>
          <cell r="D68" t="str">
            <v>m²</v>
          </cell>
          <cell r="E68">
            <v>15008</v>
          </cell>
        </row>
        <row r="69">
          <cell r="A69" t="str">
            <v>201.2</v>
          </cell>
          <cell r="B69" t="str">
            <v>3.6.1.3.11</v>
          </cell>
          <cell r="C69" t="str">
            <v>DEMOLICION DE ESTRUCTURAS</v>
          </cell>
          <cell r="D69" t="str">
            <v>gl</v>
          </cell>
          <cell r="E69">
            <v>0</v>
          </cell>
        </row>
        <row r="70">
          <cell r="A70" t="str">
            <v>201.7</v>
          </cell>
          <cell r="B70" t="str">
            <v xml:space="preserve">3.6.1.3.13  </v>
          </cell>
          <cell r="C70" t="str">
            <v>DEMOLICION DE ESTRUCTURAS</v>
          </cell>
          <cell r="D70" t="str">
            <v>m³</v>
          </cell>
          <cell r="E70">
            <v>96242</v>
          </cell>
        </row>
        <row r="71">
          <cell r="A71" t="str">
            <v>201.7P2</v>
          </cell>
          <cell r="B71" t="e">
            <v>#N/A</v>
          </cell>
          <cell r="C71" t="str">
            <v>DEMOLICION DE ESTRUCTURAS (CONCRETO CICLOPEO)</v>
          </cell>
          <cell r="D71" t="str">
            <v>m³</v>
          </cell>
          <cell r="E71">
            <v>49856</v>
          </cell>
        </row>
        <row r="72">
          <cell r="A72" t="str">
            <v>201.7P1</v>
          </cell>
          <cell r="B72" t="e">
            <v>#N/A</v>
          </cell>
          <cell r="C72" t="str">
            <v>DEMOLICION DE ESTRUCTURAS (CONCRETO REFORZADO)</v>
          </cell>
          <cell r="D72" t="str">
            <v>m³</v>
          </cell>
          <cell r="E72">
            <v>100615</v>
          </cell>
        </row>
        <row r="73">
          <cell r="A73" t="str">
            <v>201.4</v>
          </cell>
          <cell r="B73" t="str">
            <v>3.6.1.3.14</v>
          </cell>
          <cell r="C73" t="str">
            <v xml:space="preserve">DEMOLICION DE OBSTACULOS.   </v>
          </cell>
          <cell r="D73" t="str">
            <v>m³</v>
          </cell>
          <cell r="E73">
            <v>0</v>
          </cell>
        </row>
        <row r="74">
          <cell r="A74" t="str">
            <v>201.8P</v>
          </cell>
          <cell r="B74" t="str">
            <v>3.6.1.3</v>
          </cell>
          <cell r="C74" t="str">
            <v xml:space="preserve">DEMOLICION DE PAVIMENTOS RIGIDOS.    </v>
          </cell>
          <cell r="D74" t="str">
            <v>m³</v>
          </cell>
          <cell r="E74">
            <v>105831</v>
          </cell>
        </row>
        <row r="75">
          <cell r="A75" t="str">
            <v>201.9</v>
          </cell>
          <cell r="B75" t="str">
            <v>3.6.1.3.33</v>
          </cell>
          <cell r="C75" t="str">
            <v>DEMOLICION PISOS Y ANDENES DE CONCRETO</v>
          </cell>
          <cell r="D75" t="str">
            <v>m²</v>
          </cell>
          <cell r="E75">
            <v>12759</v>
          </cell>
        </row>
        <row r="76">
          <cell r="A76" t="str">
            <v>201.3</v>
          </cell>
          <cell r="B76" t="str">
            <v>3.6.1.3.15</v>
          </cell>
          <cell r="C76" t="str">
            <v xml:space="preserve">DEMOLICION PISOS, ANDENES Y BORDILLOS DE CONCRETO.  </v>
          </cell>
          <cell r="D76" t="str">
            <v>gl</v>
          </cell>
          <cell r="E76">
            <v>0</v>
          </cell>
        </row>
        <row r="77">
          <cell r="A77" t="str">
            <v>201.3P Y 201.7P</v>
          </cell>
          <cell r="B77" t="e">
            <v>#N/A</v>
          </cell>
          <cell r="C77" t="str">
            <v xml:space="preserve">DEMOLICION PISOS, ANDENES Y BORDILLOS DE CONCRETO.  </v>
          </cell>
          <cell r="D77" t="str">
            <v>m³</v>
          </cell>
          <cell r="E77">
            <v>63474</v>
          </cell>
        </row>
        <row r="78">
          <cell r="A78" t="str">
            <v xml:space="preserve">201.11P Y 201.21P </v>
          </cell>
          <cell r="B78" t="e">
            <v>#N/A</v>
          </cell>
          <cell r="C78" t="str">
            <v>DESMONTAJE DEFENSA METALICA</v>
          </cell>
          <cell r="D78" t="str">
            <v>kg</v>
          </cell>
          <cell r="E78">
            <v>5702</v>
          </cell>
        </row>
        <row r="79">
          <cell r="A79" t="str">
            <v>201.11</v>
          </cell>
          <cell r="B79" t="str">
            <v>3.6.1.3</v>
          </cell>
          <cell r="C79" t="str">
            <v>DESMONTAJE DEFENSA METALICA</v>
          </cell>
          <cell r="D79" t="str">
            <v>m</v>
          </cell>
          <cell r="E79">
            <v>5702</v>
          </cell>
        </row>
        <row r="80">
          <cell r="A80" t="str">
            <v>201.11</v>
          </cell>
          <cell r="B80" t="str">
            <v>3.6.1.3</v>
          </cell>
          <cell r="C80" t="str">
            <v xml:space="preserve">DESMONTAJE Y TRASLADO DE ESTRUCTURAS METALICAS. </v>
          </cell>
          <cell r="D80" t="str">
            <v>kg</v>
          </cell>
          <cell r="E80">
            <v>370</v>
          </cell>
        </row>
        <row r="81">
          <cell r="A81" t="str">
            <v>200.1</v>
          </cell>
          <cell r="B81" t="str">
            <v>3.6.1.2.1</v>
          </cell>
          <cell r="C81" t="str">
            <v xml:space="preserve">DESMONTE Y LIMPIEZA EN BOSQUE           </v>
          </cell>
          <cell r="D81" t="str">
            <v xml:space="preserve"> Ha</v>
          </cell>
          <cell r="E81">
            <v>2023629</v>
          </cell>
        </row>
        <row r="82">
          <cell r="A82" t="str">
            <v>200.2</v>
          </cell>
          <cell r="B82" t="str">
            <v>3.6.1.2.3</v>
          </cell>
          <cell r="C82" t="str">
            <v xml:space="preserve">DESMONTE Y LIMPIEZA EN ZONAS NO BOSCOSAS           </v>
          </cell>
          <cell r="D82" t="str">
            <v xml:space="preserve"> Ha</v>
          </cell>
          <cell r="E82">
            <v>752703</v>
          </cell>
        </row>
        <row r="83">
          <cell r="A83" t="str">
            <v>510P3</v>
          </cell>
          <cell r="B83" t="str">
            <v>3.6.5.2</v>
          </cell>
          <cell r="C83" t="str">
            <v>DILATACION EN ADOQUIN</v>
          </cell>
          <cell r="D83" t="str">
            <v>m²</v>
          </cell>
          <cell r="E83">
            <v>11572</v>
          </cell>
        </row>
        <row r="84">
          <cell r="A84" t="str">
            <v>650.1</v>
          </cell>
          <cell r="B84" t="str">
            <v>3.6.6.11.1</v>
          </cell>
          <cell r="C84" t="str">
            <v>DISEÑO Y FABRICACION DE ESTRUCTURA METALICA</v>
          </cell>
          <cell r="D84" t="str">
            <v>kg</v>
          </cell>
          <cell r="E84">
            <v>0</v>
          </cell>
        </row>
        <row r="85">
          <cell r="A85" t="str">
            <v>670.2</v>
          </cell>
          <cell r="B85" t="str">
            <v>3.6.6.15.2</v>
          </cell>
          <cell r="C85" t="str">
            <v>DISIPADORES DE ENERGIA Y SEDIMENTADORES EN CONCRETO CICLOPEO</v>
          </cell>
          <cell r="D85" t="str">
            <v>m³</v>
          </cell>
          <cell r="E85">
            <v>439710</v>
          </cell>
        </row>
        <row r="86">
          <cell r="A86" t="str">
            <v>670.1</v>
          </cell>
          <cell r="B86" t="str">
            <v>3.6.6.15.2</v>
          </cell>
          <cell r="C86" t="str">
            <v>DISIPADORES DE ENERGIA Y SEDIMENTADORES EN GAVIONES</v>
          </cell>
          <cell r="D86" t="str">
            <v>m³</v>
          </cell>
          <cell r="E86">
            <v>207420</v>
          </cell>
        </row>
        <row r="87">
          <cell r="A87" t="str">
            <v>670.1P</v>
          </cell>
          <cell r="B87" t="str">
            <v>3.6.6.15.2</v>
          </cell>
          <cell r="C87" t="str">
            <v>DISIPADORES DE ENERGIA Y SEDIMENTADORES EN GAVIONES (con recubrimiento)</v>
          </cell>
          <cell r="D87" t="str">
            <v>m³</v>
          </cell>
          <cell r="E87">
            <v>256934</v>
          </cell>
        </row>
        <row r="88">
          <cell r="A88" t="str">
            <v>674.1</v>
          </cell>
          <cell r="B88" t="str">
            <v>3.6.6.20.1</v>
          </cell>
          <cell r="C88" t="str">
            <v xml:space="preserve">DREN HORIZONTAL DE LONGITUD MENOR O IGUAL A DIEZ (10) METROS  </v>
          </cell>
          <cell r="D88" t="str">
            <v>m</v>
          </cell>
          <cell r="E88">
            <v>337801</v>
          </cell>
        </row>
        <row r="89">
          <cell r="A89" t="str">
            <v>674P</v>
          </cell>
          <cell r="B89" t="str">
            <v> 3.6.6.14</v>
          </cell>
          <cell r="C89" t="str">
            <v xml:space="preserve">DRENES HORIZONTALES TUBERIA DE 2" SIN CLASIFICAR </v>
          </cell>
          <cell r="D89" t="str">
            <v>m</v>
          </cell>
          <cell r="E89">
            <v>252041</v>
          </cell>
        </row>
        <row r="90">
          <cell r="A90" t="str">
            <v>680P1</v>
          </cell>
          <cell r="B90" t="e">
            <v>#N/A</v>
          </cell>
          <cell r="C90" t="str">
            <v>EMPEDRADO PARA TALUDES</v>
          </cell>
          <cell r="D90" t="str">
            <v>m²</v>
          </cell>
          <cell r="E90">
            <v>45297</v>
          </cell>
          <cell r="F90" t="e">
            <v>#REF!</v>
          </cell>
          <cell r="G90" t="str">
            <v>CON EMULSION</v>
          </cell>
        </row>
        <row r="91">
          <cell r="A91" t="str">
            <v>411P</v>
          </cell>
          <cell r="B91" t="e">
            <v>#N/A</v>
          </cell>
          <cell r="C91" t="str">
            <v>EMULSION ASFALTICA DE ROTURA LENTA CRL-0</v>
          </cell>
          <cell r="D91" t="str">
            <v>l</v>
          </cell>
          <cell r="E91">
            <v>2360</v>
          </cell>
        </row>
        <row r="92">
          <cell r="A92" t="str">
            <v>411.2</v>
          </cell>
          <cell r="B92" t="str">
            <v>3.6.4.2.2</v>
          </cell>
          <cell r="C92" t="str">
            <v>EMULSION ASFALTICA DE ROTURA LENTA CRL-1</v>
          </cell>
          <cell r="D92" t="str">
            <v>l</v>
          </cell>
          <cell r="E92">
            <v>1573</v>
          </cell>
          <cell r="F92" t="e">
            <v>#REF!</v>
          </cell>
          <cell r="G92" t="str">
            <v>CON EMULSION</v>
          </cell>
        </row>
        <row r="93">
          <cell r="A93" t="str">
            <v>411.3</v>
          </cell>
          <cell r="B93" t="str">
            <v>3.6.4.2.3</v>
          </cell>
          <cell r="C93" t="str">
            <v>EMULSION ASFALTICA DE ROTURA LENTA CRL-1H</v>
          </cell>
          <cell r="D93" t="str">
            <v>l</v>
          </cell>
          <cell r="E93">
            <v>1730</v>
          </cell>
        </row>
        <row r="94">
          <cell r="A94" t="str">
            <v>411.1</v>
          </cell>
          <cell r="B94" t="str">
            <v>3.6.4.2.1</v>
          </cell>
          <cell r="C94" t="str">
            <v>EMULSION ASFALTICA DE ROTURA MEDIA CRM</v>
          </cell>
          <cell r="D94" t="str">
            <v>l</v>
          </cell>
          <cell r="E94">
            <v>1510</v>
          </cell>
          <cell r="F94">
            <v>0</v>
          </cell>
          <cell r="G94" t="str">
            <v>CON EMULSION</v>
          </cell>
        </row>
        <row r="95">
          <cell r="A95" t="str">
            <v>415.1</v>
          </cell>
          <cell r="B95" t="str">
            <v>3.6.4.2.5</v>
          </cell>
          <cell r="C95" t="str">
            <v>EMULSION ASFALTICA DE ROTURA MEDIA MODIFICADA CON POLIMEROS CRMm</v>
          </cell>
          <cell r="D95" t="str">
            <v>l</v>
          </cell>
          <cell r="E95">
            <v>2831</v>
          </cell>
        </row>
        <row r="96">
          <cell r="A96" t="str">
            <v>675P1</v>
          </cell>
          <cell r="B96" t="e">
            <v>#N/A</v>
          </cell>
          <cell r="C96" t="str">
            <v>EMULSION ASFALTICA PARA RETENCION DE GEOTEXTILES</v>
          </cell>
          <cell r="D96" t="str">
            <v>l</v>
          </cell>
          <cell r="E96">
            <v>1816</v>
          </cell>
        </row>
        <row r="97">
          <cell r="A97" t="str">
            <v>680.1</v>
          </cell>
          <cell r="B97" t="str">
            <v>3.6.6.20.1</v>
          </cell>
          <cell r="C97" t="str">
            <v>ESCAMAS EN CONCRETO</v>
          </cell>
          <cell r="D97" t="str">
            <v>m²</v>
          </cell>
          <cell r="E97">
            <v>345507</v>
          </cell>
        </row>
        <row r="98">
          <cell r="A98" t="str">
            <v>701P</v>
          </cell>
          <cell r="B98" t="str">
            <v>3.6.7.2</v>
          </cell>
          <cell r="C98" t="str">
            <v>ESTOPEROL</v>
          </cell>
          <cell r="D98" t="str">
            <v>u</v>
          </cell>
          <cell r="E98">
            <v>6737</v>
          </cell>
          <cell r="F98" t="e">
            <v>#REF!</v>
          </cell>
          <cell r="G98" t="str">
            <v>CON EMULSION</v>
          </cell>
        </row>
        <row r="99">
          <cell r="A99" t="str">
            <v>210.2.2</v>
          </cell>
          <cell r="B99" t="str">
            <v>3.6.2.1.5</v>
          </cell>
          <cell r="C99" t="str">
            <v xml:space="preserve">EXCAVACION EN MATERIAL COMUN DE LA EXPLANACION Y CANALES        </v>
          </cell>
          <cell r="D99" t="str">
            <v>m³</v>
          </cell>
          <cell r="E99">
            <v>4281</v>
          </cell>
        </row>
        <row r="100">
          <cell r="A100" t="str">
            <v>210.2.1</v>
          </cell>
          <cell r="B100" t="str">
            <v>3.6.2.1.3</v>
          </cell>
          <cell r="C100" t="str">
            <v>EXCAVACION EN ROCA DE LA EXPLANACION Y CANALES</v>
          </cell>
          <cell r="D100" t="str">
            <v>m³</v>
          </cell>
          <cell r="E100">
            <v>48211</v>
          </cell>
          <cell r="F100" t="e">
            <v>#REF!</v>
          </cell>
          <cell r="G100" t="str">
            <v>CON EMULSION</v>
          </cell>
        </row>
        <row r="101">
          <cell r="A101" t="str">
            <v>210.2.1P</v>
          </cell>
          <cell r="B101" t="e">
            <v>#N/A</v>
          </cell>
          <cell r="C101" t="str">
            <v xml:space="preserve">EXCAVACION EN ROCA DE LA EXPLANACION, CANALES Y PRESTAMOS (sin explosivos)        </v>
          </cell>
          <cell r="D101" t="str">
            <v>m³</v>
          </cell>
          <cell r="E101">
            <v>5432</v>
          </cell>
        </row>
        <row r="102">
          <cell r="A102" t="str">
            <v>210.2.3</v>
          </cell>
          <cell r="B102" t="str">
            <v>3.6.2.1.5</v>
          </cell>
          <cell r="C102" t="str">
            <v xml:space="preserve">EXCAVACION EN ROCA DE PRÉSTAMOS       </v>
          </cell>
          <cell r="D102" t="str">
            <v>m³</v>
          </cell>
          <cell r="E102">
            <v>40804</v>
          </cell>
          <cell r="F102" t="e">
            <v>#REF!</v>
          </cell>
          <cell r="G102" t="str">
            <v>CON EMULSION</v>
          </cell>
        </row>
        <row r="103">
          <cell r="A103" t="str">
            <v>210.1.1</v>
          </cell>
          <cell r="B103" t="str">
            <v xml:space="preserve">3.6.2.1.1 </v>
          </cell>
          <cell r="C103" t="str">
            <v>EXCAVACIÓN SIN CLASIFICAR DE LA EXPLANACIÓN Y CANALES</v>
          </cell>
          <cell r="D103" t="str">
            <v>m³</v>
          </cell>
          <cell r="E103">
            <v>5708</v>
          </cell>
        </row>
        <row r="104">
          <cell r="A104" t="str">
            <v>210.1.2</v>
          </cell>
          <cell r="B104" t="str">
            <v>3.6.2.1.3 </v>
          </cell>
          <cell r="C104" t="str">
            <v>EXCAVACIÓN SIN CLASIFICAR DE PRÉSTAMOS</v>
          </cell>
          <cell r="D104" t="str">
            <v>m³</v>
          </cell>
          <cell r="E104">
            <v>5263</v>
          </cell>
        </row>
        <row r="105">
          <cell r="A105" t="str">
            <v>465.1</v>
          </cell>
          <cell r="B105" t="str">
            <v>3.6.2.1</v>
          </cell>
          <cell r="C105" t="str">
            <v>EXCAVACIONES PARA REPARACION DE PAVIMENTO ASFALTICO EXISTENTE</v>
          </cell>
          <cell r="D105" t="str">
            <v>m³</v>
          </cell>
          <cell r="E105">
            <v>61338</v>
          </cell>
          <cell r="F105" t="e">
            <v>#REF!</v>
          </cell>
          <cell r="G105" t="str">
            <v>CON CEMENTO ASFALTICO</v>
          </cell>
        </row>
        <row r="106">
          <cell r="A106" t="str">
            <v>600.5</v>
          </cell>
          <cell r="B106" t="str">
            <v>3.6.6.1.11</v>
          </cell>
          <cell r="C106" t="str">
            <v>EXCAVACIONES VARIAS EN MATERIAL COMUN BAJO AGUA</v>
          </cell>
          <cell r="D106" t="str">
            <v>m³</v>
          </cell>
          <cell r="E106">
            <v>21217</v>
          </cell>
        </row>
        <row r="107">
          <cell r="A107" t="str">
            <v>600.5P</v>
          </cell>
          <cell r="B107" t="str">
            <v>3.6.6.1</v>
          </cell>
          <cell r="C107" t="str">
            <v>EXCAVACIONES VARIAS EN MATERIAL COMUN BAJO AGUA A MANO</v>
          </cell>
          <cell r="D107" t="str">
            <v>m³</v>
          </cell>
          <cell r="E107">
            <v>81164</v>
          </cell>
          <cell r="F107">
            <v>0</v>
          </cell>
          <cell r="G107" t="str">
            <v>CON CEMENTO ASFALTICO</v>
          </cell>
        </row>
        <row r="108">
          <cell r="A108" t="str">
            <v>600.4</v>
          </cell>
          <cell r="B108" t="str">
            <v xml:space="preserve">3.6.6.1.10  </v>
          </cell>
          <cell r="C108" t="str">
            <v>EXCAVACIONES VARIAS EN MATERIAL COMUN EN SECO</v>
          </cell>
          <cell r="D108" t="str">
            <v>m³</v>
          </cell>
          <cell r="E108">
            <v>12084</v>
          </cell>
        </row>
        <row r="109">
          <cell r="A109" t="str">
            <v>600.4P</v>
          </cell>
          <cell r="B109" t="str">
            <v>3.6.6.1</v>
          </cell>
          <cell r="C109" t="str">
            <v>EXCAVACIONES VARIAS EN MATERIAL COMUN EN SECO A MANO</v>
          </cell>
          <cell r="D109" t="str">
            <v>m³</v>
          </cell>
          <cell r="E109">
            <v>38900</v>
          </cell>
          <cell r="F109">
            <v>622223</v>
          </cell>
          <cell r="G109" t="str">
            <v>CON CEMENTO ASFALTICO</v>
          </cell>
        </row>
        <row r="110">
          <cell r="A110" t="str">
            <v>600.3</v>
          </cell>
          <cell r="B110" t="str">
            <v>3.6.6.1.9</v>
          </cell>
          <cell r="C110" t="str">
            <v>EXCAVACIONES VARIAS EN ROCA BAJO AGUA</v>
          </cell>
          <cell r="D110" t="str">
            <v>m³</v>
          </cell>
          <cell r="E110">
            <v>89551</v>
          </cell>
        </row>
        <row r="111">
          <cell r="A111" t="str">
            <v>600.2</v>
          </cell>
          <cell r="B111" t="str">
            <v>3.6.6.1.9</v>
          </cell>
          <cell r="C111" t="str">
            <v>EXCAVACIONES VARIAS EN ROCA EN SECO</v>
          </cell>
          <cell r="D111" t="str">
            <v>m³</v>
          </cell>
          <cell r="E111">
            <v>61696</v>
          </cell>
        </row>
        <row r="112">
          <cell r="A112" t="str">
            <v>600.1</v>
          </cell>
          <cell r="B112" t="str">
            <v>3.6.6.1.9</v>
          </cell>
          <cell r="C112" t="str">
            <v>EXCAVACIONES VARIAS SIN CLASIFICAR</v>
          </cell>
          <cell r="D112" t="str">
            <v>m³</v>
          </cell>
          <cell r="E112">
            <v>13981</v>
          </cell>
        </row>
        <row r="113">
          <cell r="A113" t="str">
            <v>620.2</v>
          </cell>
          <cell r="B113" t="str">
            <v>3.6.6.3.2</v>
          </cell>
          <cell r="C113" t="str">
            <v>EXTENSION DE PILOTES PREFABRICADOS</v>
          </cell>
          <cell r="D113" t="str">
            <v>m</v>
          </cell>
          <cell r="E113">
            <v>0</v>
          </cell>
          <cell r="F113">
            <v>537222</v>
          </cell>
          <cell r="G113" t="str">
            <v>CON CEMENTO ASFALTICO</v>
          </cell>
        </row>
        <row r="114">
          <cell r="A114" t="str">
            <v>650.2</v>
          </cell>
          <cell r="B114" t="str">
            <v>3.6.6.11.2</v>
          </cell>
          <cell r="C114" t="str">
            <v>FABRICACION DE LA ESTRUCTURA METALICA</v>
          </cell>
          <cell r="D114" t="str">
            <v>kg</v>
          </cell>
          <cell r="E114">
            <v>7921</v>
          </cell>
        </row>
        <row r="115">
          <cell r="A115" t="str">
            <v>460.1</v>
          </cell>
          <cell r="B115" t="str">
            <v>3.6.4.15.2</v>
          </cell>
          <cell r="C115" t="str">
            <v>FRESADO DE PAVIMENTO ASFALTICO EN ESPESOR DE 10 CM</v>
          </cell>
          <cell r="D115" t="str">
            <v>m²</v>
          </cell>
          <cell r="E115">
            <v>4429</v>
          </cell>
          <cell r="F115">
            <v>554382</v>
          </cell>
          <cell r="G115" t="str">
            <v>CON CEMENTO ASFALTICO</v>
          </cell>
        </row>
        <row r="116">
          <cell r="A116" t="str">
            <v>460.1</v>
          </cell>
          <cell r="B116" t="str">
            <v>3.6.4.15.2</v>
          </cell>
          <cell r="C116" t="str">
            <v>FRESADO DE PAVIMENTO ASFALTICO EN ESPESOR DE 5 CM</v>
          </cell>
          <cell r="D116" t="str">
            <v>m²</v>
          </cell>
          <cell r="E116">
            <v>2217</v>
          </cell>
        </row>
        <row r="117">
          <cell r="A117" t="str">
            <v>460.1P</v>
          </cell>
          <cell r="B117" t="e">
            <v>#N/A</v>
          </cell>
          <cell r="C117" t="str">
            <v>FRESADO DE PAVIMENTO ASFALTICO EN ESPESOR DE 5 CM</v>
          </cell>
          <cell r="D117" t="str">
            <v>m³</v>
          </cell>
          <cell r="E117">
            <v>39212</v>
          </cell>
          <cell r="F117">
            <v>0</v>
          </cell>
          <cell r="G117" t="str">
            <v>CON CEMENTO ASFALTICO</v>
          </cell>
        </row>
        <row r="118">
          <cell r="A118" t="str">
            <v>681.1</v>
          </cell>
          <cell r="B118" t="str">
            <v xml:space="preserve">3.6.6.21.1  </v>
          </cell>
          <cell r="C118" t="str">
            <v>GAVION</v>
          </cell>
          <cell r="D118" t="str">
            <v>m³</v>
          </cell>
          <cell r="E118">
            <v>212723</v>
          </cell>
        </row>
        <row r="119">
          <cell r="A119" t="str">
            <v>673.1P</v>
          </cell>
          <cell r="B119" t="e">
            <v>#N/A</v>
          </cell>
          <cell r="C119" t="str">
            <v>GEODREN PLANAR H=1M CON TUBERIA DE 4"</v>
          </cell>
          <cell r="D119" t="str">
            <v>m³</v>
          </cell>
          <cell r="E119">
            <v>108517</v>
          </cell>
        </row>
        <row r="120">
          <cell r="A120" t="str">
            <v>673.2.4</v>
          </cell>
          <cell r="B120" t="e">
            <v>#N/A</v>
          </cell>
          <cell r="C120" t="str">
            <v>GEOTEXTIL NT REPAV 450</v>
          </cell>
          <cell r="D120" t="str">
            <v>m²</v>
          </cell>
          <cell r="E120">
            <v>6522</v>
          </cell>
          <cell r="F120">
            <v>419702</v>
          </cell>
          <cell r="G120" t="str">
            <v>CON CEMENTO ASFALTICO</v>
          </cell>
        </row>
        <row r="121">
          <cell r="A121" t="str">
            <v>673.2.2</v>
          </cell>
          <cell r="B121" t="str">
            <v> 3.6.8.2.2 </v>
          </cell>
          <cell r="C121" t="str">
            <v>GEOTEXTIL NT2100</v>
          </cell>
          <cell r="D121" t="str">
            <v>m²</v>
          </cell>
          <cell r="E121">
            <v>7543</v>
          </cell>
        </row>
        <row r="122">
          <cell r="A122" t="str">
            <v>673.2.1</v>
          </cell>
          <cell r="B122" t="str">
            <v> 3.6.8.2.3 </v>
          </cell>
          <cell r="C122" t="str">
            <v>GEOTEXTIL NT2500</v>
          </cell>
          <cell r="D122" t="str">
            <v>m²</v>
          </cell>
          <cell r="E122">
            <v>7543</v>
          </cell>
          <cell r="F122">
            <v>419702</v>
          </cell>
          <cell r="G122" t="str">
            <v>CON CEMENTO ASFALTICO</v>
          </cell>
        </row>
        <row r="123">
          <cell r="A123" t="str">
            <v>464.1</v>
          </cell>
          <cell r="B123" t="str">
            <v>3.6.8</v>
          </cell>
          <cell r="C123" t="str">
            <v>GEOTEXTIL PARA REHABILITACIÓN DE PAVIMENTOS ASFÁLTICOS</v>
          </cell>
          <cell r="D123" t="str">
            <v>m²</v>
          </cell>
          <cell r="E123">
            <v>5954</v>
          </cell>
        </row>
        <row r="124">
          <cell r="A124" t="str">
            <v>673.2.3</v>
          </cell>
          <cell r="B124" t="str">
            <v> 3.6.8.2.5 </v>
          </cell>
          <cell r="C124" t="str">
            <v>GEOTEXTIL T2400</v>
          </cell>
          <cell r="D124" t="str">
            <v>m²</v>
          </cell>
          <cell r="E124">
            <v>7518</v>
          </cell>
          <cell r="F124">
            <v>419702</v>
          </cell>
          <cell r="G124" t="str">
            <v>CON CEMENTO ASFALTICO</v>
          </cell>
        </row>
        <row r="125">
          <cell r="A125" t="str">
            <v>690.1</v>
          </cell>
          <cell r="B125" t="str">
            <v>3.6.7.1.1</v>
          </cell>
          <cell r="C125" t="str">
            <v>IMPERMEABILIZACIÓN DE ESTRUCTURAS</v>
          </cell>
          <cell r="D125" t="str">
            <v>m²</v>
          </cell>
          <cell r="E125">
            <v>0</v>
          </cell>
        </row>
        <row r="126">
          <cell r="A126" t="str">
            <v>642P2</v>
          </cell>
          <cell r="B126" t="str">
            <v>3.6.6.10</v>
          </cell>
          <cell r="C126" t="str">
            <v>JUNTA ELASTOMERICA M100</v>
          </cell>
          <cell r="D126" t="str">
            <v>m</v>
          </cell>
          <cell r="E126">
            <v>1907969</v>
          </cell>
          <cell r="F126">
            <v>419702</v>
          </cell>
          <cell r="G126" t="str">
            <v>CON CEMENTO ASFALTICO</v>
          </cell>
        </row>
        <row r="127">
          <cell r="A127" t="str">
            <v>642P3</v>
          </cell>
          <cell r="B127" t="str">
            <v>3.6.6.10</v>
          </cell>
          <cell r="C127" t="str">
            <v>JUNTA ELASTOMERICA M60</v>
          </cell>
          <cell r="D127" t="str">
            <v>m</v>
          </cell>
          <cell r="E127">
            <v>1575395</v>
          </cell>
        </row>
        <row r="128">
          <cell r="A128" t="str">
            <v>.</v>
          </cell>
          <cell r="B128" t="e">
            <v>#N/A</v>
          </cell>
          <cell r="C128" t="str">
            <v>LECHADA ASFALTICA CON EMULSION CRL-1H LA-1</v>
          </cell>
          <cell r="D128" t="str">
            <v>m²</v>
          </cell>
          <cell r="E128">
            <v>3377</v>
          </cell>
          <cell r="F128">
            <v>419702</v>
          </cell>
          <cell r="G128" t="str">
            <v>CON CEMENTO ASFALTICO</v>
          </cell>
        </row>
        <row r="129">
          <cell r="A129" t="str">
            <v>433.2</v>
          </cell>
          <cell r="B129" t="str">
            <v>3.6.4.8.2</v>
          </cell>
          <cell r="C129" t="str">
            <v>LECHADA ASFALTICA CON EMULSION CRL-1H LA-2</v>
          </cell>
          <cell r="D129" t="str">
            <v>m²</v>
          </cell>
          <cell r="E129">
            <v>4819</v>
          </cell>
        </row>
        <row r="130">
          <cell r="A130" t="str">
            <v>433.3</v>
          </cell>
          <cell r="B130" t="str">
            <v>3.6.4.8.3</v>
          </cell>
          <cell r="C130" t="str">
            <v>LECHADA ASFALTICA CON EMULSION CRL-1H LA-3</v>
          </cell>
          <cell r="D130" t="str">
            <v>m²</v>
          </cell>
          <cell r="E130">
            <v>5846</v>
          </cell>
        </row>
        <row r="131">
          <cell r="A131" t="str">
            <v>433.4</v>
          </cell>
          <cell r="B131" t="str">
            <v>3.6.4.8.4</v>
          </cell>
          <cell r="C131" t="str">
            <v>LECHADA ASFALTICA CON EMULSION CRL-1H LA-4</v>
          </cell>
          <cell r="D131" t="str">
            <v>m²</v>
          </cell>
          <cell r="E131">
            <v>6560</v>
          </cell>
        </row>
        <row r="132">
          <cell r="A132" t="str">
            <v>433.5</v>
          </cell>
          <cell r="B132" t="str">
            <v>3.6.4.8.5</v>
          </cell>
          <cell r="C132" t="str">
            <v>LECHADA ASFALTICA CON EMULSION CRL-1HM LA-1</v>
          </cell>
          <cell r="D132" t="str">
            <v>m²</v>
          </cell>
          <cell r="E132">
            <v>4170</v>
          </cell>
          <cell r="F132" t="e">
            <v>#REF!</v>
          </cell>
          <cell r="G132" t="str">
            <v>CON EMULSION</v>
          </cell>
        </row>
        <row r="133">
          <cell r="A133" t="str">
            <v>433.6</v>
          </cell>
          <cell r="B133" t="str">
            <v>3.6.4.8.6</v>
          </cell>
          <cell r="C133" t="str">
            <v>LECHADA ASFALTICA CON EMULSION CRL-1HM LA-2</v>
          </cell>
          <cell r="D133" t="str">
            <v>m²</v>
          </cell>
          <cell r="E133">
            <v>5753</v>
          </cell>
          <cell r="F133">
            <v>0</v>
          </cell>
          <cell r="G133" t="str">
            <v>CON CEMENTO ASFALTICO</v>
          </cell>
        </row>
        <row r="134">
          <cell r="A134" t="str">
            <v>433.7</v>
          </cell>
          <cell r="B134" t="str">
            <v>3.6.4.8.7</v>
          </cell>
          <cell r="C134" t="str">
            <v>LECHADA ASFALTICA CON EMULSION CRL-1HM LA-3</v>
          </cell>
          <cell r="D134" t="str">
            <v>m²</v>
          </cell>
          <cell r="E134">
            <v>7061</v>
          </cell>
        </row>
        <row r="135">
          <cell r="A135" t="str">
            <v>433.8</v>
          </cell>
          <cell r="B135" t="str">
            <v>3.6.4.8.8</v>
          </cell>
          <cell r="C135" t="str">
            <v>LECHADA ASFALTICA CON EMULSION CRL-1HM LA-4</v>
          </cell>
          <cell r="D135" t="str">
            <v>m²</v>
          </cell>
          <cell r="E135">
            <v>7962</v>
          </cell>
        </row>
        <row r="136">
          <cell r="A136" t="str">
            <v>700.2</v>
          </cell>
          <cell r="B136" t="str">
            <v>3.6.7.1.6</v>
          </cell>
          <cell r="C136" t="str">
            <v>LÍNEA DE DEMARCACIÓN CON RESINA TERMOPLÁSTICA</v>
          </cell>
          <cell r="D136" t="str">
            <v>m</v>
          </cell>
          <cell r="E136">
            <v>1818</v>
          </cell>
        </row>
        <row r="137">
          <cell r="A137" t="str">
            <v>700.1</v>
          </cell>
          <cell r="B137" t="str">
            <v>3.6.7.1.1</v>
          </cell>
          <cell r="C137" t="str">
            <v>LINEAS DE DEMARCACIÓN CON PINTURA EN FRÍO</v>
          </cell>
          <cell r="D137" t="str">
            <v>m</v>
          </cell>
          <cell r="E137">
            <v>1813</v>
          </cell>
        </row>
        <row r="138">
          <cell r="A138" t="str">
            <v>200P2</v>
          </cell>
          <cell r="B138" t="str">
            <v> 3.6.1.1.2 </v>
          </cell>
          <cell r="C138" t="str">
            <v>LOCALIZACION CARRETERAS</v>
          </cell>
          <cell r="D138" t="str">
            <v>m</v>
          </cell>
          <cell r="E138">
            <v>36660</v>
          </cell>
        </row>
        <row r="139">
          <cell r="A139" t="str">
            <v>200P1</v>
          </cell>
          <cell r="B139" t="str">
            <v>3.6.1.1.1 </v>
          </cell>
          <cell r="C139" t="str">
            <v>LOCALIZACION ESTRUCTURAS</v>
          </cell>
          <cell r="D139" t="str">
            <v>m²</v>
          </cell>
          <cell r="E139">
            <v>36511</v>
          </cell>
        </row>
        <row r="140">
          <cell r="A140" t="str">
            <v>640.2P</v>
          </cell>
          <cell r="B140" t="str">
            <v>3.6.6.8</v>
          </cell>
          <cell r="C140" t="str">
            <v>MALLA DE REFUERZO grafil de 7 mm y 10 x10 y L aprox =30 m</v>
          </cell>
          <cell r="D140" t="str">
            <v>m²</v>
          </cell>
          <cell r="E140">
            <v>22230</v>
          </cell>
        </row>
        <row r="141">
          <cell r="A141" t="str">
            <v>640.2</v>
          </cell>
          <cell r="B141" t="str">
            <v> 3.6.6.8.2 </v>
          </cell>
          <cell r="C141" t="str">
            <v>MALLA DE REFUERZO fy 420 Mpa</v>
          </cell>
          <cell r="D141" t="str">
            <v>kg</v>
          </cell>
          <cell r="E141">
            <v>7536</v>
          </cell>
        </row>
        <row r="142">
          <cell r="A142" t="str">
            <v>700.3</v>
          </cell>
          <cell r="B142" t="str">
            <v> 3.6.7.1.2</v>
          </cell>
          <cell r="C142" t="str">
            <v>MARCA VIAL CON PINTURA EN FRÍO</v>
          </cell>
          <cell r="D142" t="str">
            <v>m²</v>
          </cell>
          <cell r="E142">
            <v>25715</v>
          </cell>
        </row>
        <row r="143">
          <cell r="A143" t="str">
            <v>700.4</v>
          </cell>
          <cell r="B143" t="str">
            <v>3.6.7.1.6</v>
          </cell>
          <cell r="C143" t="str">
            <v>MARCA VIAL CON RESINA TERMOPLÁSTICA</v>
          </cell>
          <cell r="D143" t="str">
            <v>m²</v>
          </cell>
          <cell r="E143">
            <v>24574</v>
          </cell>
        </row>
        <row r="144">
          <cell r="A144" t="str">
            <v>673.3</v>
          </cell>
          <cell r="B144" t="str">
            <v>3.6.8.1.2</v>
          </cell>
          <cell r="C144" t="str">
            <v>MATERIAL DE COBERTURA</v>
          </cell>
          <cell r="D144" t="str">
            <v>m³</v>
          </cell>
          <cell r="E144">
            <v>156799</v>
          </cell>
        </row>
        <row r="145">
          <cell r="A145" t="str">
            <v>673.1</v>
          </cell>
          <cell r="B145" t="str">
            <v>3.6.6.19.2</v>
          </cell>
          <cell r="C145" t="str">
            <v>MATERIAL GRANULAR FILTRANTE</v>
          </cell>
          <cell r="D145" t="str">
            <v>m³</v>
          </cell>
          <cell r="E145">
            <v>132661</v>
          </cell>
        </row>
        <row r="146">
          <cell r="A146" t="str">
            <v>230.2</v>
          </cell>
          <cell r="B146" t="str">
            <v>3.6.2.5.2</v>
          </cell>
          <cell r="C146" t="str">
            <v>MEJORAMIENTO DE LA SUBRASANTE EMPLEANDO UNICAMENTE MATERIAL ADICIONADO</v>
          </cell>
          <cell r="D146" t="str">
            <v>m³</v>
          </cell>
          <cell r="E146">
            <v>11584</v>
          </cell>
        </row>
        <row r="147">
          <cell r="A147" t="str">
            <v>230.1</v>
          </cell>
          <cell r="B147" t="str">
            <v>3.6.2.5.1</v>
          </cell>
          <cell r="C147" t="str">
            <v>MEJORAMIENTO DE LA SUBRASANTE INVOLUCRANDO EL SUELO EXISTENTE</v>
          </cell>
          <cell r="D147" t="str">
            <v>m²</v>
          </cell>
          <cell r="E147">
            <v>552</v>
          </cell>
        </row>
        <row r="148">
          <cell r="A148" t="str">
            <v>451.1</v>
          </cell>
          <cell r="B148" t="str">
            <v>3.6.4.12.1</v>
          </cell>
          <cell r="C148" t="str">
            <v>MEZCLA ABIERTA EN CALIENTE TIPO MAC-1</v>
          </cell>
          <cell r="D148" t="str">
            <v>m³</v>
          </cell>
          <cell r="E148">
            <v>417102</v>
          </cell>
        </row>
        <row r="149">
          <cell r="A149" t="str">
            <v>451.1P</v>
          </cell>
          <cell r="B149" t="str">
            <v>3.6.4.12</v>
          </cell>
          <cell r="C149" t="str">
            <v>MEZCLA ABIERTA EN CALIENTE TIPO MAC-1 COMPRADA</v>
          </cell>
          <cell r="D149" t="str">
            <v>m³</v>
          </cell>
          <cell r="E149">
            <v>541297</v>
          </cell>
        </row>
        <row r="150">
          <cell r="A150" t="str">
            <v>451.2</v>
          </cell>
          <cell r="B150" t="str">
            <v>3.6.4.12.2</v>
          </cell>
          <cell r="C150" t="str">
            <v>MEZCLA ABIERTA EN CALIENTE TIPO MAC-2</v>
          </cell>
          <cell r="D150" t="str">
            <v>m³</v>
          </cell>
          <cell r="E150">
            <v>417102</v>
          </cell>
        </row>
        <row r="151">
          <cell r="A151" t="str">
            <v>451.2P</v>
          </cell>
          <cell r="B151" t="str">
            <v>3.6.4.12</v>
          </cell>
          <cell r="C151" t="str">
            <v>MEZCLA ABIERTA EN CALIENTE TIPO MAC-2 COMPRADA</v>
          </cell>
          <cell r="D151" t="str">
            <v>m³</v>
          </cell>
          <cell r="E151">
            <v>613211</v>
          </cell>
        </row>
        <row r="152">
          <cell r="A152" t="str">
            <v>451.3</v>
          </cell>
          <cell r="B152" t="str">
            <v>3.6.4.12.3</v>
          </cell>
          <cell r="C152" t="str">
            <v>MEZCLA ABIERTA EN CALIENTE TIPO MAC-3</v>
          </cell>
          <cell r="D152" t="str">
            <v>m³</v>
          </cell>
          <cell r="E152">
            <v>417102</v>
          </cell>
        </row>
        <row r="153">
          <cell r="A153" t="str">
            <v>451.3P</v>
          </cell>
          <cell r="B153" t="str">
            <v>3.6.4.12</v>
          </cell>
          <cell r="C153" t="str">
            <v>MEZCLA ABIERTA EN CALIENTE TIPO MAC-3 COMPRADA</v>
          </cell>
          <cell r="D153" t="str">
            <v>m³</v>
          </cell>
          <cell r="E153">
            <v>652536</v>
          </cell>
        </row>
        <row r="154">
          <cell r="A154" t="str">
            <v>441.4P</v>
          </cell>
          <cell r="B154" t="e">
            <v>#N/A</v>
          </cell>
          <cell r="C154" t="str">
            <v>MEZCLA ABIERTA EN FRIO PARA BACHEO</v>
          </cell>
          <cell r="D154" t="str">
            <v>m³</v>
          </cell>
          <cell r="E154">
            <v>701475</v>
          </cell>
        </row>
        <row r="155">
          <cell r="A155" t="str">
            <v>441.1</v>
          </cell>
          <cell r="B155" t="str">
            <v>3.6.4.10.1</v>
          </cell>
          <cell r="C155" t="str">
            <v>MEZCLA ABIERTA EN FRIO TIPO MAF-1</v>
          </cell>
          <cell r="D155" t="str">
            <v>m³</v>
          </cell>
          <cell r="E155">
            <v>327054</v>
          </cell>
        </row>
        <row r="156">
          <cell r="A156" t="str">
            <v>441.1P</v>
          </cell>
          <cell r="B156" t="str">
            <v>3.6.4.10</v>
          </cell>
          <cell r="C156" t="str">
            <v>MEZCLA ABIERTA EN FRIO TIPO MAF-1 COMPRADA</v>
          </cell>
          <cell r="D156" t="str">
            <v>m³</v>
          </cell>
          <cell r="E156">
            <v>678934</v>
          </cell>
        </row>
        <row r="157">
          <cell r="A157" t="str">
            <v>441.2</v>
          </cell>
          <cell r="B157" t="str">
            <v>3.6.4.10.2</v>
          </cell>
          <cell r="C157" t="str">
            <v>MEZCLA ABIERTA EN FRIO TIPO MAF-2</v>
          </cell>
          <cell r="D157" t="str">
            <v>m³</v>
          </cell>
          <cell r="E157">
            <v>329283</v>
          </cell>
        </row>
        <row r="158">
          <cell r="A158" t="str">
            <v>441.2P</v>
          </cell>
          <cell r="B158" t="str">
            <v>3.6.4.10</v>
          </cell>
          <cell r="C158" t="str">
            <v>MEZCLA ABIERTA EN FRIO TIPO MAF-2 COMPRADA</v>
          </cell>
          <cell r="D158" t="str">
            <v>m³</v>
          </cell>
          <cell r="E158">
            <v>632874</v>
          </cell>
        </row>
        <row r="159">
          <cell r="A159" t="str">
            <v>441.3</v>
          </cell>
          <cell r="B159" t="str">
            <v>3.6.4.10.3</v>
          </cell>
          <cell r="C159" t="str">
            <v>MEZCLA ABIERTA EN FRIO TIPO MAF-3</v>
          </cell>
          <cell r="D159" t="str">
            <v>m³</v>
          </cell>
          <cell r="E159">
            <v>331016</v>
          </cell>
        </row>
        <row r="160">
          <cell r="A160" t="str">
            <v>441.3P</v>
          </cell>
          <cell r="B160" t="str">
            <v>3.6.4.10</v>
          </cell>
          <cell r="C160" t="str">
            <v>MEZCLA ABIERTA EN FRIO TIPO MAF-3 COMPRADA</v>
          </cell>
          <cell r="D160" t="str">
            <v>m³</v>
          </cell>
          <cell r="E160">
            <v>632874</v>
          </cell>
        </row>
        <row r="161">
          <cell r="A161" t="str">
            <v>462.1.1</v>
          </cell>
          <cell r="B161" t="str">
            <v>3.6.4.17.3</v>
          </cell>
          <cell r="C161" t="str">
            <v>MEZCLA ASFALTICA RECICLADA EN CALIENTE DEL TIPO MDC-0</v>
          </cell>
          <cell r="D161" t="str">
            <v>m³</v>
          </cell>
          <cell r="E161">
            <v>52444</v>
          </cell>
        </row>
        <row r="162">
          <cell r="A162" t="str">
            <v>462.1.1P</v>
          </cell>
          <cell r="B162" t="e">
            <v>#N/A</v>
          </cell>
          <cell r="C162" t="str">
            <v>MEZCLA ASFALTICA RECICLADA EN CALIENTE DEL TIPO MDC-0 COMPRADA</v>
          </cell>
          <cell r="D162" t="str">
            <v>m³</v>
          </cell>
          <cell r="E162">
            <v>93567</v>
          </cell>
        </row>
        <row r="163">
          <cell r="A163" t="str">
            <v>462.1.2</v>
          </cell>
          <cell r="B163" t="str">
            <v>3.6.4.17.4</v>
          </cell>
          <cell r="C163" t="str">
            <v>MEZCLA ASFALTICA RECICLADA EN CALIENTE DEL TIPO MDC-1</v>
          </cell>
          <cell r="D163" t="str">
            <v>m³</v>
          </cell>
          <cell r="E163">
            <v>94771</v>
          </cell>
        </row>
        <row r="164">
          <cell r="A164" t="str">
            <v>462.1.2P</v>
          </cell>
          <cell r="B164" t="e">
            <v>#N/A</v>
          </cell>
          <cell r="C164" t="str">
            <v>MEZCLA ASFALTICA RECICLADA EN CALIENTE DEL TIPO MDC-1 COMPRADA</v>
          </cell>
          <cell r="D164" t="str">
            <v>m³</v>
          </cell>
          <cell r="E164">
            <v>52444</v>
          </cell>
        </row>
        <row r="165">
          <cell r="A165" t="str">
            <v>462.1.3</v>
          </cell>
          <cell r="B165" t="str">
            <v>3.6.4.17</v>
          </cell>
          <cell r="C165" t="str">
            <v>MEZCLA ASFALTICA RECICLADA EN CALIENTE DEL TIPO MDC-2</v>
          </cell>
          <cell r="D165" t="str">
            <v>m³</v>
          </cell>
          <cell r="E165">
            <v>97177</v>
          </cell>
        </row>
        <row r="166">
          <cell r="A166" t="str">
            <v>462.1.3P</v>
          </cell>
          <cell r="B166" t="e">
            <v>#N/A</v>
          </cell>
          <cell r="C166" t="str">
            <v>MEZCLA ASFALTICA RECICLADA EN CALIENTE DEL TIPO MDC-2 COMPRADA</v>
          </cell>
          <cell r="D166" t="str">
            <v>m³</v>
          </cell>
          <cell r="E166">
            <v>52444</v>
          </cell>
        </row>
        <row r="167">
          <cell r="A167" t="str">
            <v>462.1.4</v>
          </cell>
          <cell r="B167" t="str">
            <v> 3.6.4.17.4 </v>
          </cell>
          <cell r="C167" t="str">
            <v>MEZCLA ASFALTICA RECICLADA EN CALIENTE DEL TIPO MDC-3</v>
          </cell>
          <cell r="D167" t="str">
            <v>m³</v>
          </cell>
          <cell r="E167">
            <v>97177</v>
          </cell>
        </row>
        <row r="168">
          <cell r="A168" t="str">
            <v>462.1.4P</v>
          </cell>
          <cell r="B168" t="e">
            <v>#N/A</v>
          </cell>
          <cell r="C168" t="str">
            <v>MEZCLA ASFALTICA RECICLADA EN CALIENTE DEL TIPO MDC-3 COMPRADA</v>
          </cell>
          <cell r="D168" t="str">
            <v>m³</v>
          </cell>
          <cell r="E168">
            <v>52444</v>
          </cell>
        </row>
        <row r="169">
          <cell r="A169" t="str">
            <v>462.2P</v>
          </cell>
          <cell r="B169" t="str">
            <v>3.6.4.17</v>
          </cell>
          <cell r="C169" t="str">
            <v>MEZCLA ASFALTICA RECICLADA EN CALIENTE PARA BACHEO</v>
          </cell>
          <cell r="D169" t="str">
            <v>m³</v>
          </cell>
          <cell r="E169">
            <v>50688</v>
          </cell>
        </row>
        <row r="170">
          <cell r="A170" t="str">
            <v>450.1</v>
          </cell>
          <cell r="B170" t="str">
            <v>3.6.4.11.2</v>
          </cell>
          <cell r="C170" t="str">
            <v>MEZCLA DENSA EN CALIENTE MDC-1</v>
          </cell>
          <cell r="D170" t="str">
            <v>m³</v>
          </cell>
          <cell r="E170">
            <v>588702</v>
          </cell>
        </row>
        <row r="171">
          <cell r="A171" t="str">
            <v>450.1P</v>
          </cell>
          <cell r="B171" t="str">
            <v>3.6.4.11</v>
          </cell>
          <cell r="C171" t="str">
            <v>MEZCLA DENSA EN CALIENTE MDC-1 COMPRADA</v>
          </cell>
          <cell r="D171" t="str">
            <v>m³</v>
          </cell>
          <cell r="E171">
            <v>642977</v>
          </cell>
        </row>
        <row r="172">
          <cell r="A172" t="str">
            <v>450.2</v>
          </cell>
          <cell r="B172" t="str">
            <v>3.6.4.11.3</v>
          </cell>
          <cell r="C172" t="str">
            <v>MEZCLA DENSA EN CALIENTE MDC-2</v>
          </cell>
          <cell r="D172" t="str">
            <v>m³</v>
          </cell>
          <cell r="E172">
            <v>430031</v>
          </cell>
        </row>
        <row r="173">
          <cell r="A173" t="str">
            <v>450.2P</v>
          </cell>
          <cell r="B173" t="str">
            <v>3.6.4.11</v>
          </cell>
          <cell r="C173" t="str">
            <v>MEZCLA DENSA EN CALIENTE MDC-2 COMPRADA</v>
          </cell>
          <cell r="D173" t="str">
            <v>m³</v>
          </cell>
          <cell r="E173">
            <v>662639</v>
          </cell>
        </row>
        <row r="174">
          <cell r="A174" t="str">
            <v>450.3</v>
          </cell>
          <cell r="B174" t="str">
            <v>3.6.4.11.4</v>
          </cell>
          <cell r="C174" t="str">
            <v>MEZCLA DENSA EN CALIENTE MDC-3</v>
          </cell>
          <cell r="D174" t="str">
            <v>m³</v>
          </cell>
          <cell r="E174">
            <v>417102</v>
          </cell>
        </row>
        <row r="175">
          <cell r="A175" t="str">
            <v>450.3P</v>
          </cell>
          <cell r="B175" t="str">
            <v>3.6.4.11</v>
          </cell>
          <cell r="C175" t="str">
            <v>MEZCLA DENSA EN CALIENTE MDC-3 COMPRADA</v>
          </cell>
          <cell r="D175" t="str">
            <v>m³</v>
          </cell>
          <cell r="E175">
            <v>662639</v>
          </cell>
        </row>
        <row r="176">
          <cell r="A176" t="str">
            <v>450.9</v>
          </cell>
          <cell r="B176" t="str">
            <v>3.6.4.11.5</v>
          </cell>
          <cell r="C176" t="str">
            <v>MEZCLA DENSA EN CALIENTE PARA BACHEO</v>
          </cell>
          <cell r="D176" t="str">
            <v>m³</v>
          </cell>
          <cell r="E176">
            <v>477690</v>
          </cell>
        </row>
        <row r="177">
          <cell r="A177" t="str">
            <v>450.9P</v>
          </cell>
          <cell r="B177" t="str">
            <v>3.6.4.11.5</v>
          </cell>
          <cell r="C177" t="str">
            <v>MEZCLA DENSA EN CALIENTE PARA BACHEO COMPRADA</v>
          </cell>
          <cell r="D177" t="str">
            <v>m³</v>
          </cell>
          <cell r="E177">
            <v>810929</v>
          </cell>
        </row>
        <row r="178">
          <cell r="A178" t="str">
            <v>440.1</v>
          </cell>
          <cell r="B178" t="str">
            <v>3.6.4.9.1</v>
          </cell>
          <cell r="C178" t="str">
            <v>MEZCLA DENSA EN FRIO MDF-1</v>
          </cell>
          <cell r="D178" t="str">
            <v>m³</v>
          </cell>
          <cell r="E178">
            <v>327054</v>
          </cell>
        </row>
        <row r="179">
          <cell r="A179" t="str">
            <v>440.1P</v>
          </cell>
          <cell r="B179" t="str">
            <v>3.6.4.9</v>
          </cell>
          <cell r="C179" t="str">
            <v>MEZCLA DENSA EN FRIO MDF-1 COMPRADA</v>
          </cell>
          <cell r="D179" t="str">
            <v>m³</v>
          </cell>
          <cell r="E179">
            <v>633146</v>
          </cell>
        </row>
        <row r="180">
          <cell r="A180" t="str">
            <v>440.2</v>
          </cell>
          <cell r="B180" t="str">
            <v>3.6.4.9.2</v>
          </cell>
          <cell r="C180" t="str">
            <v>MEZCLA DENSA EN FRIO MDF-2</v>
          </cell>
          <cell r="D180" t="str">
            <v>m³</v>
          </cell>
          <cell r="E180">
            <v>329283</v>
          </cell>
        </row>
        <row r="181">
          <cell r="A181" t="str">
            <v>440.2P</v>
          </cell>
          <cell r="B181" t="str">
            <v>3.6.4.9</v>
          </cell>
          <cell r="C181" t="str">
            <v>MEZCLA DENSA EN FRIO MDF-2 COMPRADA</v>
          </cell>
          <cell r="D181" t="str">
            <v>m³</v>
          </cell>
          <cell r="E181">
            <v>633146</v>
          </cell>
        </row>
        <row r="182">
          <cell r="A182" t="str">
            <v>440.3</v>
          </cell>
          <cell r="B182" t="str">
            <v>3.6.4.9.3</v>
          </cell>
          <cell r="C182" t="str">
            <v>MEZCLA DENSA EN FRIO MDF-3</v>
          </cell>
          <cell r="D182" t="str">
            <v>m³</v>
          </cell>
          <cell r="E182">
            <v>331016</v>
          </cell>
        </row>
        <row r="183">
          <cell r="A183" t="str">
            <v>440.3P</v>
          </cell>
          <cell r="B183" t="str">
            <v>3.6.4.9</v>
          </cell>
          <cell r="C183" t="str">
            <v>MEZCLA DENSA EN FRIO MDF-3 COMPRADA</v>
          </cell>
          <cell r="D183" t="str">
            <v>m³</v>
          </cell>
          <cell r="E183">
            <v>633146</v>
          </cell>
        </row>
        <row r="184">
          <cell r="A184" t="str">
            <v>440.4</v>
          </cell>
          <cell r="B184" t="str">
            <v>3.6.4.9.4</v>
          </cell>
          <cell r="C184" t="str">
            <v>MEZCLA DENSA EN FRIO PARA BACHEO</v>
          </cell>
          <cell r="D184" t="str">
            <v>m³</v>
          </cell>
          <cell r="E184">
            <v>341147</v>
          </cell>
        </row>
        <row r="185">
          <cell r="A185" t="str">
            <v>440.4P</v>
          </cell>
          <cell r="B185" t="e">
            <v>#N/A</v>
          </cell>
          <cell r="C185" t="str">
            <v>MEZCLA DENSA EN FRIO PARA BACHEO COMPRADA</v>
          </cell>
          <cell r="D185" t="str">
            <v>m³</v>
          </cell>
          <cell r="E185">
            <v>653559</v>
          </cell>
        </row>
        <row r="186">
          <cell r="A186" t="str">
            <v>452.3</v>
          </cell>
          <cell r="B186" t="str">
            <v>3.6.4.13.7</v>
          </cell>
          <cell r="C186" t="str">
            <v>MEZCLA DISCONTINUA EN CALIENTE TIPO F-1</v>
          </cell>
          <cell r="D186" t="str">
            <v>m³</v>
          </cell>
          <cell r="E186">
            <v>417102</v>
          </cell>
        </row>
        <row r="187">
          <cell r="A187" t="str">
            <v>452.3P</v>
          </cell>
          <cell r="B187" t="str">
            <v>3.6.4.13.7</v>
          </cell>
          <cell r="C187" t="str">
            <v>MEZCLA DISCONTINUA EN CALIENTE TIPO F-1 COMPRADA</v>
          </cell>
          <cell r="D187" t="str">
            <v>m³</v>
          </cell>
          <cell r="E187">
            <v>407027</v>
          </cell>
        </row>
        <row r="188">
          <cell r="A188" t="str">
            <v>452.4</v>
          </cell>
          <cell r="B188" t="str">
            <v>3.6.4.13.8</v>
          </cell>
          <cell r="C188" t="str">
            <v>MEZCLA DISCONTINUA EN CALIENTE TIPO F-2</v>
          </cell>
          <cell r="D188" t="str">
            <v>m³</v>
          </cell>
          <cell r="E188">
            <v>417102</v>
          </cell>
        </row>
        <row r="189">
          <cell r="A189" t="str">
            <v>452.4P</v>
          </cell>
          <cell r="B189" t="str">
            <v>3.6.4.13.8 </v>
          </cell>
          <cell r="C189" t="str">
            <v>MEZCLA DISCONTINUA EN CALIENTE TIPO F-2 COMPRADA</v>
          </cell>
          <cell r="D189" t="str">
            <v>m³</v>
          </cell>
          <cell r="E189">
            <v>407027</v>
          </cell>
        </row>
        <row r="190">
          <cell r="A190" t="str">
            <v>452.1</v>
          </cell>
          <cell r="B190" t="str">
            <v>3.6.4.13.1</v>
          </cell>
          <cell r="C190" t="str">
            <v>MEZCLA DISCONTINUA EN CALIENTE TIPO M-1</v>
          </cell>
          <cell r="D190" t="str">
            <v>m³</v>
          </cell>
          <cell r="E190">
            <v>417102</v>
          </cell>
        </row>
        <row r="191">
          <cell r="A191" t="str">
            <v>452.1P</v>
          </cell>
          <cell r="B191" t="str">
            <v>3.6.4.13.1 </v>
          </cell>
          <cell r="C191" t="str">
            <v>MEZCLA DISCONTINUA EN CALIENTE TIPO M-1 COMPRADA</v>
          </cell>
          <cell r="D191" t="str">
            <v>m³</v>
          </cell>
          <cell r="E191">
            <v>475846</v>
          </cell>
        </row>
        <row r="192">
          <cell r="A192" t="str">
            <v>452.2</v>
          </cell>
          <cell r="B192" t="str">
            <v>3.6.4.13.2</v>
          </cell>
          <cell r="C192" t="str">
            <v>MEZCLA DISCONTINUA EN CALIENTE TIPO M-2</v>
          </cell>
          <cell r="D192" t="str">
            <v>m³</v>
          </cell>
          <cell r="E192">
            <v>417102</v>
          </cell>
        </row>
        <row r="193">
          <cell r="A193" t="str">
            <v>452.2P</v>
          </cell>
          <cell r="B193" t="str">
            <v>3.6.4.13.2</v>
          </cell>
          <cell r="C193" t="str">
            <v>MEZCLA DISCONTINUA EN CALIENTE TIPO M-2 COMPRADA</v>
          </cell>
          <cell r="D193" t="str">
            <v>m³</v>
          </cell>
          <cell r="E193">
            <v>407027</v>
          </cell>
        </row>
        <row r="194">
          <cell r="A194" t="str">
            <v>453.1</v>
          </cell>
          <cell r="B194" t="str">
            <v>3.6.4.13.7</v>
          </cell>
          <cell r="C194" t="str">
            <v>MEZCLA DRENANTE</v>
          </cell>
          <cell r="D194" t="str">
            <v>m³</v>
          </cell>
          <cell r="E194">
            <v>417102</v>
          </cell>
        </row>
        <row r="195">
          <cell r="A195" t="str">
            <v>650.4</v>
          </cell>
          <cell r="B195" t="str">
            <v>3.6.6.11.6</v>
          </cell>
          <cell r="C195" t="str">
            <v>MONTAJE Y PINTURA DE ESTRUCTURA METALICA</v>
          </cell>
          <cell r="D195" t="str">
            <v>kg</v>
          </cell>
          <cell r="E195">
            <v>1164</v>
          </cell>
        </row>
        <row r="196">
          <cell r="A196" t="str">
            <v>630P</v>
          </cell>
          <cell r="B196" t="str">
            <v>3.3.5.3.6</v>
          </cell>
          <cell r="C196" t="str">
            <v>MORTERO 1.3</v>
          </cell>
          <cell r="D196" t="str">
            <v>m³</v>
          </cell>
          <cell r="E196">
            <v>521822</v>
          </cell>
        </row>
        <row r="197">
          <cell r="A197" t="str">
            <v>630PIM</v>
          </cell>
          <cell r="B197" t="e">
            <v>#N/A</v>
          </cell>
          <cell r="C197" t="str">
            <v>MORTERO 1.3  IMPERMEABILIZADO</v>
          </cell>
          <cell r="D197" t="str">
            <v>m³</v>
          </cell>
          <cell r="E197">
            <v>572223</v>
          </cell>
        </row>
        <row r="198">
          <cell r="A198" t="str">
            <v>680P2</v>
          </cell>
          <cell r="B198" t="e">
            <v>#N/A</v>
          </cell>
          <cell r="C198" t="str">
            <v>MURO DE CONTENCION DE SUELO REFORZADO CON GEOTEXTIL</v>
          </cell>
          <cell r="D198" t="str">
            <v>m²</v>
          </cell>
          <cell r="E198">
            <v>190391</v>
          </cell>
        </row>
        <row r="199">
          <cell r="A199" t="str">
            <v>461.2P</v>
          </cell>
          <cell r="B199" t="e">
            <v>#N/A</v>
          </cell>
          <cell r="C199" t="str">
            <v>PAVIMENTO ASFALTICO RECICLADO EN FRIO EN EL LUGAR CON CEMENTO ASFALTICO ESPUMADO</v>
          </cell>
          <cell r="D199" t="str">
            <v>m³</v>
          </cell>
          <cell r="E199">
            <v>151637</v>
          </cell>
        </row>
        <row r="200">
          <cell r="A200" t="str">
            <v>461.1</v>
          </cell>
          <cell r="B200" t="str">
            <v>3.6.4.16.1</v>
          </cell>
          <cell r="C200" t="str">
            <v>PAVIMENTO ASFALTICO RECICLADO EN FRIO EN EL LUGAR CON EMULSION ASFALTICA</v>
          </cell>
          <cell r="D200" t="str">
            <v>m³</v>
          </cell>
          <cell r="E200">
            <v>154709</v>
          </cell>
        </row>
        <row r="201">
          <cell r="A201" t="str">
            <v>510.1</v>
          </cell>
          <cell r="B201" t="str">
            <v>3.6.5.2.10</v>
          </cell>
          <cell r="C201" t="str">
            <v>PAVIMENTO DE ADOQUINES DE CONCRETO</v>
          </cell>
          <cell r="D201" t="str">
            <v>m²</v>
          </cell>
          <cell r="E201">
            <v>79403</v>
          </cell>
        </row>
        <row r="202">
          <cell r="A202" t="str">
            <v>500.1</v>
          </cell>
          <cell r="B202" t="str">
            <v>3.6.5.1</v>
          </cell>
          <cell r="C202" t="str">
            <v>PAVIMENTO DE CONCRETO HIDRAULICO</v>
          </cell>
          <cell r="D202" t="str">
            <v>m³</v>
          </cell>
          <cell r="E202">
            <v>617805</v>
          </cell>
        </row>
        <row r="203">
          <cell r="A203" t="str">
            <v>221.1</v>
          </cell>
          <cell r="B203" t="str">
            <v>3.6.2.4.2</v>
          </cell>
          <cell r="C203" t="str">
            <v>PEDRAPLEN COMPACTO</v>
          </cell>
          <cell r="D203" t="str">
            <v>m³</v>
          </cell>
          <cell r="E203">
            <v>9798</v>
          </cell>
        </row>
        <row r="204">
          <cell r="A204" t="str">
            <v>221.2</v>
          </cell>
          <cell r="B204" t="str">
            <v>3.6.2.4.1</v>
          </cell>
          <cell r="C204" t="str">
            <v>PEDRAPLEN SUELTO</v>
          </cell>
          <cell r="D204" t="str">
            <v>m³</v>
          </cell>
          <cell r="E204">
            <v>6535</v>
          </cell>
        </row>
        <row r="205">
          <cell r="A205" t="str">
            <v>621.1</v>
          </cell>
          <cell r="B205" t="str">
            <v>3.6.6.4.1</v>
          </cell>
          <cell r="C205" t="str">
            <v>PILOTE DE CONCRETO FUNDIDO EN SITIO D=1M L=12M</v>
          </cell>
          <cell r="D205" t="str">
            <v>m</v>
          </cell>
          <cell r="E205">
            <v>2451769</v>
          </cell>
        </row>
        <row r="206">
          <cell r="A206" t="str">
            <v>621.1P7</v>
          </cell>
          <cell r="B206" t="str">
            <v>3.6.6.4</v>
          </cell>
          <cell r="C206" t="str">
            <v>PILOTES PREEXCAVADOS TIPO CAISSON  D=1,20 M, (EXCAVACIÓN, ANILLOS DE 0,15 M EN CONCRETO CLASE D, CONCRETO CLASE C PARA EL NUCLEO , NO INCLUYE ACERO DE REFUERZO).</v>
          </cell>
          <cell r="D206" t="str">
            <v>m</v>
          </cell>
          <cell r="E206">
            <v>1900059</v>
          </cell>
          <cell r="F206" t="str">
            <v>3.6.6.4</v>
          </cell>
        </row>
        <row r="207">
          <cell r="A207" t="str">
            <v>621.3</v>
          </cell>
          <cell r="B207" t="str">
            <v>3.6.6.4.3</v>
          </cell>
          <cell r="C207" t="str">
            <v>PILOTE DE PRUEBA (EN SITIO)</v>
          </cell>
          <cell r="D207" t="str">
            <v>m</v>
          </cell>
          <cell r="E207">
            <v>0</v>
          </cell>
        </row>
        <row r="208">
          <cell r="A208" t="str">
            <v>620P</v>
          </cell>
          <cell r="B208" t="str">
            <v>3.6.6.4</v>
          </cell>
          <cell r="C208" t="str">
            <v>PILOTE EN MADERA DE D=15CM</v>
          </cell>
          <cell r="D208" t="str">
            <v>m</v>
          </cell>
          <cell r="E208">
            <v>88730</v>
          </cell>
        </row>
        <row r="209">
          <cell r="A209" t="str">
            <v>620.1</v>
          </cell>
          <cell r="B209" t="str">
            <v>3.6.6.3.1</v>
          </cell>
          <cell r="C209" t="str">
            <v>PILOTES PREFABRICADOS DE CONCRETO</v>
          </cell>
          <cell r="D209" t="str">
            <v>m</v>
          </cell>
          <cell r="E209">
            <v>0</v>
          </cell>
        </row>
        <row r="210">
          <cell r="A210" t="str">
            <v>621.1P2</v>
          </cell>
          <cell r="B210" t="str">
            <v>3.6.6.4</v>
          </cell>
          <cell r="C210" t="str">
            <v>SUMINISTRO DE PILOTES HINCADOS DIÁMETRO MÍNIMO 6" DE TUBERIA DE ACERO DE SEGUNDA.</v>
          </cell>
          <cell r="D210" t="str">
            <v>ml</v>
          </cell>
          <cell r="E210">
            <v>346044</v>
          </cell>
        </row>
        <row r="211">
          <cell r="A211" t="str">
            <v>632.P2</v>
          </cell>
          <cell r="B211" t="e">
            <v>#N/A</v>
          </cell>
          <cell r="C211" t="str">
            <v>PINTURA PARA BARANDA METALICA</v>
          </cell>
          <cell r="D211" t="str">
            <v>m</v>
          </cell>
          <cell r="E211">
            <v>75074</v>
          </cell>
        </row>
        <row r="212">
          <cell r="A212" t="str">
            <v>720.1</v>
          </cell>
          <cell r="B212" t="str">
            <v>3.6.7.4.1</v>
          </cell>
          <cell r="C212" t="str">
            <v>POSTE DE REFERENCIA</v>
          </cell>
          <cell r="D212" t="str">
            <v>u</v>
          </cell>
          <cell r="E212">
            <v>180194</v>
          </cell>
        </row>
        <row r="213">
          <cell r="A213" t="str">
            <v>811.1</v>
          </cell>
          <cell r="B213" t="str">
            <v>3.2.10.1</v>
          </cell>
          <cell r="C213" t="str">
            <v xml:space="preserve">PRODUCTO ENROLLADO PARA CONTROL DE EROSIÓN DEL TIPO ________    </v>
          </cell>
          <cell r="D213" t="str">
            <v>m²</v>
          </cell>
          <cell r="E213">
            <v>0</v>
          </cell>
        </row>
        <row r="214">
          <cell r="A214" t="str">
            <v>810.3</v>
          </cell>
          <cell r="B214" t="str">
            <v>3.2.9.1.1</v>
          </cell>
          <cell r="C214" t="str">
            <v>PROTECCIÓN DE TALUD CON HIDROSIEMBRA CONTROLADA</v>
          </cell>
          <cell r="D214" t="str">
            <v>m²</v>
          </cell>
          <cell r="E214">
            <v>0</v>
          </cell>
        </row>
        <row r="215">
          <cell r="A215" t="str">
            <v>810.1</v>
          </cell>
          <cell r="B215" t="str">
            <v>3.6.9.2.1</v>
          </cell>
          <cell r="C215" t="str">
            <v>PROTECCION DE TALUDES CON BLOQUES DE CESPED</v>
          </cell>
          <cell r="D215" t="str">
            <v>m²</v>
          </cell>
          <cell r="E215">
            <v>10185</v>
          </cell>
        </row>
        <row r="216">
          <cell r="A216" t="str">
            <v>811P</v>
          </cell>
          <cell r="B216" t="e">
            <v>#N/A</v>
          </cell>
          <cell r="C216" t="str">
            <v>PROTECCION DE TALUDES CON SEMILLAS Y BIOMANTO</v>
          </cell>
          <cell r="D216" t="str">
            <v>m²</v>
          </cell>
          <cell r="E216">
            <v>5135</v>
          </cell>
        </row>
        <row r="217">
          <cell r="A217" t="str">
            <v>810.2</v>
          </cell>
          <cell r="B217" t="str">
            <v>3.6.9.2.2</v>
          </cell>
          <cell r="C217" t="str">
            <v>PROTECCION DE TALUDES CON TIERRA ORGANICA</v>
          </cell>
          <cell r="D217" t="str">
            <v>m²</v>
          </cell>
          <cell r="E217">
            <v>12700</v>
          </cell>
        </row>
        <row r="218">
          <cell r="A218" t="str">
            <v>810.2P</v>
          </cell>
          <cell r="B218" t="e">
            <v>#N/A</v>
          </cell>
          <cell r="C218" t="str">
            <v>PROTECCIÓN DE TALUDES CON TIERRA ORGÁNICA Y SEMILLAS</v>
          </cell>
          <cell r="D218" t="str">
            <v>m²</v>
          </cell>
          <cell r="E218">
            <v>12700</v>
          </cell>
        </row>
        <row r="219">
          <cell r="A219" t="str">
            <v>620.3</v>
          </cell>
          <cell r="B219" t="str">
            <v>3.6.6.4.6</v>
          </cell>
          <cell r="C219" t="str">
            <v>PRUEBA DE CARGA DE PILOTE PREFABRICADO</v>
          </cell>
          <cell r="D219" t="str">
            <v>m</v>
          </cell>
          <cell r="E219">
            <v>0</v>
          </cell>
        </row>
        <row r="220">
          <cell r="A220" t="str">
            <v>812.1</v>
          </cell>
          <cell r="B220" t="str">
            <v> 3.3.6.10.3 </v>
          </cell>
          <cell r="C220" t="str">
            <v>RECUBRIMIENTO CON MALLA Y MORTERO 1:4 DE e= ___ cm.</v>
          </cell>
          <cell r="D220" t="str">
            <v>m²</v>
          </cell>
          <cell r="E220">
            <v>0</v>
          </cell>
        </row>
        <row r="221">
          <cell r="A221" t="str">
            <v>680.3</v>
          </cell>
          <cell r="B221" t="str">
            <v>3.6.6.20.3</v>
          </cell>
          <cell r="C221" t="str">
            <v>RELLENO GRANULAR PARA TIERRA ARMADA</v>
          </cell>
          <cell r="D221" t="str">
            <v>m³</v>
          </cell>
          <cell r="E221">
            <v>144803</v>
          </cell>
        </row>
        <row r="222">
          <cell r="A222" t="str">
            <v>610.2</v>
          </cell>
          <cell r="B222" t="str">
            <v>3.6.6.2.4</v>
          </cell>
          <cell r="C222" t="str">
            <v>RELLENOS CON MATERIAL FILTRANTE</v>
          </cell>
          <cell r="D222" t="str">
            <v>m³</v>
          </cell>
          <cell r="E222">
            <v>121288</v>
          </cell>
        </row>
        <row r="223">
          <cell r="A223" t="str">
            <v>610.1</v>
          </cell>
          <cell r="B223" t="str">
            <v xml:space="preserve">3.6.6.2.1   </v>
          </cell>
          <cell r="C223" t="str">
            <v>RELLENOS PARA ESTRUCTURAS</v>
          </cell>
          <cell r="D223" t="str">
            <v>m³</v>
          </cell>
          <cell r="E223">
            <v>125432</v>
          </cell>
        </row>
        <row r="224">
          <cell r="A224" t="str">
            <v>610.1P</v>
          </cell>
          <cell r="B224" t="str">
            <v>3.6.2.4.2</v>
          </cell>
          <cell r="C224" t="str">
            <v>RELLENOS PARA ESTRUCTURAS CON MATERIAL PROCEDENTE DE LA EXCAVACIÓN</v>
          </cell>
          <cell r="D224" t="str">
            <v>m³</v>
          </cell>
          <cell r="E224">
            <v>22859</v>
          </cell>
        </row>
        <row r="225">
          <cell r="A225" t="str">
            <v>201.15</v>
          </cell>
          <cell r="B225" t="str">
            <v>3.6.1.3</v>
          </cell>
          <cell r="C225" t="str">
            <v>REMOCION DE ALCANTARILLAS</v>
          </cell>
          <cell r="D225" t="str">
            <v>m</v>
          </cell>
          <cell r="E225">
            <v>53560</v>
          </cell>
        </row>
        <row r="226">
          <cell r="A226" t="str">
            <v>201.16</v>
          </cell>
          <cell r="B226" t="str">
            <v>3.6.1.3</v>
          </cell>
          <cell r="C226" t="str">
            <v>REMOCION DE CERCAS DE ALAMBRE</v>
          </cell>
          <cell r="D226" t="str">
            <v>m</v>
          </cell>
          <cell r="E226">
            <v>3481</v>
          </cell>
        </row>
        <row r="227">
          <cell r="A227" t="str">
            <v>201.21</v>
          </cell>
          <cell r="B227" t="str">
            <v>3.6.1.3</v>
          </cell>
          <cell r="C227" t="str">
            <v>REMOCION DE DEFENSAS METALICAS</v>
          </cell>
          <cell r="D227" t="str">
            <v>m</v>
          </cell>
          <cell r="E227">
            <v>7674</v>
          </cell>
        </row>
        <row r="228">
          <cell r="A228" t="str">
            <v>211.1</v>
          </cell>
          <cell r="B228" t="str">
            <v xml:space="preserve">3.6.2.2.1  </v>
          </cell>
          <cell r="C228" t="str">
            <v>REMOCION DE DERRUMBES</v>
          </cell>
          <cell r="D228" t="str">
            <v>m³</v>
          </cell>
          <cell r="E228">
            <v>5502</v>
          </cell>
        </row>
        <row r="229">
          <cell r="A229" t="str">
            <v>201.14</v>
          </cell>
          <cell r="B229" t="str">
            <v>3.6.1.3.9</v>
          </cell>
          <cell r="C229" t="str">
            <v xml:space="preserve">REMOCION DE DUCTOS DE SERVICIOS EXISTENTES </v>
          </cell>
          <cell r="D229" t="str">
            <v>m</v>
          </cell>
          <cell r="E229">
            <v>5575</v>
          </cell>
        </row>
        <row r="230">
          <cell r="A230" t="str">
            <v>201.14P1</v>
          </cell>
          <cell r="B230" t="e">
            <v>#N/A</v>
          </cell>
          <cell r="C230" t="str">
            <v xml:space="preserve">REMOCION DE DUCTOS DE SERVICIOS EXISTENTES </v>
          </cell>
          <cell r="D230" t="str">
            <v>u</v>
          </cell>
          <cell r="E230">
            <v>0</v>
          </cell>
        </row>
        <row r="231">
          <cell r="A231" t="str">
            <v>201.12</v>
          </cell>
          <cell r="B231" t="str">
            <v>3.6.1.3.47</v>
          </cell>
          <cell r="C231" t="str">
            <v>REMOCION DE ESPECIES VEGETALES</v>
          </cell>
          <cell r="D231" t="str">
            <v>m</v>
          </cell>
          <cell r="E231">
            <v>222987</v>
          </cell>
        </row>
        <row r="232">
          <cell r="A232" t="str">
            <v>201.13</v>
          </cell>
          <cell r="B232" t="str">
            <v>3.6.1.3</v>
          </cell>
          <cell r="C232" t="str">
            <v>REMOCION DE OBSTACULOS</v>
          </cell>
          <cell r="D232" t="str">
            <v>m</v>
          </cell>
          <cell r="E232">
            <v>0</v>
          </cell>
        </row>
        <row r="233">
          <cell r="A233" t="str">
            <v>420.2</v>
          </cell>
          <cell r="B233" t="str">
            <v>3.6.4.3.2</v>
          </cell>
          <cell r="C233" t="str">
            <v>RIEGO DE IMPRIMACION CON ASFALTO LIQUIDO</v>
          </cell>
          <cell r="D233" t="str">
            <v>m²</v>
          </cell>
          <cell r="E233">
            <v>1681</v>
          </cell>
        </row>
        <row r="234">
          <cell r="A234" t="str">
            <v>420.1</v>
          </cell>
          <cell r="B234" t="str">
            <v xml:space="preserve">3.6.4.3.1 </v>
          </cell>
          <cell r="C234" t="str">
            <v>RIEGO DE IMPRIMACION CON EMULSION ASFALTICA</v>
          </cell>
          <cell r="D234" t="str">
            <v>m²</v>
          </cell>
          <cell r="E234">
            <v>1692</v>
          </cell>
        </row>
        <row r="235">
          <cell r="A235" t="str">
            <v>421.1</v>
          </cell>
          <cell r="B235" t="str">
            <v>3.6.4.4.2</v>
          </cell>
          <cell r="C235" t="str">
            <v>RIEGO DE LIGA CON EMULSION ASFALTICA CRR-1</v>
          </cell>
          <cell r="D235" t="str">
            <v>m²</v>
          </cell>
          <cell r="E235">
            <v>990</v>
          </cell>
        </row>
        <row r="236">
          <cell r="A236" t="str">
            <v>421.2</v>
          </cell>
          <cell r="B236" t="str">
            <v>3.6.4.4.3</v>
          </cell>
          <cell r="C236" t="str">
            <v>RIEGO DE LIGA CON EMULSION ASFALTICA CRR-2</v>
          </cell>
          <cell r="D236" t="str">
            <v>m²</v>
          </cell>
          <cell r="E236">
            <v>990</v>
          </cell>
        </row>
        <row r="237">
          <cell r="A237" t="str">
            <v>421.3</v>
          </cell>
          <cell r="B237" t="str">
            <v>3.6.4.4.4</v>
          </cell>
          <cell r="C237" t="str">
            <v>RIEGO DE LIGA CON EMULSION MODIFICADA CON POLIMEROS CRR-1M</v>
          </cell>
          <cell r="D237" t="str">
            <v>m²</v>
          </cell>
          <cell r="E237">
            <v>1045</v>
          </cell>
        </row>
        <row r="238">
          <cell r="A238" t="str">
            <v>421.4</v>
          </cell>
          <cell r="B238" t="str">
            <v>3.6.4.4.5</v>
          </cell>
          <cell r="C238" t="str">
            <v>RIEGO DE LIGA CON EMULSION MODIFICADA CON POLIMEROS CRR-2M</v>
          </cell>
          <cell r="D238" t="str">
            <v>m²</v>
          </cell>
          <cell r="E238">
            <v>1100</v>
          </cell>
        </row>
        <row r="239">
          <cell r="A239" t="str">
            <v>200P3</v>
          </cell>
          <cell r="B239" t="str">
            <v>3.2.1.17.1</v>
          </cell>
          <cell r="C239" t="str">
            <v>ROCERIA</v>
          </cell>
          <cell r="D239" t="str">
            <v>Ha</v>
          </cell>
          <cell r="E239">
            <v>557624</v>
          </cell>
        </row>
        <row r="240">
          <cell r="A240" t="str">
            <v>730.2</v>
          </cell>
          <cell r="B240" t="str">
            <v>3.6.7.5.2</v>
          </cell>
          <cell r="C240" t="str">
            <v>SECCION FINAL</v>
          </cell>
          <cell r="D240" t="str">
            <v>u</v>
          </cell>
          <cell r="E240">
            <v>79367</v>
          </cell>
        </row>
        <row r="241">
          <cell r="A241" t="str">
            <v>432.1</v>
          </cell>
          <cell r="B241" t="str">
            <v>3.6.4.7.1</v>
          </cell>
          <cell r="C241" t="str">
            <v>SELLO DE ARENA-ASFALTO CON EMULSION CRR-2</v>
          </cell>
          <cell r="D241" t="str">
            <v>m²</v>
          </cell>
          <cell r="E241">
            <v>3419</v>
          </cell>
        </row>
        <row r="242">
          <cell r="A242" t="str">
            <v>432.2</v>
          </cell>
          <cell r="B242" t="str">
            <v>3.6.4.7.1</v>
          </cell>
          <cell r="C242" t="str">
            <v>SELLO DE ARENA-ASFALTO CON EMULSION CRR-2m</v>
          </cell>
          <cell r="D242" t="str">
            <v>m²</v>
          </cell>
          <cell r="E242">
            <v>3797</v>
          </cell>
        </row>
        <row r="243">
          <cell r="A243" t="str">
            <v>466.1</v>
          </cell>
          <cell r="B243" t="str">
            <v>3.6.4.7</v>
          </cell>
          <cell r="C243" t="str">
            <v>SELLO DE GRIETAS EN PAVIMENTO ASFALTICO SIN RUTEO</v>
          </cell>
          <cell r="D243" t="str">
            <v>m²</v>
          </cell>
          <cell r="E243">
            <v>882</v>
          </cell>
        </row>
        <row r="244">
          <cell r="A244" t="str">
            <v>642.2</v>
          </cell>
          <cell r="B244" t="str">
            <v>3.6.6.10.2</v>
          </cell>
          <cell r="C244" t="str">
            <v>SELLO PARA JUNTAS DE PUENTES</v>
          </cell>
          <cell r="D244" t="str">
            <v>m</v>
          </cell>
          <cell r="E244">
            <v>40237</v>
          </cell>
        </row>
        <row r="245">
          <cell r="A245" t="str">
            <v>710.1.1</v>
          </cell>
          <cell r="B245" t="str">
            <v>3.6.7.3.39</v>
          </cell>
          <cell r="C245" t="str">
            <v>SEÑAL VERTICAL DE TRANSITO TIPO I (75*75)</v>
          </cell>
          <cell r="D245" t="str">
            <v>u</v>
          </cell>
          <cell r="E245">
            <v>303510</v>
          </cell>
        </row>
        <row r="246">
          <cell r="A246" t="str">
            <v>710.1.2</v>
          </cell>
          <cell r="B246" t="str">
            <v>3.6.7.3</v>
          </cell>
          <cell r="C246" t="str">
            <v>SEÑAL VERTICAL DE TRANSITO TIPO II (1.20*0.4)</v>
          </cell>
          <cell r="D246" t="str">
            <v>u</v>
          </cell>
          <cell r="E246">
            <v>295282</v>
          </cell>
        </row>
        <row r="247">
          <cell r="A247" t="str">
            <v>710.1.3</v>
          </cell>
          <cell r="B247" t="str">
            <v>3.6.7.3</v>
          </cell>
          <cell r="C247" t="str">
            <v>SEÑAL VERTICAL DE TRANSITO TIPO III (SP-54 LA FERREA)</v>
          </cell>
          <cell r="D247" t="str">
            <v>u</v>
          </cell>
          <cell r="E247">
            <v>465582</v>
          </cell>
        </row>
        <row r="248">
          <cell r="A248" t="str">
            <v>710.1.4</v>
          </cell>
          <cell r="B248" t="str">
            <v>3.6.7.3</v>
          </cell>
          <cell r="C248" t="str">
            <v>SEÑAL VERTICAL DE TRANSITO TIPO IV (DELINEADORES DE CURVA)</v>
          </cell>
          <cell r="D248" t="str">
            <v>u</v>
          </cell>
          <cell r="E248">
            <v>308282</v>
          </cell>
        </row>
        <row r="249">
          <cell r="A249" t="str">
            <v>710.2</v>
          </cell>
          <cell r="B249" t="str">
            <v>3.6.7.3</v>
          </cell>
          <cell r="C249" t="str">
            <v>SEÑAL VERTICAL DE TRANSITO TIPO V (INFORMATIVAS)</v>
          </cell>
          <cell r="D249" t="str">
            <v>m²</v>
          </cell>
          <cell r="E249">
            <v>531024</v>
          </cell>
        </row>
        <row r="250">
          <cell r="A250" t="str">
            <v>320.1</v>
          </cell>
          <cell r="B250" t="str">
            <v xml:space="preserve"> 3.6.3.4.2</v>
          </cell>
          <cell r="C250" t="str">
            <v xml:space="preserve">SUBBASE GRANULAR </v>
          </cell>
          <cell r="D250" t="str">
            <v>m³</v>
          </cell>
          <cell r="E250">
            <v>141496</v>
          </cell>
        </row>
        <row r="251">
          <cell r="A251" t="str">
            <v>320.2</v>
          </cell>
          <cell r="B251" t="str">
            <v>3.6.3.4.4</v>
          </cell>
          <cell r="C251" t="str">
            <v>SUBBASE GRANULAR PARA BACHEO</v>
          </cell>
          <cell r="D251" t="str">
            <v>m³</v>
          </cell>
          <cell r="E251">
            <v>174939</v>
          </cell>
        </row>
        <row r="252">
          <cell r="A252" t="str">
            <v>464.2</v>
          </cell>
          <cell r="B252" t="str">
            <v>3.6.4.8 </v>
          </cell>
          <cell r="C252" t="str">
            <v>SUMINISTRO DE CEMENTO ASFÁLTICO</v>
          </cell>
          <cell r="D252" t="str">
            <v>kg</v>
          </cell>
          <cell r="E252">
            <v>2483</v>
          </cell>
        </row>
        <row r="253">
          <cell r="A253" t="str">
            <v>464.3</v>
          </cell>
          <cell r="B253" t="str">
            <v>3.6.4.2</v>
          </cell>
          <cell r="C253" t="str">
            <v>SUMINISTRO DE EMULSIONASFÁLTICA CONVENCIONAL</v>
          </cell>
          <cell r="D253" t="str">
            <v>l</v>
          </cell>
          <cell r="E253">
            <v>1819</v>
          </cell>
        </row>
        <row r="254">
          <cell r="A254" t="str">
            <v>622.4</v>
          </cell>
          <cell r="B254" t="str">
            <v>3.6.6.5.4 </v>
          </cell>
          <cell r="C254" t="str">
            <v>TABLESTACADO DE CONCRETO PREESFORZADO</v>
          </cell>
          <cell r="D254" t="str">
            <v>m²</v>
          </cell>
          <cell r="E254">
            <v>0</v>
          </cell>
        </row>
        <row r="255">
          <cell r="A255" t="str">
            <v>622.3</v>
          </cell>
          <cell r="B255" t="str">
            <v>3.6.6.5.2</v>
          </cell>
          <cell r="C255" t="str">
            <v>TABLESTACADO DE CONCRETO REFORZADO</v>
          </cell>
          <cell r="D255" t="str">
            <v>m²</v>
          </cell>
          <cell r="E255">
            <v>0</v>
          </cell>
        </row>
        <row r="256">
          <cell r="A256" t="str">
            <v>622.1</v>
          </cell>
          <cell r="B256" t="str">
            <v>3.6.6.5.1</v>
          </cell>
          <cell r="C256" t="str">
            <v>TABLESTACADO DE MADERA</v>
          </cell>
          <cell r="D256" t="str">
            <v>m²</v>
          </cell>
          <cell r="E256">
            <v>84411</v>
          </cell>
        </row>
        <row r="257">
          <cell r="A257" t="str">
            <v>622.2</v>
          </cell>
          <cell r="B257" t="str">
            <v>3.6.6.5.3</v>
          </cell>
          <cell r="C257" t="str">
            <v>TABLESTACADO METALICO</v>
          </cell>
          <cell r="D257" t="str">
            <v>m²</v>
          </cell>
          <cell r="E257">
            <v>0</v>
          </cell>
        </row>
        <row r="258">
          <cell r="A258" t="str">
            <v>701.1</v>
          </cell>
          <cell r="B258" t="str">
            <v>3.6.7.2.1</v>
          </cell>
          <cell r="C258" t="str">
            <v>TACHA REFLECTIVA</v>
          </cell>
          <cell r="D258" t="str">
            <v>u</v>
          </cell>
          <cell r="E258">
            <v>8540</v>
          </cell>
        </row>
        <row r="259">
          <cell r="A259" t="str">
            <v>220.1</v>
          </cell>
          <cell r="B259" t="str">
            <v>3.6.2.3.1</v>
          </cell>
          <cell r="C259" t="str">
            <v>TERRAPLENES</v>
          </cell>
          <cell r="D259" t="str">
            <v>m³</v>
          </cell>
          <cell r="E259">
            <v>19384</v>
          </cell>
        </row>
        <row r="260">
          <cell r="A260" t="str">
            <v>220.1P</v>
          </cell>
          <cell r="B260" t="e">
            <v>#N/A</v>
          </cell>
          <cell r="C260" t="str">
            <v>TERRAPLENES CON MATERIAL SELECCIONADO</v>
          </cell>
          <cell r="D260" t="str">
            <v>m³</v>
          </cell>
          <cell r="E260">
            <v>50142</v>
          </cell>
        </row>
        <row r="261">
          <cell r="A261" t="str">
            <v>650.3</v>
          </cell>
          <cell r="B261" t="str">
            <v>3.6.6.11.7</v>
          </cell>
          <cell r="C261" t="str">
            <v>TRANSPORTE DE ESTRUCTURA METALICA</v>
          </cell>
          <cell r="D261" t="str">
            <v>kg</v>
          </cell>
          <cell r="E261">
            <v>104</v>
          </cell>
        </row>
        <row r="262">
          <cell r="A262" t="str">
            <v>900.3</v>
          </cell>
          <cell r="B262" t="str">
            <v xml:space="preserve">3.6.9.3.1   </v>
          </cell>
          <cell r="C262" t="str">
            <v>TRANSPORTE DE MATERIAL PROVENIENTE DE DERRUMBES</v>
          </cell>
          <cell r="D262" t="str">
            <v>m³-Km</v>
          </cell>
          <cell r="E262">
            <v>1560</v>
          </cell>
        </row>
        <row r="263">
          <cell r="A263" t="str">
            <v>900.1</v>
          </cell>
          <cell r="B263" t="str">
            <v xml:space="preserve">3.6.9.3.1   </v>
          </cell>
          <cell r="C263" t="str">
            <v>TRANSPORTE DE MATERIALES PROVENIENTES DE LA EXPLAN, CANAL, PRESTA ENTRE 100 Y 1000 M</v>
          </cell>
          <cell r="D263" t="str">
            <v>m³-ESTACION</v>
          </cell>
          <cell r="E263">
            <v>1560</v>
          </cell>
        </row>
        <row r="264">
          <cell r="A264" t="str">
            <v>900.2</v>
          </cell>
          <cell r="B264" t="str">
            <v xml:space="preserve">3.6.9.3.1   </v>
          </cell>
          <cell r="C264" t="str">
            <v>TRANSPORTE DE MATERIALES PROVENIENTES DE LA EXPLAN, CANAL, PRESTA MAYOR A 1000 M</v>
          </cell>
          <cell r="D264" t="str">
            <v>m³-Km</v>
          </cell>
          <cell r="E264">
            <v>1560</v>
          </cell>
        </row>
        <row r="265">
          <cell r="A265" t="str">
            <v>650.3P</v>
          </cell>
          <cell r="B265" t="str">
            <v>3.6.6.11</v>
          </cell>
          <cell r="C265" t="str">
            <v>TRASLADO DE PUENTE METALICO</v>
          </cell>
          <cell r="D265" t="str">
            <v>kg</v>
          </cell>
          <cell r="E265">
            <v>353</v>
          </cell>
        </row>
        <row r="266">
          <cell r="A266" t="str">
            <v>431.1</v>
          </cell>
          <cell r="B266" t="str">
            <v>3.6.4.6.1</v>
          </cell>
          <cell r="C266" t="str">
            <v>TRATAMIENTO SUPERFICIAL DOBLE CON EMULSION CRR-2</v>
          </cell>
          <cell r="D266" t="str">
            <v>m²</v>
          </cell>
          <cell r="E266">
            <v>10024</v>
          </cell>
        </row>
        <row r="267">
          <cell r="A267" t="str">
            <v>431.2</v>
          </cell>
          <cell r="B267" t="str">
            <v>3.6.4.6.2</v>
          </cell>
          <cell r="C267" t="str">
            <v>TRATAMIENTO SUPERFICIAL DOBLE CON EMULSION CRR-2M</v>
          </cell>
          <cell r="D267" t="str">
            <v>m²</v>
          </cell>
          <cell r="E267">
            <v>11147</v>
          </cell>
        </row>
        <row r="268">
          <cell r="A268" t="str">
            <v>430.1</v>
          </cell>
          <cell r="B268" t="str">
            <v>3.6.4.5.1</v>
          </cell>
          <cell r="C268" t="str">
            <v>TRATAMIENTO SUPERFICIAL SIMPLE CON EMULSION CRR-2</v>
          </cell>
          <cell r="D268" t="str">
            <v>m²</v>
          </cell>
          <cell r="E268">
            <v>5753</v>
          </cell>
        </row>
        <row r="269">
          <cell r="A269" t="str">
            <v>430.2</v>
          </cell>
          <cell r="B269" t="str">
            <v>3.6.4.5.2</v>
          </cell>
          <cell r="C269" t="str">
            <v>TRATAMIENTO SUPERFICIAL SIMPLE CON EMULSION CRR-2M</v>
          </cell>
          <cell r="D269" t="str">
            <v>m²</v>
          </cell>
          <cell r="E269">
            <v>6238</v>
          </cell>
        </row>
        <row r="270">
          <cell r="A270" t="str">
            <v>662.2</v>
          </cell>
          <cell r="B270" t="str">
            <v>3.6.6.14</v>
          </cell>
          <cell r="C270" t="str">
            <v xml:space="preserve">TUBERIA CORRUGADA DE ACERO CON RECUBRIMIENTO BITUMINOSO DE LAMINA CALIBRE 12 Y D=60" </v>
          </cell>
          <cell r="D270" t="str">
            <v>m</v>
          </cell>
          <cell r="E270">
            <v>0</v>
          </cell>
        </row>
        <row r="271">
          <cell r="A271" t="str">
            <v>662.1</v>
          </cell>
          <cell r="B271" t="str">
            <v>3.3.14.19.1</v>
          </cell>
          <cell r="C271" t="str">
            <v>TUBERIA CORRUGADA DE ACERO GALVANIZADO DE LAMINA MP68</v>
          </cell>
          <cell r="D271" t="str">
            <v>m</v>
          </cell>
          <cell r="E271">
            <v>519801</v>
          </cell>
        </row>
        <row r="272">
          <cell r="A272" t="str">
            <v>661.2.1</v>
          </cell>
          <cell r="B272" t="e">
            <v>#N/A</v>
          </cell>
          <cell r="C272" t="str">
            <v>TUBERIA DE CONCRETO REFORZADO DE 600MM DE DIAMETRO INTERIOR (TIPO I)</v>
          </cell>
          <cell r="D272" t="str">
            <v>m</v>
          </cell>
          <cell r="E272">
            <v>244496</v>
          </cell>
        </row>
        <row r="273">
          <cell r="A273" t="str">
            <v>661P</v>
          </cell>
          <cell r="B273" t="e">
            <v>#N/A</v>
          </cell>
          <cell r="C273" t="str">
            <v>TUBERIA DE CONCRETO REFORZADO DE 900 MM DE DIAMETRO INTERIOR</v>
          </cell>
          <cell r="D273" t="str">
            <v>m</v>
          </cell>
          <cell r="E273">
            <v>385588</v>
          </cell>
        </row>
        <row r="274">
          <cell r="A274" t="str">
            <v>661.1.1</v>
          </cell>
          <cell r="B274" t="str">
            <v>3.6.6.13</v>
          </cell>
          <cell r="C274" t="str">
            <v>TUBERIA DE CONCRETO REFORZADO DE 900 MM DE DIAMETRO INTERIOR (TIPO 1)</v>
          </cell>
          <cell r="D274" t="str">
            <v>m</v>
          </cell>
          <cell r="E274">
            <v>433304</v>
          </cell>
        </row>
        <row r="275">
          <cell r="A275" t="str">
            <v>661.1.2</v>
          </cell>
          <cell r="B275" t="str">
            <v>3.6.6.13</v>
          </cell>
          <cell r="C275" t="str">
            <v>TUBERIA DE CONCRETO REFORZADO DE 900 MM DE DIAMETRO INTERIOR (TIPO 2)</v>
          </cell>
          <cell r="D275" t="str">
            <v>m</v>
          </cell>
          <cell r="E275">
            <v>498304</v>
          </cell>
        </row>
        <row r="276">
          <cell r="A276" t="str">
            <v>660.1</v>
          </cell>
          <cell r="B276" t="str">
            <v>3.6.6.12.9 </v>
          </cell>
          <cell r="C276" t="str">
            <v>TUBERIA DE CONCRETO SIMPLE DE DIÁMETRO 450 MM</v>
          </cell>
          <cell r="D276" t="str">
            <v>m</v>
          </cell>
          <cell r="E276">
            <v>354752</v>
          </cell>
        </row>
        <row r="277">
          <cell r="A277" t="str">
            <v>660.2</v>
          </cell>
          <cell r="B277" t="str">
            <v>3.6.6.12.8</v>
          </cell>
          <cell r="C277" t="str">
            <v xml:space="preserve">TUBERIA DE CONCRETO SIMPLE DE DIAMETRO 500 mm    </v>
          </cell>
          <cell r="D277" t="str">
            <v>m</v>
          </cell>
          <cell r="E277">
            <v>344957</v>
          </cell>
        </row>
        <row r="278">
          <cell r="A278" t="str">
            <v>660.3</v>
          </cell>
          <cell r="B278" t="str">
            <v>3.6.6.12.9</v>
          </cell>
          <cell r="C278" t="str">
            <v>TUBERIA DE CONCRETO SIMPLE DE DIÁMETRO 600 MM</v>
          </cell>
          <cell r="D278" t="str">
            <v>m</v>
          </cell>
          <cell r="E278">
            <v>379542</v>
          </cell>
        </row>
        <row r="282">
          <cell r="A282" t="str">
            <v>640.1P2</v>
          </cell>
          <cell r="B282" t="str">
            <v>3.6.6.11.3</v>
          </cell>
          <cell r="C282" t="str">
            <v>PLATINA PARA APOYOS</v>
          </cell>
          <cell r="D282" t="str">
            <v>KG</v>
          </cell>
          <cell r="E282">
            <v>11608</v>
          </cell>
        </row>
      </sheetData>
      <sheetData sheetId="4">
        <row r="1">
          <cell r="A1" t="str">
            <v>EQUIPO</v>
          </cell>
          <cell r="B1" t="str">
            <v>UNIDAD</v>
          </cell>
          <cell r="C1" t="str">
            <v>TARIFA</v>
          </cell>
          <cell r="F1" t="str">
            <v>TARIFA 2007</v>
          </cell>
          <cell r="H1" t="str">
            <v>IPC 2007 BUCARAMANGA dane</v>
          </cell>
          <cell r="K1" t="str">
            <v>No.</v>
          </cell>
        </row>
        <row r="2">
          <cell r="A2" t="str">
            <v>Aspersor manual</v>
          </cell>
          <cell r="B2" t="str">
            <v>$/HORA</v>
          </cell>
          <cell r="C2">
            <v>2400</v>
          </cell>
          <cell r="F2">
            <v>1992.2887487790001</v>
          </cell>
          <cell r="H2">
            <v>5.7200000000000001E-2</v>
          </cell>
          <cell r="I2">
            <v>2106</v>
          </cell>
          <cell r="J2">
            <v>294</v>
          </cell>
          <cell r="K2">
            <v>1</v>
          </cell>
        </row>
        <row r="3">
          <cell r="A3" t="str">
            <v>Barredora mecánica de cepillo</v>
          </cell>
          <cell r="B3" t="str">
            <v>$/HORA</v>
          </cell>
          <cell r="C3">
            <v>60000</v>
          </cell>
          <cell r="F3">
            <v>61573.961653816499</v>
          </cell>
          <cell r="I3">
            <v>65096</v>
          </cell>
          <cell r="J3">
            <v>-5096</v>
          </cell>
          <cell r="K3">
            <v>2</v>
          </cell>
        </row>
        <row r="4">
          <cell r="A4" t="str">
            <v>Bomba de inyección de lechada</v>
          </cell>
          <cell r="B4" t="str">
            <v>$/HORA</v>
          </cell>
          <cell r="C4">
            <v>15100</v>
          </cell>
          <cell r="F4">
            <v>13032.605580750002</v>
          </cell>
          <cell r="I4">
            <v>13778</v>
          </cell>
          <cell r="J4">
            <v>1322</v>
          </cell>
          <cell r="K4">
            <v>3</v>
          </cell>
        </row>
        <row r="5">
          <cell r="A5" t="str">
            <v>Bomba para gato de tensionamiento</v>
          </cell>
          <cell r="B5" t="str">
            <v>$/HORA</v>
          </cell>
          <cell r="C5">
            <v>41000</v>
          </cell>
          <cell r="F5">
            <v>37020.532739683505</v>
          </cell>
          <cell r="I5">
            <v>39138</v>
          </cell>
          <cell r="J5">
            <v>1862</v>
          </cell>
          <cell r="K5">
            <v>4</v>
          </cell>
        </row>
        <row r="6">
          <cell r="A6" t="str">
            <v>Bomba de concreto</v>
          </cell>
          <cell r="B6" t="str">
            <v>$/HORA</v>
          </cell>
          <cell r="C6">
            <v>30500</v>
          </cell>
          <cell r="F6">
            <v>18960.741214915495</v>
          </cell>
          <cell r="I6">
            <v>20045</v>
          </cell>
          <cell r="J6">
            <v>10455</v>
          </cell>
          <cell r="K6">
            <v>5</v>
          </cell>
        </row>
        <row r="7">
          <cell r="A7" t="str">
            <v>Buldozer D4</v>
          </cell>
          <cell r="B7" t="str">
            <v>$/HORA</v>
          </cell>
          <cell r="C7">
            <v>81000</v>
          </cell>
          <cell r="F7">
            <v>78422.287494600008</v>
          </cell>
          <cell r="I7">
            <v>82908</v>
          </cell>
          <cell r="J7">
            <v>-1908</v>
          </cell>
          <cell r="K7">
            <v>6</v>
          </cell>
        </row>
        <row r="8">
          <cell r="A8" t="str">
            <v>Buldozer D6</v>
          </cell>
          <cell r="B8" t="str">
            <v>$/HORA</v>
          </cell>
          <cell r="C8">
            <v>120000</v>
          </cell>
          <cell r="F8">
            <v>90344.288425859995</v>
          </cell>
          <cell r="I8">
            <v>95512</v>
          </cell>
          <cell r="J8">
            <v>24488</v>
          </cell>
          <cell r="K8">
            <v>7</v>
          </cell>
        </row>
        <row r="9">
          <cell r="A9" t="str">
            <v>Buldozer D8 (incluido Ripper)</v>
          </cell>
          <cell r="B9" t="str">
            <v>$/HORA</v>
          </cell>
          <cell r="C9">
            <v>130000</v>
          </cell>
          <cell r="F9">
            <v>140117.50904382</v>
          </cell>
          <cell r="I9">
            <v>148132</v>
          </cell>
          <cell r="J9">
            <v>-18132</v>
          </cell>
          <cell r="K9">
            <v>8</v>
          </cell>
        </row>
        <row r="10">
          <cell r="A10" t="str">
            <v>Caldera doblefondo</v>
          </cell>
          <cell r="B10" t="str">
            <v>$/HORA</v>
          </cell>
          <cell r="C10">
            <v>47000</v>
          </cell>
          <cell r="K10">
            <v>9</v>
          </cell>
        </row>
        <row r="11">
          <cell r="A11" t="str">
            <v>Calentador a gas</v>
          </cell>
          <cell r="B11" t="str">
            <v>$/HORA</v>
          </cell>
          <cell r="C11">
            <v>63000</v>
          </cell>
          <cell r="F11">
            <v>54774.341350816496</v>
          </cell>
          <cell r="I11">
            <v>57907</v>
          </cell>
          <cell r="J11">
            <v>5093</v>
          </cell>
          <cell r="K11">
            <v>10</v>
          </cell>
        </row>
        <row r="12">
          <cell r="A12" t="str">
            <v>Camion 350</v>
          </cell>
          <cell r="B12" t="str">
            <v>$/HORA</v>
          </cell>
          <cell r="C12">
            <v>38000</v>
          </cell>
          <cell r="F12">
            <v>38984.489737200005</v>
          </cell>
          <cell r="I12">
            <v>41214</v>
          </cell>
          <cell r="J12">
            <v>-3214</v>
          </cell>
          <cell r="K12">
            <v>11</v>
          </cell>
        </row>
        <row r="13">
          <cell r="A13" t="str">
            <v>Camioneta D-300</v>
          </cell>
          <cell r="B13" t="str">
            <v>$/HORA</v>
          </cell>
          <cell r="C13">
            <v>34000</v>
          </cell>
          <cell r="F13">
            <v>33998.101515000002</v>
          </cell>
          <cell r="I13">
            <v>35943</v>
          </cell>
          <cell r="J13">
            <v>-1943</v>
          </cell>
          <cell r="K13">
            <v>12</v>
          </cell>
        </row>
        <row r="14">
          <cell r="A14" t="str">
            <v>Camión de Slurry</v>
          </cell>
          <cell r="B14" t="str">
            <v>$/HORA</v>
          </cell>
          <cell r="C14">
            <v>118000</v>
          </cell>
          <cell r="F14">
            <v>104940.8066763</v>
          </cell>
          <cell r="I14">
            <v>110943</v>
          </cell>
          <cell r="J14">
            <v>7057</v>
          </cell>
          <cell r="K14">
            <v>13</v>
          </cell>
        </row>
        <row r="15">
          <cell r="A15" t="str">
            <v>Cargador 920 o equivalente</v>
          </cell>
          <cell r="B15" t="str">
            <v>$/HORA</v>
          </cell>
          <cell r="C15">
            <v>105000</v>
          </cell>
          <cell r="F15">
            <v>78592.278002175008</v>
          </cell>
          <cell r="I15">
            <v>83088</v>
          </cell>
          <cell r="J15">
            <v>21912</v>
          </cell>
          <cell r="K15">
            <v>14</v>
          </cell>
        </row>
        <row r="16">
          <cell r="A16" t="str">
            <v>Cargador 930 o equivalente</v>
          </cell>
          <cell r="B16" t="str">
            <v>$/HORA</v>
          </cell>
          <cell r="C16">
            <v>100000</v>
          </cell>
          <cell r="F16">
            <v>90162.965217780002</v>
          </cell>
          <cell r="I16">
            <v>95320</v>
          </cell>
          <cell r="J16">
            <v>4680</v>
          </cell>
          <cell r="K16">
            <v>15</v>
          </cell>
        </row>
        <row r="17">
          <cell r="A17" t="str">
            <v>Carrotanque de agua 10000 Litros</v>
          </cell>
          <cell r="B17" t="str">
            <v>$/HORA</v>
          </cell>
          <cell r="C17">
            <v>51000</v>
          </cell>
          <cell r="F17">
            <v>45104.148009899996</v>
          </cell>
          <cell r="I17">
            <v>47684</v>
          </cell>
          <cell r="J17">
            <v>3316</v>
          </cell>
          <cell r="K17">
            <v>16</v>
          </cell>
        </row>
        <row r="18">
          <cell r="A18" t="str">
            <v>Carrotanque Irrigador de asfalto</v>
          </cell>
          <cell r="B18" t="str">
            <v>$/HORA</v>
          </cell>
          <cell r="C18">
            <v>79000</v>
          </cell>
          <cell r="F18">
            <v>78376.956692579988</v>
          </cell>
          <cell r="I18">
            <v>82860</v>
          </cell>
          <cell r="J18">
            <v>-3860</v>
          </cell>
          <cell r="K18">
            <v>17</v>
          </cell>
        </row>
        <row r="19">
          <cell r="A19" t="str">
            <v>Cizalla</v>
          </cell>
          <cell r="B19" t="str">
            <v>$/HORA</v>
          </cell>
          <cell r="C19">
            <v>700</v>
          </cell>
          <cell r="F19">
            <v>3399.8101514999998</v>
          </cell>
          <cell r="I19">
            <v>3594</v>
          </cell>
          <cell r="J19">
            <v>-2894</v>
          </cell>
          <cell r="K19">
            <v>18</v>
          </cell>
        </row>
        <row r="20">
          <cell r="A20" t="str">
            <v>Compactador Benitin</v>
          </cell>
          <cell r="B20" t="str">
            <v>$/HORA</v>
          </cell>
          <cell r="C20">
            <v>55000</v>
          </cell>
          <cell r="F20">
            <v>40367.07919881001</v>
          </cell>
          <cell r="I20">
            <v>42676</v>
          </cell>
          <cell r="J20">
            <v>12324</v>
          </cell>
          <cell r="K20">
            <v>19</v>
          </cell>
        </row>
        <row r="21">
          <cell r="A21" t="str">
            <v>Compactador manual (RANA)</v>
          </cell>
          <cell r="B21" t="str">
            <v>$/HORA</v>
          </cell>
          <cell r="C21">
            <v>10000</v>
          </cell>
          <cell r="F21">
            <v>12664.8</v>
          </cell>
          <cell r="I21">
            <v>13389</v>
          </cell>
          <cell r="J21">
            <v>-3389</v>
          </cell>
          <cell r="K21">
            <v>20</v>
          </cell>
        </row>
        <row r="22">
          <cell r="A22" t="str">
            <v>Compactador manual (SALTARIN)</v>
          </cell>
          <cell r="B22" t="str">
            <v>$/HORA</v>
          </cell>
          <cell r="C22">
            <v>10000</v>
          </cell>
          <cell r="F22">
            <v>11018.7847010115</v>
          </cell>
          <cell r="I22">
            <v>11649</v>
          </cell>
          <cell r="J22">
            <v>-1649</v>
          </cell>
          <cell r="K22">
            <v>21</v>
          </cell>
        </row>
        <row r="23">
          <cell r="A23" t="str">
            <v>Compactador manual de rodillo</v>
          </cell>
          <cell r="B23" t="str">
            <v>$/HORA</v>
          </cell>
          <cell r="C23">
            <v>7000</v>
          </cell>
          <cell r="F23">
            <v>5543.9570870460011</v>
          </cell>
          <cell r="I23">
            <v>5861</v>
          </cell>
          <cell r="J23">
            <v>1139</v>
          </cell>
          <cell r="K23">
            <v>22</v>
          </cell>
        </row>
        <row r="24">
          <cell r="A24" t="str">
            <v>Compactador vobratorio tipo DD-20</v>
          </cell>
          <cell r="B24" t="str">
            <v>$/HORA</v>
          </cell>
          <cell r="C24">
            <v>50000</v>
          </cell>
          <cell r="F24">
            <v>50997.152272500003</v>
          </cell>
          <cell r="I24">
            <v>53914</v>
          </cell>
          <cell r="J24">
            <v>-3914</v>
          </cell>
          <cell r="K24">
            <v>23</v>
          </cell>
        </row>
        <row r="25">
          <cell r="A25" t="str">
            <v>Compactador manual vibratorio (CANGURO) (Apisonadores)</v>
          </cell>
          <cell r="B25" t="str">
            <v>$/HORA</v>
          </cell>
          <cell r="C25">
            <v>10000</v>
          </cell>
          <cell r="F25">
            <v>12664.8</v>
          </cell>
          <cell r="I25">
            <v>13389</v>
          </cell>
          <cell r="J25">
            <v>-3389</v>
          </cell>
          <cell r="K25">
            <v>24</v>
          </cell>
        </row>
        <row r="26">
          <cell r="A26" t="str">
            <v>Compactador de llanta</v>
          </cell>
          <cell r="B26" t="str">
            <v>$/HORA</v>
          </cell>
          <cell r="C26">
            <v>78000</v>
          </cell>
          <cell r="F26">
            <v>58047</v>
          </cell>
          <cell r="I26">
            <v>61367</v>
          </cell>
          <cell r="J26">
            <v>16633</v>
          </cell>
          <cell r="K26">
            <v>25</v>
          </cell>
        </row>
        <row r="27">
          <cell r="A27" t="str">
            <v>Compresor 125 pies con 3 martillos</v>
          </cell>
          <cell r="B27" t="str">
            <v>$/HORA</v>
          </cell>
          <cell r="C27">
            <v>56000</v>
          </cell>
          <cell r="F27">
            <v>44326.8</v>
          </cell>
          <cell r="I27">
            <v>46862</v>
          </cell>
          <cell r="J27">
            <v>9138</v>
          </cell>
          <cell r="K27">
            <v>26</v>
          </cell>
        </row>
        <row r="28">
          <cell r="A28" t="str">
            <v>Compresor 250 pies con 3 martillos</v>
          </cell>
          <cell r="B28" t="str">
            <v>$/HORA</v>
          </cell>
          <cell r="C28">
            <v>75000</v>
          </cell>
          <cell r="E28">
            <v>1.6919786675329596</v>
          </cell>
          <cell r="F28">
            <v>44326.8</v>
          </cell>
          <cell r="I28">
            <v>46862</v>
          </cell>
          <cell r="J28">
            <v>28138</v>
          </cell>
          <cell r="K28">
            <v>27</v>
          </cell>
        </row>
        <row r="29">
          <cell r="A29" t="str">
            <v>Compresor (barrido y soplado)</v>
          </cell>
          <cell r="B29" t="str">
            <v>$/HORA</v>
          </cell>
          <cell r="C29">
            <v>67000</v>
          </cell>
          <cell r="F29">
            <v>51019.817673509999</v>
          </cell>
          <cell r="I29">
            <v>53938</v>
          </cell>
          <cell r="J29">
            <v>13062</v>
          </cell>
          <cell r="K29">
            <v>28</v>
          </cell>
        </row>
        <row r="30">
          <cell r="A30" t="str">
            <v>Cortadora de pavimento</v>
          </cell>
          <cell r="B30" t="str">
            <v>$/HORA</v>
          </cell>
          <cell r="C30">
            <v>27000</v>
          </cell>
          <cell r="F30">
            <v>18409.971970372502</v>
          </cell>
          <cell r="I30">
            <v>19463</v>
          </cell>
          <cell r="J30">
            <v>7537</v>
          </cell>
          <cell r="K30">
            <v>29</v>
          </cell>
        </row>
        <row r="31">
          <cell r="A31" t="str">
            <v>Diferencial de 2 ton.</v>
          </cell>
          <cell r="B31" t="str">
            <v>$/HORA</v>
          </cell>
          <cell r="C31">
            <v>4800</v>
          </cell>
          <cell r="F31">
            <v>2408.1988573124995</v>
          </cell>
          <cell r="I31">
            <v>2546</v>
          </cell>
          <cell r="J31">
            <v>2254</v>
          </cell>
          <cell r="K31">
            <v>30</v>
          </cell>
        </row>
        <row r="32">
          <cell r="A32" t="str">
            <v>Diferencial de 3 ton</v>
          </cell>
          <cell r="B32" t="str">
            <v>$/HORA</v>
          </cell>
          <cell r="C32">
            <v>3500</v>
          </cell>
          <cell r="F32">
            <v>2700.5825303415004</v>
          </cell>
          <cell r="I32">
            <v>2855</v>
          </cell>
          <cell r="J32">
            <v>645</v>
          </cell>
          <cell r="K32">
            <v>31</v>
          </cell>
        </row>
        <row r="33">
          <cell r="A33" t="str">
            <v>Equipo de control (bandas sonoras reduce velocidad) (Termohigometros, Termómetros, Galgas, etc)</v>
          </cell>
          <cell r="B33" t="str">
            <v>$/HORA</v>
          </cell>
          <cell r="C33">
            <v>1800</v>
          </cell>
          <cell r="F33">
            <v>0</v>
          </cell>
          <cell r="I33">
            <v>0</v>
          </cell>
          <cell r="J33">
            <v>1800</v>
          </cell>
          <cell r="K33">
            <v>32</v>
          </cell>
        </row>
        <row r="34">
          <cell r="A34" t="str">
            <v>Equipo de limpieza</v>
          </cell>
          <cell r="B34" t="str">
            <v>$/HORA</v>
          </cell>
          <cell r="C34">
            <v>65000</v>
          </cell>
          <cell r="K34">
            <v>33</v>
          </cell>
        </row>
        <row r="35">
          <cell r="A35" t="str">
            <v>Equipo de oxicorte</v>
          </cell>
          <cell r="B35" t="str">
            <v>$/HORA</v>
          </cell>
          <cell r="C35">
            <v>17000</v>
          </cell>
          <cell r="F35">
            <v>17140.709513812501</v>
          </cell>
          <cell r="I35">
            <v>18121</v>
          </cell>
          <cell r="J35">
            <v>-1121</v>
          </cell>
          <cell r="K35">
            <v>34</v>
          </cell>
        </row>
        <row r="36">
          <cell r="A36" t="str">
            <v>Equipo de Perforacion</v>
          </cell>
          <cell r="B36" t="str">
            <v>$/HORA</v>
          </cell>
          <cell r="C36">
            <v>250000</v>
          </cell>
          <cell r="F36">
            <v>94892.101138516504</v>
          </cell>
          <cell r="I36">
            <v>100320</v>
          </cell>
          <cell r="J36">
            <v>149680</v>
          </cell>
          <cell r="K36">
            <v>35</v>
          </cell>
        </row>
        <row r="37">
          <cell r="A37" t="str">
            <v>Equipo de pintura (Compresor)</v>
          </cell>
          <cell r="B37" t="str">
            <v>$/HORA</v>
          </cell>
          <cell r="C37">
            <v>10000</v>
          </cell>
          <cell r="F37">
            <v>2910.2374896840001</v>
          </cell>
          <cell r="I37">
            <v>3077</v>
          </cell>
          <cell r="J37">
            <v>6923</v>
          </cell>
          <cell r="K37">
            <v>36</v>
          </cell>
        </row>
        <row r="38">
          <cell r="A38" t="str">
            <v>Equipo de ruteo</v>
          </cell>
          <cell r="B38" t="str">
            <v>$/HORA</v>
          </cell>
          <cell r="C38">
            <v>50000</v>
          </cell>
          <cell r="K38">
            <v>37</v>
          </cell>
        </row>
        <row r="39">
          <cell r="A39" t="str">
            <v>Equipo de soldadura 250 AMP</v>
          </cell>
          <cell r="B39" t="str">
            <v>$/HORA</v>
          </cell>
          <cell r="C39">
            <v>7000</v>
          </cell>
          <cell r="F39">
            <v>20660.646290665503</v>
          </cell>
          <cell r="I39">
            <v>21842</v>
          </cell>
          <cell r="J39">
            <v>-14842</v>
          </cell>
          <cell r="K39">
            <v>38</v>
          </cell>
        </row>
        <row r="40">
          <cell r="A40" t="str">
            <v>equipo de soldadura 400</v>
          </cell>
          <cell r="B40" t="str">
            <v>$/HORA</v>
          </cell>
          <cell r="C40">
            <v>10000</v>
          </cell>
          <cell r="F40">
            <v>9066.1604040000002</v>
          </cell>
          <cell r="I40">
            <v>9585</v>
          </cell>
          <cell r="J40">
            <v>415</v>
          </cell>
          <cell r="K40">
            <v>39</v>
          </cell>
        </row>
        <row r="41">
          <cell r="A41" t="str">
            <v>equipo de soldadura 600</v>
          </cell>
          <cell r="B41" t="str">
            <v>$/HORA</v>
          </cell>
          <cell r="C41">
            <v>15000</v>
          </cell>
          <cell r="F41">
            <v>11332.700505000001</v>
          </cell>
          <cell r="I41">
            <v>11981</v>
          </cell>
          <cell r="J41">
            <v>3019</v>
          </cell>
          <cell r="K41">
            <v>40</v>
          </cell>
        </row>
        <row r="42">
          <cell r="A42" t="str">
            <v>Equipo de topografía</v>
          </cell>
          <cell r="B42" t="str">
            <v>$/HORA</v>
          </cell>
          <cell r="C42">
            <v>12000</v>
          </cell>
          <cell r="F42">
            <v>8386.1983736999991</v>
          </cell>
          <cell r="I42">
            <v>8866</v>
          </cell>
          <cell r="J42">
            <v>3134</v>
          </cell>
          <cell r="K42">
            <v>41</v>
          </cell>
        </row>
        <row r="43">
          <cell r="A43" t="str">
            <v>Equipo manual aplicador (bandas sonoras reduce velocidad)</v>
          </cell>
          <cell r="B43" t="str">
            <v>$/HORA</v>
          </cell>
          <cell r="C43">
            <v>25000</v>
          </cell>
          <cell r="F43">
            <v>23798.671060500004</v>
          </cell>
          <cell r="I43">
            <v>25160</v>
          </cell>
          <cell r="J43">
            <v>-160</v>
          </cell>
          <cell r="K43">
            <v>42</v>
          </cell>
        </row>
        <row r="44">
          <cell r="A44" t="str">
            <v>Equipo para hidrosiembra</v>
          </cell>
          <cell r="B44" t="str">
            <v>$/HORA</v>
          </cell>
          <cell r="C44">
            <v>30000</v>
          </cell>
          <cell r="K44">
            <v>43</v>
          </cell>
        </row>
        <row r="45">
          <cell r="A45" t="str">
            <v>Equipo para sello de grietas</v>
          </cell>
          <cell r="B45" t="str">
            <v>$/HORA</v>
          </cell>
          <cell r="C45">
            <v>90000</v>
          </cell>
          <cell r="K45">
            <v>44</v>
          </cell>
        </row>
        <row r="46">
          <cell r="A46" t="str">
            <v>Esparcidor de gravilla</v>
          </cell>
          <cell r="B46" t="str">
            <v>$/HORA</v>
          </cell>
          <cell r="C46">
            <v>85000</v>
          </cell>
          <cell r="F46">
            <v>96327.954292499999</v>
          </cell>
          <cell r="I46">
            <v>101838</v>
          </cell>
          <cell r="J46">
            <v>-16838</v>
          </cell>
          <cell r="K46">
            <v>45</v>
          </cell>
        </row>
        <row r="47">
          <cell r="A47" t="str">
            <v>Estación</v>
          </cell>
          <cell r="B47" t="str">
            <v>$/HORA</v>
          </cell>
          <cell r="C47">
            <v>24000</v>
          </cell>
          <cell r="F47">
            <v>21673.789715812502</v>
          </cell>
          <cell r="I47">
            <v>22914</v>
          </cell>
          <cell r="J47">
            <v>1086</v>
          </cell>
          <cell r="K47">
            <v>46</v>
          </cell>
        </row>
        <row r="48">
          <cell r="A48" t="str">
            <v>Formaleta metálica (concreto hidraulico)</v>
          </cell>
          <cell r="B48" t="str">
            <v>$/DIA</v>
          </cell>
          <cell r="C48">
            <v>1000</v>
          </cell>
          <cell r="F48">
            <v>1586.5780706999999</v>
          </cell>
          <cell r="I48">
            <v>1677</v>
          </cell>
          <cell r="J48">
            <v>-677</v>
          </cell>
          <cell r="K48">
            <v>47</v>
          </cell>
        </row>
        <row r="49">
          <cell r="A49" t="str">
            <v>Formaleta metálica (tuberia de concreto reforzado)</v>
          </cell>
          <cell r="B49" t="str">
            <v>$/HORA</v>
          </cell>
          <cell r="C49">
            <v>10500</v>
          </cell>
          <cell r="F49">
            <v>7607.6418490065007</v>
          </cell>
          <cell r="I49">
            <v>8043</v>
          </cell>
          <cell r="J49">
            <v>2457</v>
          </cell>
          <cell r="K49">
            <v>48</v>
          </cell>
        </row>
        <row r="50">
          <cell r="A50" t="str">
            <v>Formaleta para camisa de pilote</v>
          </cell>
          <cell r="B50" t="str">
            <v>$/HORA</v>
          </cell>
          <cell r="C50">
            <v>14000</v>
          </cell>
          <cell r="F50">
            <v>9255.4165024334998</v>
          </cell>
          <cell r="I50">
            <v>9785</v>
          </cell>
          <cell r="J50">
            <v>4215</v>
          </cell>
          <cell r="K50">
            <v>49</v>
          </cell>
        </row>
        <row r="51">
          <cell r="A51" t="str">
            <v>Fresadora de pavimento</v>
          </cell>
          <cell r="B51" t="str">
            <v>$/HORA</v>
          </cell>
          <cell r="C51">
            <v>190000</v>
          </cell>
          <cell r="F51">
            <v>145738.5284943</v>
          </cell>
          <cell r="I51">
            <v>154075</v>
          </cell>
          <cell r="J51">
            <v>35925</v>
          </cell>
          <cell r="K51">
            <v>50</v>
          </cell>
        </row>
        <row r="52">
          <cell r="A52" t="str">
            <v>Fresadora y recicladora de pavimento</v>
          </cell>
          <cell r="B52" t="str">
            <v>$/HORA</v>
          </cell>
          <cell r="C52">
            <v>206500</v>
          </cell>
          <cell r="F52">
            <v>220987.65984750001</v>
          </cell>
          <cell r="I52">
            <v>233628</v>
          </cell>
          <cell r="J52">
            <v>-27128</v>
          </cell>
          <cell r="K52">
            <v>51</v>
          </cell>
        </row>
        <row r="53">
          <cell r="A53" t="str">
            <v>Gato para tensionamiento</v>
          </cell>
          <cell r="B53" t="str">
            <v>$/HORA</v>
          </cell>
          <cell r="C53">
            <v>110000</v>
          </cell>
          <cell r="F53">
            <v>92550.765214183513</v>
          </cell>
          <cell r="I53">
            <v>97845</v>
          </cell>
          <cell r="J53">
            <v>12155</v>
          </cell>
          <cell r="K53">
            <v>52</v>
          </cell>
        </row>
        <row r="54">
          <cell r="A54" t="str">
            <v>Grua (capacidad 15 ton)</v>
          </cell>
          <cell r="B54" t="str">
            <v>$/HORA</v>
          </cell>
          <cell r="C54">
            <v>95000</v>
          </cell>
          <cell r="F54">
            <v>71320.084088116506</v>
          </cell>
          <cell r="I54">
            <v>75400</v>
          </cell>
          <cell r="J54">
            <v>19600</v>
          </cell>
          <cell r="K54">
            <v>53</v>
          </cell>
        </row>
        <row r="55">
          <cell r="A55" t="str">
            <v>Grua con torre</v>
          </cell>
          <cell r="B55" t="str">
            <v>$/HORA</v>
          </cell>
          <cell r="C55">
            <v>160000</v>
          </cell>
          <cell r="F55">
            <v>148911.68463569999</v>
          </cell>
          <cell r="I55">
            <v>157429</v>
          </cell>
          <cell r="J55">
            <v>2571</v>
          </cell>
          <cell r="K55">
            <v>54</v>
          </cell>
        </row>
        <row r="56">
          <cell r="A56" t="str">
            <v>Grua telescópica</v>
          </cell>
          <cell r="B56" t="str">
            <v>$/HORA</v>
          </cell>
          <cell r="C56">
            <v>195000</v>
          </cell>
          <cell r="F56">
            <v>197944.87991068352</v>
          </cell>
          <cell r="I56">
            <v>209267</v>
          </cell>
          <cell r="J56">
            <v>-14267</v>
          </cell>
          <cell r="K56">
            <v>55</v>
          </cell>
        </row>
        <row r="57">
          <cell r="A57" t="str">
            <v>Grua 10 ton</v>
          </cell>
          <cell r="B57" t="str">
            <v>$/HORA</v>
          </cell>
          <cell r="C57">
            <v>117000</v>
          </cell>
          <cell r="F57">
            <v>141658.75631249999</v>
          </cell>
          <cell r="I57">
            <v>149762</v>
          </cell>
          <cell r="J57">
            <v>-32762</v>
          </cell>
          <cell r="K57">
            <v>56</v>
          </cell>
        </row>
        <row r="58">
          <cell r="A58" t="str">
            <v>Guadañadora</v>
          </cell>
          <cell r="B58" t="str">
            <v>$/HORA</v>
          </cell>
          <cell r="C58">
            <v>9000</v>
          </cell>
          <cell r="F58">
            <v>7026.2743130999997</v>
          </cell>
          <cell r="I58">
            <v>7428</v>
          </cell>
          <cell r="J58">
            <v>1572</v>
          </cell>
          <cell r="K58">
            <v>57</v>
          </cell>
        </row>
        <row r="59">
          <cell r="A59" t="str">
            <v>Maquina térmica pegatachas</v>
          </cell>
          <cell r="B59" t="str">
            <v>$/HORA</v>
          </cell>
          <cell r="C59">
            <v>30000</v>
          </cell>
          <cell r="F59">
            <v>32034.144517483503</v>
          </cell>
          <cell r="I59">
            <v>33866</v>
          </cell>
          <cell r="J59">
            <v>-3866</v>
          </cell>
          <cell r="K59">
            <v>58</v>
          </cell>
        </row>
        <row r="60">
          <cell r="A60" t="str">
            <v>Mezcladora de concreto (1bulto)</v>
          </cell>
          <cell r="B60" t="str">
            <v>$/HORA</v>
          </cell>
          <cell r="C60">
            <v>12000</v>
          </cell>
          <cell r="F60">
            <v>12664.8</v>
          </cell>
          <cell r="I60">
            <v>13389</v>
          </cell>
          <cell r="J60">
            <v>-1389</v>
          </cell>
          <cell r="K60">
            <v>59</v>
          </cell>
        </row>
        <row r="61">
          <cell r="A61" t="str">
            <v>Mezcladora de concreto (2bulto)</v>
          </cell>
          <cell r="B61" t="str">
            <v>$/HORA</v>
          </cell>
          <cell r="C61">
            <v>27000</v>
          </cell>
          <cell r="K61">
            <v>60</v>
          </cell>
        </row>
        <row r="62">
          <cell r="A62" t="str">
            <v>Montacargas</v>
          </cell>
          <cell r="B62" t="str">
            <v>$/HORA</v>
          </cell>
          <cell r="C62">
            <v>62000</v>
          </cell>
          <cell r="F62">
            <v>53420.083640468998</v>
          </cell>
          <cell r="I62">
            <v>56476</v>
          </cell>
          <cell r="J62">
            <v>5524</v>
          </cell>
          <cell r="K62">
            <v>61</v>
          </cell>
        </row>
        <row r="63">
          <cell r="A63" t="str">
            <v>Motobomba 3 PULGADAS</v>
          </cell>
          <cell r="B63" t="str">
            <v>$/HORA</v>
          </cell>
          <cell r="C63">
            <v>11000</v>
          </cell>
          <cell r="F63">
            <v>9452.6054912205</v>
          </cell>
          <cell r="I63">
            <v>9993</v>
          </cell>
          <cell r="J63">
            <v>1007</v>
          </cell>
          <cell r="K63">
            <v>62</v>
          </cell>
        </row>
        <row r="64">
          <cell r="A64" t="str">
            <v>Motobomba 4 PULGADAS</v>
          </cell>
          <cell r="B64" t="str">
            <v>$/HORA</v>
          </cell>
          <cell r="C64">
            <v>12500</v>
          </cell>
          <cell r="F64">
            <v>9406.1414191500007</v>
          </cell>
          <cell r="I64">
            <v>9944</v>
          </cell>
          <cell r="J64">
            <v>2556</v>
          </cell>
          <cell r="K64">
            <v>63</v>
          </cell>
        </row>
        <row r="65">
          <cell r="A65" t="str">
            <v>Motobomba 6" DIAMETRO DE BOMBEO DE 2M³/SEG.</v>
          </cell>
          <cell r="B65" t="str">
            <v>$/HORA</v>
          </cell>
          <cell r="C65">
            <v>24000</v>
          </cell>
          <cell r="F65">
            <v>22665.401010000001</v>
          </cell>
          <cell r="I65">
            <v>23962</v>
          </cell>
          <cell r="J65">
            <v>38</v>
          </cell>
          <cell r="K65">
            <v>64</v>
          </cell>
        </row>
        <row r="66">
          <cell r="A66" t="str">
            <v>Motobomba de concreto</v>
          </cell>
          <cell r="B66" t="str">
            <v>$/HORA</v>
          </cell>
          <cell r="C66">
            <v>92000</v>
          </cell>
          <cell r="F66">
            <v>59113.632374181005</v>
          </cell>
          <cell r="I66">
            <v>62495</v>
          </cell>
          <cell r="J66">
            <v>29505</v>
          </cell>
          <cell r="K66">
            <v>65</v>
          </cell>
        </row>
        <row r="67">
          <cell r="A67" t="str">
            <v>Motoniveladora</v>
          </cell>
          <cell r="B67" t="str">
            <v>$/HORA</v>
          </cell>
          <cell r="C67">
            <v>110000</v>
          </cell>
          <cell r="F67">
            <v>68601</v>
          </cell>
          <cell r="I67">
            <v>72525</v>
          </cell>
          <cell r="J67">
            <v>37475</v>
          </cell>
          <cell r="K67">
            <v>66</v>
          </cell>
        </row>
        <row r="68">
          <cell r="A68" t="str">
            <v>Motosierra</v>
          </cell>
          <cell r="B68" t="str">
            <v>$/HORA</v>
          </cell>
          <cell r="C68">
            <v>12000</v>
          </cell>
          <cell r="F68">
            <v>8301.2031199125013</v>
          </cell>
          <cell r="I68">
            <v>8776</v>
          </cell>
          <cell r="J68">
            <v>3224</v>
          </cell>
          <cell r="K68">
            <v>67</v>
          </cell>
        </row>
        <row r="69">
          <cell r="A69" t="str">
            <v>Pala auxiliar de piloteadora</v>
          </cell>
          <cell r="B69" t="str">
            <v>$/HORA</v>
          </cell>
          <cell r="C69">
            <v>290000</v>
          </cell>
          <cell r="F69">
            <v>284504.0463678735</v>
          </cell>
          <cell r="I69">
            <v>300778</v>
          </cell>
          <cell r="J69">
            <v>-10778</v>
          </cell>
          <cell r="K69">
            <v>68</v>
          </cell>
        </row>
        <row r="70">
          <cell r="A70" t="str">
            <v>Pala grua con martillos</v>
          </cell>
          <cell r="B70" t="str">
            <v>$/HORA</v>
          </cell>
          <cell r="C70">
            <v>86000</v>
          </cell>
          <cell r="F70">
            <v>73662.553282499997</v>
          </cell>
          <cell r="I70">
            <v>77876</v>
          </cell>
          <cell r="J70">
            <v>8124</v>
          </cell>
          <cell r="K70">
            <v>69</v>
          </cell>
        </row>
        <row r="71">
          <cell r="A71" t="str">
            <v>Piloteadora</v>
          </cell>
          <cell r="B71" t="str">
            <v>$/HORA</v>
          </cell>
          <cell r="C71">
            <v>465000</v>
          </cell>
          <cell r="F71">
            <v>410566.74024539255</v>
          </cell>
          <cell r="I71">
            <v>434051</v>
          </cell>
          <cell r="J71">
            <v>30949</v>
          </cell>
          <cell r="K71">
            <v>70</v>
          </cell>
        </row>
        <row r="72">
          <cell r="A72" t="str">
            <v>Planta de asfalto en caliente</v>
          </cell>
          <cell r="B72" t="str">
            <v>$/HORA</v>
          </cell>
          <cell r="C72">
            <v>620000</v>
          </cell>
          <cell r="F72">
            <v>492216.58084381657</v>
          </cell>
          <cell r="I72">
            <v>520371</v>
          </cell>
          <cell r="J72">
            <v>99629</v>
          </cell>
          <cell r="K72">
            <v>71</v>
          </cell>
        </row>
        <row r="73">
          <cell r="A73" t="str">
            <v>Planta de asfalto en frio</v>
          </cell>
          <cell r="B73" t="str">
            <v>$/HORA</v>
          </cell>
          <cell r="C73">
            <v>285000</v>
          </cell>
          <cell r="F73">
            <v>215321.309595</v>
          </cell>
          <cell r="I73">
            <v>227638</v>
          </cell>
          <cell r="J73">
            <v>57362</v>
          </cell>
          <cell r="K73">
            <v>72</v>
          </cell>
        </row>
        <row r="74">
          <cell r="A74" t="str">
            <v xml:space="preserve">Planta eléctrica </v>
          </cell>
          <cell r="B74" t="str">
            <v>$/HORA</v>
          </cell>
          <cell r="C74">
            <v>15000</v>
          </cell>
          <cell r="F74">
            <v>13599.240605999999</v>
          </cell>
          <cell r="I74">
            <v>14377</v>
          </cell>
          <cell r="J74">
            <v>623</v>
          </cell>
          <cell r="K74">
            <v>73</v>
          </cell>
        </row>
        <row r="75">
          <cell r="A75" t="str">
            <v>Planta trituradora</v>
          </cell>
          <cell r="B75" t="str">
            <v>$/HORA</v>
          </cell>
          <cell r="C75">
            <v>360000</v>
          </cell>
          <cell r="F75">
            <v>375489.76564231655</v>
          </cell>
          <cell r="I75">
            <v>396968</v>
          </cell>
          <cell r="J75">
            <v>-36968</v>
          </cell>
          <cell r="K75">
            <v>74</v>
          </cell>
        </row>
        <row r="76">
          <cell r="A76" t="str">
            <v>Pluma capacidad 100 kg</v>
          </cell>
          <cell r="B76" t="str">
            <v>$/HORA</v>
          </cell>
          <cell r="C76">
            <v>7000</v>
          </cell>
          <cell r="F76">
            <v>6572.9662929000006</v>
          </cell>
          <cell r="I76">
            <v>6949</v>
          </cell>
          <cell r="J76">
            <v>51</v>
          </cell>
          <cell r="K76">
            <v>75</v>
          </cell>
        </row>
        <row r="77">
          <cell r="A77" t="str">
            <v>Pulidora (8500 REV)</v>
          </cell>
          <cell r="B77" t="str">
            <v>$/HORA</v>
          </cell>
          <cell r="C77">
            <v>2200</v>
          </cell>
          <cell r="F77">
            <v>1082.2728982275</v>
          </cell>
          <cell r="I77">
            <v>1144</v>
          </cell>
          <cell r="J77">
            <v>1056</v>
          </cell>
          <cell r="K77">
            <v>76</v>
          </cell>
        </row>
        <row r="78">
          <cell r="A78" t="str">
            <v>Pulvimixer</v>
          </cell>
          <cell r="B78" t="str">
            <v>$/HORA</v>
          </cell>
          <cell r="C78">
            <v>155000</v>
          </cell>
          <cell r="F78">
            <v>0</v>
          </cell>
          <cell r="I78">
            <v>0</v>
          </cell>
          <cell r="J78">
            <v>155000</v>
          </cell>
          <cell r="K78">
            <v>77</v>
          </cell>
        </row>
        <row r="79">
          <cell r="A79" t="str">
            <v>Regla vibratoria L=3m</v>
          </cell>
          <cell r="B79" t="str">
            <v>$/HORA</v>
          </cell>
          <cell r="C79">
            <v>10000</v>
          </cell>
          <cell r="F79">
            <v>5213.0422322999993</v>
          </cell>
          <cell r="I79">
            <v>5511</v>
          </cell>
          <cell r="J79">
            <v>4489</v>
          </cell>
          <cell r="K79">
            <v>78</v>
          </cell>
        </row>
        <row r="80">
          <cell r="A80" t="str">
            <v>Recicladora</v>
          </cell>
          <cell r="B80" t="str">
            <v>$/HORA</v>
          </cell>
          <cell r="C80">
            <v>414000</v>
          </cell>
          <cell r="F80">
            <v>209654.95934250002</v>
          </cell>
          <cell r="I80">
            <v>221647</v>
          </cell>
          <cell r="J80">
            <v>192353</v>
          </cell>
          <cell r="K80">
            <v>79</v>
          </cell>
        </row>
        <row r="81">
          <cell r="A81" t="str">
            <v>Retrocargador</v>
          </cell>
          <cell r="B81" t="str">
            <v>$/HORA</v>
          </cell>
          <cell r="C81">
            <v>94000</v>
          </cell>
          <cell r="F81">
            <v>77571.899999999994</v>
          </cell>
          <cell r="I81">
            <v>82009</v>
          </cell>
          <cell r="J81">
            <v>11991</v>
          </cell>
          <cell r="K81">
            <v>80</v>
          </cell>
        </row>
        <row r="82">
          <cell r="A82" t="str">
            <v>Retroexcavadora CAT 320</v>
          </cell>
          <cell r="B82" t="str">
            <v>$/HORA</v>
          </cell>
          <cell r="C82">
            <v>126000</v>
          </cell>
          <cell r="F82">
            <v>103444.89020964</v>
          </cell>
          <cell r="I82">
            <v>109362</v>
          </cell>
          <cell r="J82">
            <v>16638</v>
          </cell>
          <cell r="K82">
            <v>81</v>
          </cell>
        </row>
        <row r="83">
          <cell r="A83" t="str">
            <v>Retroexcavadora A25C</v>
          </cell>
          <cell r="B83" t="str">
            <v>$/HORA</v>
          </cell>
          <cell r="C83">
            <v>156000</v>
          </cell>
          <cell r="F83">
            <v>151149.8929854375</v>
          </cell>
          <cell r="I83">
            <v>159796</v>
          </cell>
          <cell r="J83">
            <v>-3796</v>
          </cell>
          <cell r="K83">
            <v>82</v>
          </cell>
        </row>
        <row r="84">
          <cell r="A84" t="str">
            <v>Retroexcavadora E-200 sobre orugas</v>
          </cell>
          <cell r="B84" t="str">
            <v>$/HORA</v>
          </cell>
          <cell r="C84">
            <v>160000</v>
          </cell>
          <cell r="F84">
            <v>100263</v>
          </cell>
          <cell r="I84">
            <v>105998</v>
          </cell>
          <cell r="J84">
            <v>54002</v>
          </cell>
          <cell r="K84">
            <v>83</v>
          </cell>
        </row>
        <row r="85">
          <cell r="A85" t="str">
            <v>Retroexcavadora E-200 con martillo neumatico</v>
          </cell>
          <cell r="B85" t="str">
            <v>$/HORA</v>
          </cell>
          <cell r="C85">
            <v>180000</v>
          </cell>
          <cell r="F85">
            <v>204215.26310009998</v>
          </cell>
          <cell r="I85">
            <v>215896</v>
          </cell>
          <cell r="J85">
            <v>-35896</v>
          </cell>
          <cell r="K85">
            <v>84</v>
          </cell>
        </row>
        <row r="86">
          <cell r="A86" t="str">
            <v>Retroexcavadora 428 doble trasmición</v>
          </cell>
          <cell r="B86" t="str">
            <v>$/HORA</v>
          </cell>
          <cell r="C86">
            <v>110000</v>
          </cell>
          <cell r="F86">
            <v>68601</v>
          </cell>
          <cell r="I86">
            <v>72525</v>
          </cell>
          <cell r="J86">
            <v>37475</v>
          </cell>
          <cell r="K86">
            <v>85</v>
          </cell>
        </row>
        <row r="87">
          <cell r="A87" t="str">
            <v>Retroexcavadora sobre llantas JD 410</v>
          </cell>
          <cell r="B87" t="str">
            <v>$/HORA</v>
          </cell>
          <cell r="C87">
            <v>100000</v>
          </cell>
          <cell r="F87">
            <v>88621.717949099984</v>
          </cell>
          <cell r="I87">
            <v>93691</v>
          </cell>
          <cell r="J87">
            <v>6309</v>
          </cell>
          <cell r="K87">
            <v>86</v>
          </cell>
        </row>
        <row r="88">
          <cell r="A88" t="str">
            <v>Taco metálico o puntal (escamas en concreto)</v>
          </cell>
          <cell r="B88" t="str">
            <v>$/HORA</v>
          </cell>
          <cell r="C88">
            <v>110</v>
          </cell>
          <cell r="F88">
            <v>31.731561413999998</v>
          </cell>
          <cell r="I88">
            <v>34</v>
          </cell>
          <cell r="J88">
            <v>76</v>
          </cell>
          <cell r="K88">
            <v>87</v>
          </cell>
        </row>
        <row r="89">
          <cell r="A89" t="str">
            <v>Tarifa de transporte</v>
          </cell>
          <cell r="B89" t="str">
            <v>M³-KM</v>
          </cell>
          <cell r="C89">
            <v>910</v>
          </cell>
          <cell r="F89">
            <v>781.95633484500001</v>
          </cell>
          <cell r="I89">
            <v>875</v>
          </cell>
          <cell r="J89">
            <v>35</v>
          </cell>
          <cell r="K89">
            <v>88</v>
          </cell>
        </row>
        <row r="90">
          <cell r="A90" t="str">
            <v>Tarifa de transporte para agregado de mezclas</v>
          </cell>
          <cell r="B90" t="str">
            <v>M³-KM</v>
          </cell>
          <cell r="C90">
            <v>1000</v>
          </cell>
          <cell r="F90">
            <v>997.2776444399999</v>
          </cell>
          <cell r="I90">
            <v>1054</v>
          </cell>
          <cell r="J90">
            <v>-54</v>
          </cell>
          <cell r="K90">
            <v>89</v>
          </cell>
        </row>
        <row r="91">
          <cell r="A91" t="str">
            <v xml:space="preserve">Tarifa de transporte de mezclas para bacheo </v>
          </cell>
          <cell r="B91" t="str">
            <v>M³-KM</v>
          </cell>
          <cell r="C91">
            <v>1100</v>
          </cell>
          <cell r="F91">
            <v>1076.606547975</v>
          </cell>
          <cell r="I91">
            <v>1138</v>
          </cell>
          <cell r="J91">
            <v>-38</v>
          </cell>
          <cell r="K91">
            <v>90</v>
          </cell>
        </row>
        <row r="92">
          <cell r="A92" t="str">
            <v>Tarifa de transporte de estructuras metálicas en obra</v>
          </cell>
          <cell r="B92" t="str">
            <v>KG-KM</v>
          </cell>
          <cell r="C92">
            <v>2</v>
          </cell>
          <cell r="F92">
            <v>211.92149944350001</v>
          </cell>
          <cell r="I92">
            <v>224</v>
          </cell>
          <cell r="J92">
            <v>-222</v>
          </cell>
          <cell r="K92">
            <v>91</v>
          </cell>
        </row>
        <row r="93">
          <cell r="A93" t="str">
            <v>Terminadora de asfalto (Finisher)</v>
          </cell>
          <cell r="B93" t="str">
            <v>$/HORA</v>
          </cell>
          <cell r="C93">
            <v>128000</v>
          </cell>
          <cell r="F93">
            <v>100263</v>
          </cell>
          <cell r="I93">
            <v>105998</v>
          </cell>
          <cell r="J93">
            <v>22002</v>
          </cell>
          <cell r="K93">
            <v>92</v>
          </cell>
        </row>
        <row r="94">
          <cell r="A94" t="str">
            <v>Vehiculo delineador</v>
          </cell>
          <cell r="B94" t="str">
            <v>$/HORA</v>
          </cell>
          <cell r="C94">
            <v>125000</v>
          </cell>
          <cell r="F94">
            <v>101994.30454500001</v>
          </cell>
          <cell r="I94">
            <v>107828</v>
          </cell>
          <cell r="J94">
            <v>17172</v>
          </cell>
          <cell r="K94">
            <v>93</v>
          </cell>
        </row>
        <row r="95">
          <cell r="A95" t="str">
            <v>Vibrador de concreto</v>
          </cell>
          <cell r="B95" t="str">
            <v>$/HORA</v>
          </cell>
          <cell r="C95">
            <v>10000</v>
          </cell>
          <cell r="F95">
            <v>10185.831213894</v>
          </cell>
          <cell r="I95">
            <v>10768</v>
          </cell>
          <cell r="J95">
            <v>-768</v>
          </cell>
          <cell r="K95">
            <v>94</v>
          </cell>
        </row>
        <row r="96">
          <cell r="A96" t="str">
            <v>Vibrocompatador Dynapac (10 ton)</v>
          </cell>
          <cell r="B96" t="str">
            <v>$/HORA</v>
          </cell>
          <cell r="C96">
            <v>95000</v>
          </cell>
          <cell r="F96">
            <v>77571.899999999994</v>
          </cell>
          <cell r="I96">
            <v>82009</v>
          </cell>
          <cell r="J96">
            <v>12991</v>
          </cell>
          <cell r="K96">
            <v>95</v>
          </cell>
        </row>
        <row r="97">
          <cell r="A97" t="str">
            <v>Volqueta 6 m3</v>
          </cell>
          <cell r="B97" t="str">
            <v>$/HORA</v>
          </cell>
          <cell r="C97">
            <v>60000</v>
          </cell>
          <cell r="F97">
            <v>42894.271411425005</v>
          </cell>
          <cell r="I97">
            <v>45348</v>
          </cell>
          <cell r="J97">
            <v>14652</v>
          </cell>
          <cell r="K97">
            <v>96</v>
          </cell>
        </row>
        <row r="98">
          <cell r="C98">
            <v>7817622</v>
          </cell>
        </row>
        <row r="99">
          <cell r="A99" t="str">
            <v>$/HORA: PESOS M/C POR CADA HORA DE TRABAJO</v>
          </cell>
        </row>
        <row r="100">
          <cell r="A100" t="str">
            <v>M³-KM: COSTO DE TRANSPORTE DE CADA METRO CUBICO POR CADA KILOMETRO</v>
          </cell>
        </row>
        <row r="101">
          <cell r="A101" t="str">
            <v>KG-KM: COSTO DE TRANSPORTE DE CADA KILOGRAMO POR CADA KILOMETRO</v>
          </cell>
        </row>
        <row r="105">
          <cell r="A105" t="str">
            <v>ANDAMIOS</v>
          </cell>
          <cell r="B105" t="str">
            <v>$/HORA</v>
          </cell>
          <cell r="C105">
            <v>500</v>
          </cell>
        </row>
        <row r="106">
          <cell r="A106" t="str">
            <v>PLANTA ELECTRICA</v>
          </cell>
          <cell r="B106" t="str">
            <v>$/HORA</v>
          </cell>
          <cell r="C106">
            <v>12500</v>
          </cell>
        </row>
        <row r="107">
          <cell r="A107" t="str">
            <v>TALADRO ROTOPERCUTOR</v>
          </cell>
          <cell r="B107" t="str">
            <v>$/HORA</v>
          </cell>
          <cell r="C107">
            <v>28746</v>
          </cell>
        </row>
      </sheetData>
      <sheetData sheetId="5">
        <row r="1">
          <cell r="A1" t="str">
            <v>MATERIALES</v>
          </cell>
          <cell r="B1" t="str">
            <v>UNIDAD</v>
          </cell>
          <cell r="C1" t="str">
            <v>COSTO</v>
          </cell>
          <cell r="E1" t="str">
            <v>COSTO 2006</v>
          </cell>
          <cell r="F1" t="str">
            <v>IPC 2007 BUCARAMANGA dane</v>
          </cell>
          <cell r="K1" t="str">
            <v>Nº</v>
          </cell>
        </row>
        <row r="2">
          <cell r="A2" t="str">
            <v>Acero A-36 para estructura metálica</v>
          </cell>
          <cell r="B2" t="str">
            <v>KG</v>
          </cell>
          <cell r="C2">
            <v>3000</v>
          </cell>
          <cell r="E2">
            <v>2532.96</v>
          </cell>
          <cell r="F2">
            <v>5.7200000000000001E-2</v>
          </cell>
          <cell r="G2">
            <v>2678</v>
          </cell>
          <cell r="H2">
            <v>322</v>
          </cell>
          <cell r="K2">
            <v>1</v>
          </cell>
        </row>
        <row r="3">
          <cell r="A3" t="str">
            <v>Acero A-37</v>
          </cell>
          <cell r="B3" t="str">
            <v>KG</v>
          </cell>
          <cell r="C3">
            <v>3000</v>
          </cell>
          <cell r="E3">
            <v>2532.96</v>
          </cell>
          <cell r="G3">
            <v>2678</v>
          </cell>
          <cell r="H3">
            <v>322</v>
          </cell>
          <cell r="K3">
            <v>2</v>
          </cell>
        </row>
        <row r="4">
          <cell r="A4" t="str">
            <v>Acero A-40</v>
          </cell>
          <cell r="B4" t="str">
            <v>KG</v>
          </cell>
          <cell r="C4">
            <v>3000</v>
          </cell>
          <cell r="E4">
            <v>2543.5140000000001</v>
          </cell>
          <cell r="G4">
            <v>2689</v>
          </cell>
          <cell r="H4">
            <v>311</v>
          </cell>
          <cell r="K4">
            <v>3</v>
          </cell>
        </row>
        <row r="5">
          <cell r="A5" t="str">
            <v>Acero PDR-60</v>
          </cell>
          <cell r="B5" t="str">
            <v>KG</v>
          </cell>
          <cell r="C5">
            <v>3000</v>
          </cell>
          <cell r="E5">
            <v>2588.8962000000001</v>
          </cell>
          <cell r="G5">
            <v>2737</v>
          </cell>
          <cell r="H5">
            <v>263</v>
          </cell>
          <cell r="K5">
            <v>4</v>
          </cell>
        </row>
        <row r="6">
          <cell r="A6" t="str">
            <v>ACPM</v>
          </cell>
          <cell r="B6" t="str">
            <v>Galon</v>
          </cell>
          <cell r="C6">
            <v>8000</v>
          </cell>
          <cell r="K6">
            <v>5</v>
          </cell>
        </row>
        <row r="7">
          <cell r="A7" t="str">
            <v>Adoquin e=5cm</v>
          </cell>
          <cell r="B7" t="str">
            <v>M²</v>
          </cell>
          <cell r="C7">
            <v>26000</v>
          </cell>
          <cell r="E7">
            <v>20052.599999999999</v>
          </cell>
          <cell r="G7">
            <v>21200</v>
          </cell>
          <cell r="H7">
            <v>4800</v>
          </cell>
          <cell r="K7">
            <v>6</v>
          </cell>
        </row>
        <row r="8">
          <cell r="A8" t="str">
            <v>Adoquin e=10cm  gris</v>
          </cell>
          <cell r="B8" t="str">
            <v>M²</v>
          </cell>
          <cell r="C8">
            <v>41000</v>
          </cell>
          <cell r="K8">
            <v>7</v>
          </cell>
        </row>
        <row r="9">
          <cell r="A9" t="str">
            <v>Adoquin color 10X20X6</v>
          </cell>
          <cell r="B9" t="str">
            <v>U</v>
          </cell>
          <cell r="C9">
            <v>750</v>
          </cell>
          <cell r="E9">
            <v>474.93</v>
          </cell>
          <cell r="G9">
            <v>502</v>
          </cell>
          <cell r="H9">
            <v>248</v>
          </cell>
          <cell r="K9">
            <v>8</v>
          </cell>
        </row>
        <row r="10">
          <cell r="A10" t="str">
            <v>Adoquin grama 10X20X6</v>
          </cell>
          <cell r="B10" t="str">
            <v>U</v>
          </cell>
          <cell r="C10">
            <v>700</v>
          </cell>
          <cell r="E10">
            <v>791.55</v>
          </cell>
          <cell r="G10">
            <v>837</v>
          </cell>
          <cell r="H10">
            <v>-137</v>
          </cell>
          <cell r="K10">
            <v>9</v>
          </cell>
        </row>
        <row r="11">
          <cell r="A11" t="str">
            <v>Agregado para concreto hidráulico</v>
          </cell>
          <cell r="B11" t="str">
            <v>M³</v>
          </cell>
          <cell r="C11">
            <v>43000</v>
          </cell>
          <cell r="E11">
            <v>34279.392</v>
          </cell>
          <cell r="G11">
            <v>36240</v>
          </cell>
          <cell r="H11">
            <v>6760</v>
          </cell>
          <cell r="K11">
            <v>10</v>
          </cell>
        </row>
        <row r="12">
          <cell r="A12" t="str">
            <v>Agregado para tratamiento superf. Doble</v>
          </cell>
          <cell r="B12" t="str">
            <v>M³</v>
          </cell>
          <cell r="C12">
            <v>41000</v>
          </cell>
          <cell r="E12">
            <v>34279.392</v>
          </cell>
          <cell r="G12">
            <v>36240</v>
          </cell>
          <cell r="H12">
            <v>4760</v>
          </cell>
          <cell r="K12">
            <v>11</v>
          </cell>
        </row>
        <row r="13">
          <cell r="A13" t="str">
            <v>Agregado para tratamiento superf. Simple</v>
          </cell>
          <cell r="B13" t="str">
            <v>M³</v>
          </cell>
          <cell r="C13">
            <v>40000</v>
          </cell>
          <cell r="E13">
            <v>34279.392</v>
          </cell>
          <cell r="G13">
            <v>36240</v>
          </cell>
          <cell r="H13">
            <v>3760</v>
          </cell>
          <cell r="K13">
            <v>12</v>
          </cell>
        </row>
        <row r="14">
          <cell r="A14" t="str">
            <v>Agregado petreo para mezclas asfálticas</v>
          </cell>
          <cell r="B14" t="str">
            <v>M³</v>
          </cell>
          <cell r="C14">
            <v>40000</v>
          </cell>
          <cell r="E14">
            <v>34279.392</v>
          </cell>
          <cell r="G14">
            <v>36240</v>
          </cell>
          <cell r="H14">
            <v>3760</v>
          </cell>
          <cell r="K14">
            <v>13</v>
          </cell>
        </row>
        <row r="15">
          <cell r="A15" t="str">
            <v>Agregado petreo para triturar (crudo)</v>
          </cell>
          <cell r="B15" t="str">
            <v>M³</v>
          </cell>
          <cell r="C15">
            <v>31000</v>
          </cell>
          <cell r="E15">
            <v>14691.168</v>
          </cell>
          <cell r="G15">
            <v>15532</v>
          </cell>
          <cell r="H15">
            <v>15468</v>
          </cell>
          <cell r="K15">
            <v>14</v>
          </cell>
        </row>
        <row r="16">
          <cell r="A16" t="str">
            <v>Agregados seleccionados (tamaño máximo 1") (bandas sonoras reduce velocidad)</v>
          </cell>
          <cell r="B16" t="str">
            <v>M³</v>
          </cell>
          <cell r="C16">
            <v>115000</v>
          </cell>
          <cell r="E16">
            <v>35503.656000000003</v>
          </cell>
          <cell r="G16">
            <v>37534</v>
          </cell>
          <cell r="H16">
            <v>77466</v>
          </cell>
          <cell r="K16">
            <v>15</v>
          </cell>
        </row>
        <row r="17">
          <cell r="A17" t="str">
            <v>Agregado tipo LA1 (lechadas)</v>
          </cell>
          <cell r="B17" t="str">
            <v>M³</v>
          </cell>
          <cell r="C17">
            <v>32000</v>
          </cell>
          <cell r="E17">
            <v>32717.4</v>
          </cell>
          <cell r="G17">
            <v>34589</v>
          </cell>
          <cell r="H17">
            <v>-2589</v>
          </cell>
          <cell r="K17">
            <v>16</v>
          </cell>
        </row>
        <row r="18">
          <cell r="A18" t="str">
            <v>Agregado tipo LA2 (lechadas)</v>
          </cell>
          <cell r="B18" t="str">
            <v>M³</v>
          </cell>
          <cell r="C18">
            <v>36000</v>
          </cell>
          <cell r="E18">
            <v>32717.4</v>
          </cell>
          <cell r="G18">
            <v>34589</v>
          </cell>
          <cell r="H18">
            <v>1411</v>
          </cell>
          <cell r="K18">
            <v>17</v>
          </cell>
        </row>
        <row r="19">
          <cell r="A19" t="str">
            <v>Agregado tipo LA3 (lechadas)</v>
          </cell>
          <cell r="B19" t="str">
            <v>M³</v>
          </cell>
          <cell r="C19">
            <v>36000</v>
          </cell>
          <cell r="E19">
            <v>32717.4</v>
          </cell>
          <cell r="G19">
            <v>34589</v>
          </cell>
          <cell r="H19">
            <v>1411</v>
          </cell>
          <cell r="K19">
            <v>18</v>
          </cell>
        </row>
        <row r="20">
          <cell r="A20" t="str">
            <v>Agregado tipo LA4 (lechadas)</v>
          </cell>
          <cell r="B20" t="str">
            <v>M³</v>
          </cell>
          <cell r="C20">
            <v>38000</v>
          </cell>
          <cell r="E20">
            <v>32717.4</v>
          </cell>
          <cell r="G20">
            <v>34589</v>
          </cell>
          <cell r="H20">
            <v>3411</v>
          </cell>
          <cell r="K20">
            <v>19</v>
          </cell>
        </row>
        <row r="21">
          <cell r="A21" t="str">
            <v>Agua</v>
          </cell>
          <cell r="B21" t="str">
            <v>LT</v>
          </cell>
          <cell r="C21">
            <v>55</v>
          </cell>
          <cell r="E21">
            <v>50.996927999999997</v>
          </cell>
          <cell r="G21">
            <v>54</v>
          </cell>
          <cell r="H21">
            <v>1</v>
          </cell>
          <cell r="K21">
            <v>20</v>
          </cell>
        </row>
        <row r="22">
          <cell r="A22" t="str">
            <v>Alambre de pua calibre 12 (340 m)</v>
          </cell>
          <cell r="B22" t="str">
            <v>M</v>
          </cell>
          <cell r="C22">
            <v>550</v>
          </cell>
          <cell r="E22">
            <v>455.93279999999999</v>
          </cell>
          <cell r="G22">
            <v>482</v>
          </cell>
          <cell r="H22">
            <v>68</v>
          </cell>
          <cell r="K22">
            <v>21</v>
          </cell>
        </row>
        <row r="23">
          <cell r="A23" t="str">
            <v>Alambre galvanizado No. 12</v>
          </cell>
          <cell r="B23" t="str">
            <v>KG</v>
          </cell>
          <cell r="C23">
            <v>3500</v>
          </cell>
          <cell r="E23">
            <v>3377.28</v>
          </cell>
          <cell r="G23">
            <v>3570</v>
          </cell>
          <cell r="H23">
            <v>-70</v>
          </cell>
          <cell r="K23">
            <v>22</v>
          </cell>
        </row>
        <row r="24">
          <cell r="A24" t="str">
            <v>Alambre negro para amarre</v>
          </cell>
          <cell r="B24" t="str">
            <v>KG</v>
          </cell>
          <cell r="C24">
            <v>3000</v>
          </cell>
          <cell r="E24">
            <v>2849.58</v>
          </cell>
          <cell r="G24">
            <v>3013</v>
          </cell>
          <cell r="H24">
            <v>-13</v>
          </cell>
          <cell r="K24">
            <v>23</v>
          </cell>
        </row>
        <row r="25">
          <cell r="A25" t="str">
            <v>Almohadillas de neopreno dureza 60 (35cm*45cm*5cm con 2 laminas de 3mm)</v>
          </cell>
          <cell r="B25" t="str">
            <v>U</v>
          </cell>
          <cell r="C25">
            <v>323000</v>
          </cell>
          <cell r="E25">
            <v>295594.22621399997</v>
          </cell>
          <cell r="G25">
            <v>312502</v>
          </cell>
          <cell r="H25">
            <v>10498</v>
          </cell>
          <cell r="K25">
            <v>24</v>
          </cell>
        </row>
        <row r="26">
          <cell r="A26" t="str">
            <v>Amortiguadores</v>
          </cell>
          <cell r="B26" t="str">
            <v>U</v>
          </cell>
          <cell r="C26">
            <v>25000</v>
          </cell>
          <cell r="E26">
            <v>20052.599999999999</v>
          </cell>
          <cell r="G26">
            <v>21200</v>
          </cell>
          <cell r="H26">
            <v>3800</v>
          </cell>
          <cell r="K26">
            <v>25</v>
          </cell>
        </row>
        <row r="27">
          <cell r="A27" t="str">
            <v>Aditivo (Retardante plastificante redutor de fraguado) (sikament 320)</v>
          </cell>
          <cell r="B27" t="str">
            <v>KG</v>
          </cell>
          <cell r="C27">
            <v>10000</v>
          </cell>
          <cell r="E27">
            <v>7229.49</v>
          </cell>
          <cell r="G27">
            <v>7643</v>
          </cell>
          <cell r="H27">
            <v>2357</v>
          </cell>
          <cell r="K27">
            <v>26</v>
          </cell>
        </row>
        <row r="28">
          <cell r="A28" t="str">
            <v>Aditivo (Acelerante plastificante para concretos (plastocrete 169 HE)</v>
          </cell>
          <cell r="B28" t="str">
            <v>KG</v>
          </cell>
          <cell r="C28">
            <v>3500</v>
          </cell>
          <cell r="E28">
            <v>2532.96</v>
          </cell>
          <cell r="G28">
            <v>2678</v>
          </cell>
          <cell r="H28">
            <v>822</v>
          </cell>
          <cell r="K28">
            <v>27</v>
          </cell>
        </row>
        <row r="29">
          <cell r="A29" t="str">
            <v>Anfo</v>
          </cell>
          <cell r="B29" t="str">
            <v>KG</v>
          </cell>
          <cell r="C29">
            <v>3500</v>
          </cell>
          <cell r="E29">
            <v>3221.8829040000001</v>
          </cell>
          <cell r="G29">
            <v>3406</v>
          </cell>
          <cell r="H29">
            <v>94</v>
          </cell>
          <cell r="K29">
            <v>28</v>
          </cell>
        </row>
        <row r="30">
          <cell r="A30" t="str">
            <v>Angulo de 1-1/2" x 1/4" (cerramiento en malla)</v>
          </cell>
          <cell r="B30" t="str">
            <v>M</v>
          </cell>
          <cell r="C30">
            <v>12000</v>
          </cell>
          <cell r="E30">
            <v>9055.3320000000003</v>
          </cell>
          <cell r="G30">
            <v>9573</v>
          </cell>
          <cell r="H30">
            <v>2427</v>
          </cell>
          <cell r="K30">
            <v>29</v>
          </cell>
        </row>
        <row r="31">
          <cell r="A31" t="str">
            <v>Antisol blanco (presentacion 20 kg)</v>
          </cell>
          <cell r="B31" t="str">
            <v>KG</v>
          </cell>
          <cell r="C31">
            <v>6500</v>
          </cell>
          <cell r="E31">
            <v>3489.1523999999999</v>
          </cell>
          <cell r="G31">
            <v>3689</v>
          </cell>
          <cell r="H31">
            <v>2811</v>
          </cell>
          <cell r="K31">
            <v>30</v>
          </cell>
        </row>
        <row r="32">
          <cell r="A32" t="str">
            <v>Arbol de 1.2 m</v>
          </cell>
          <cell r="B32" t="str">
            <v>U</v>
          </cell>
          <cell r="C32">
            <v>7000</v>
          </cell>
          <cell r="E32">
            <v>12664.8</v>
          </cell>
          <cell r="G32">
            <v>13389</v>
          </cell>
          <cell r="H32">
            <v>-6389</v>
          </cell>
          <cell r="K32">
            <v>31</v>
          </cell>
        </row>
        <row r="33">
          <cell r="A33" t="str">
            <v>Arbol de 0.6 m</v>
          </cell>
          <cell r="B33" t="str">
            <v>U</v>
          </cell>
          <cell r="C33">
            <v>5500</v>
          </cell>
          <cell r="E33">
            <v>6332.4</v>
          </cell>
          <cell r="G33">
            <v>6695</v>
          </cell>
          <cell r="H33">
            <v>-1195</v>
          </cell>
          <cell r="K33">
            <v>32</v>
          </cell>
        </row>
        <row r="34">
          <cell r="A34" t="str">
            <v>Arena de sello (fina)</v>
          </cell>
          <cell r="B34" t="str">
            <v>M³</v>
          </cell>
          <cell r="C34">
            <v>26000</v>
          </cell>
          <cell r="E34">
            <v>29551.200000000001</v>
          </cell>
          <cell r="G34">
            <v>31242</v>
          </cell>
          <cell r="H34">
            <v>-5242</v>
          </cell>
          <cell r="K34">
            <v>33</v>
          </cell>
          <cell r="M34" t="str">
            <v>En planta</v>
          </cell>
        </row>
        <row r="35">
          <cell r="A35" t="str">
            <v>Arena de soporte (media)</v>
          </cell>
          <cell r="B35" t="str">
            <v>M³</v>
          </cell>
          <cell r="C35">
            <v>35000</v>
          </cell>
          <cell r="E35">
            <v>29551.200000000001</v>
          </cell>
          <cell r="G35">
            <v>31242</v>
          </cell>
          <cell r="H35">
            <v>3758</v>
          </cell>
          <cell r="K35">
            <v>34</v>
          </cell>
          <cell r="M35" t="str">
            <v>En planta</v>
          </cell>
        </row>
        <row r="36">
          <cell r="A36" t="str">
            <v>Arena de trituracion (sellos de arena-afalto)</v>
          </cell>
          <cell r="B36" t="str">
            <v>M³</v>
          </cell>
          <cell r="C36">
            <v>25000</v>
          </cell>
          <cell r="E36">
            <v>29551.200000000001</v>
          </cell>
          <cell r="G36">
            <v>31242</v>
          </cell>
          <cell r="H36">
            <v>-6242</v>
          </cell>
          <cell r="K36">
            <v>35</v>
          </cell>
          <cell r="M36" t="str">
            <v>En planta</v>
          </cell>
        </row>
        <row r="37">
          <cell r="A37" t="str">
            <v>Arena lavada</v>
          </cell>
          <cell r="B37" t="str">
            <v>M³</v>
          </cell>
          <cell r="C37">
            <v>32000</v>
          </cell>
          <cell r="E37">
            <v>26933.808000000001</v>
          </cell>
          <cell r="G37">
            <v>30000</v>
          </cell>
          <cell r="H37">
            <v>2000</v>
          </cell>
          <cell r="K37">
            <v>36</v>
          </cell>
          <cell r="M37" t="str">
            <v>En planta</v>
          </cell>
        </row>
        <row r="38">
          <cell r="A38" t="str">
            <v>Asfalto AP 190 (BREA)</v>
          </cell>
          <cell r="B38" t="str">
            <v>KG</v>
          </cell>
          <cell r="C38">
            <v>2000</v>
          </cell>
          <cell r="E38">
            <v>925.58579999999995</v>
          </cell>
          <cell r="G38">
            <v>979</v>
          </cell>
          <cell r="H38">
            <v>1021</v>
          </cell>
          <cell r="K38">
            <v>37</v>
          </cell>
          <cell r="M38" t="str">
            <v>En planta</v>
          </cell>
        </row>
        <row r="39">
          <cell r="A39" t="str">
            <v>Asfalto liquido RC 250</v>
          </cell>
          <cell r="B39" t="str">
            <v>GALON</v>
          </cell>
          <cell r="C39">
            <v>6000</v>
          </cell>
          <cell r="E39">
            <v>4350.3588</v>
          </cell>
          <cell r="G39">
            <v>4599</v>
          </cell>
          <cell r="H39">
            <v>1401</v>
          </cell>
          <cell r="K39">
            <v>38</v>
          </cell>
          <cell r="M39" t="str">
            <v>En planta</v>
          </cell>
        </row>
        <row r="40">
          <cell r="A40" t="str">
            <v>Barras de transferencia de carga</v>
          </cell>
          <cell r="B40" t="str">
            <v>KG</v>
          </cell>
          <cell r="C40">
            <v>4000</v>
          </cell>
          <cell r="E40">
            <v>3271.74</v>
          </cell>
          <cell r="G40">
            <v>3459</v>
          </cell>
          <cell r="H40">
            <v>541</v>
          </cell>
          <cell r="K40">
            <v>39</v>
          </cell>
        </row>
        <row r="41">
          <cell r="A41" t="str">
            <v>Barras de unión de 1/2"</v>
          </cell>
          <cell r="B41" t="str">
            <v>KG</v>
          </cell>
          <cell r="C41">
            <v>4000</v>
          </cell>
          <cell r="E41">
            <v>3271.74</v>
          </cell>
          <cell r="G41">
            <v>3459</v>
          </cell>
          <cell r="H41">
            <v>541</v>
          </cell>
          <cell r="K41">
            <v>40</v>
          </cell>
        </row>
        <row r="42">
          <cell r="A42" t="str">
            <v>Bentonita</v>
          </cell>
          <cell r="B42" t="str">
            <v>KG</v>
          </cell>
          <cell r="C42">
            <v>10000</v>
          </cell>
          <cell r="E42">
            <v>15299.152278</v>
          </cell>
          <cell r="G42">
            <v>16174</v>
          </cell>
          <cell r="H42">
            <v>-6174</v>
          </cell>
          <cell r="K42">
            <v>41</v>
          </cell>
        </row>
        <row r="43">
          <cell r="A43" t="str">
            <v>Biomanto (Ecomatrix)</v>
          </cell>
          <cell r="B43" t="str">
            <v>M²</v>
          </cell>
          <cell r="C43">
            <v>6000</v>
          </cell>
          <cell r="E43">
            <v>37930.008937829996</v>
          </cell>
          <cell r="G43">
            <v>40100</v>
          </cell>
          <cell r="H43">
            <v>-34100</v>
          </cell>
          <cell r="K43">
            <v>42</v>
          </cell>
        </row>
        <row r="44">
          <cell r="A44" t="str">
            <v>Bolsacreto de 1m3</v>
          </cell>
          <cell r="B44" t="str">
            <v>U</v>
          </cell>
          <cell r="C44">
            <v>17000</v>
          </cell>
          <cell r="E44">
            <v>15425.7264</v>
          </cell>
          <cell r="G44">
            <v>16308</v>
          </cell>
          <cell r="H44">
            <v>692</v>
          </cell>
          <cell r="K44">
            <v>43</v>
          </cell>
        </row>
        <row r="45">
          <cell r="A45" t="str">
            <v>Botella de gas propano (40LB) (5% DE OXIGENO)</v>
          </cell>
          <cell r="B45" t="str">
            <v>U</v>
          </cell>
          <cell r="C45">
            <v>21000</v>
          </cell>
          <cell r="D45" t="str">
            <v>U</v>
          </cell>
          <cell r="E45">
            <v>19950</v>
          </cell>
          <cell r="K45">
            <v>44</v>
          </cell>
        </row>
        <row r="46">
          <cell r="A46" t="str">
            <v>Botella de oxigeno (1800LB)</v>
          </cell>
          <cell r="B46" t="str">
            <v>U</v>
          </cell>
          <cell r="C46">
            <v>75000</v>
          </cell>
          <cell r="D46" t="str">
            <v>U</v>
          </cell>
          <cell r="E46">
            <v>74550</v>
          </cell>
          <cell r="K46">
            <v>45</v>
          </cell>
        </row>
        <row r="47">
          <cell r="A47" t="str">
            <v>Cable de 1/2" (para anclajes)</v>
          </cell>
          <cell r="B47" t="str">
            <v>M</v>
          </cell>
          <cell r="C47">
            <v>4500</v>
          </cell>
          <cell r="E47">
            <v>4620.5411999999997</v>
          </cell>
          <cell r="G47">
            <v>4885</v>
          </cell>
          <cell r="H47">
            <v>-385</v>
          </cell>
          <cell r="K47">
            <v>46</v>
          </cell>
        </row>
        <row r="48">
          <cell r="A48" t="str">
            <v>Cal</v>
          </cell>
          <cell r="B48" t="str">
            <v>KG</v>
          </cell>
          <cell r="C48">
            <v>670</v>
          </cell>
          <cell r="E48">
            <v>506.59199999999998</v>
          </cell>
          <cell r="G48">
            <v>536</v>
          </cell>
          <cell r="H48">
            <v>134</v>
          </cell>
          <cell r="K48">
            <v>47</v>
          </cell>
        </row>
        <row r="49">
          <cell r="A49" t="str">
            <v>Camisa metálica en acero A-37</v>
          </cell>
          <cell r="B49" t="str">
            <v>KG</v>
          </cell>
          <cell r="C49">
            <v>8500</v>
          </cell>
          <cell r="E49">
            <v>7819.5633484500004</v>
          </cell>
          <cell r="G49">
            <v>8267</v>
          </cell>
          <cell r="H49">
            <v>233</v>
          </cell>
          <cell r="K49">
            <v>48</v>
          </cell>
        </row>
        <row r="50">
          <cell r="A50" t="str">
            <v>Camisas y formaleta en concreto</v>
          </cell>
          <cell r="B50" t="str">
            <v>M</v>
          </cell>
          <cell r="C50">
            <v>45000</v>
          </cell>
          <cell r="E50">
            <v>28331.751262500002</v>
          </cell>
          <cell r="G50">
            <v>29952</v>
          </cell>
          <cell r="H50">
            <v>15048</v>
          </cell>
          <cell r="K50">
            <v>49</v>
          </cell>
        </row>
        <row r="51">
          <cell r="A51" t="str">
            <v>Captafaro</v>
          </cell>
          <cell r="B51" t="str">
            <v>U</v>
          </cell>
          <cell r="C51">
            <v>9600</v>
          </cell>
          <cell r="E51">
            <v>8443.2000000000007</v>
          </cell>
          <cell r="G51">
            <v>8926</v>
          </cell>
          <cell r="H51">
            <v>674</v>
          </cell>
          <cell r="K51">
            <v>50</v>
          </cell>
        </row>
        <row r="52">
          <cell r="A52" t="str">
            <v>Cemento Asfaltico 60-70</v>
          </cell>
          <cell r="B52" t="str">
            <v>KG</v>
          </cell>
          <cell r="C52">
            <v>1320</v>
          </cell>
          <cell r="E52">
            <v>757.77719999999999</v>
          </cell>
          <cell r="G52">
            <v>801</v>
          </cell>
          <cell r="H52">
            <v>519</v>
          </cell>
          <cell r="J52">
            <v>117000</v>
          </cell>
          <cell r="K52">
            <v>51</v>
          </cell>
        </row>
        <row r="53">
          <cell r="A53" t="str">
            <v>Cemento Asfaltico 80-100</v>
          </cell>
          <cell r="B53" t="str">
            <v>KG</v>
          </cell>
          <cell r="C53">
            <v>1500</v>
          </cell>
          <cell r="E53">
            <v>839.04300000000001</v>
          </cell>
          <cell r="G53">
            <v>887</v>
          </cell>
          <cell r="H53">
            <v>613</v>
          </cell>
          <cell r="K53">
            <v>52</v>
          </cell>
        </row>
        <row r="54">
          <cell r="A54" t="str">
            <v>Cemento asfaltico modificado con polimeros tipo I</v>
          </cell>
          <cell r="B54" t="str">
            <v>KG</v>
          </cell>
          <cell r="C54">
            <v>2000</v>
          </cell>
          <cell r="E54">
            <v>1437.4548</v>
          </cell>
          <cell r="G54">
            <v>1520</v>
          </cell>
          <cell r="H54">
            <v>480</v>
          </cell>
          <cell r="K54">
            <v>53</v>
          </cell>
        </row>
        <row r="55">
          <cell r="A55" t="str">
            <v>Cemento asfaltico modificado con polimeros tipo II</v>
          </cell>
          <cell r="B55" t="str">
            <v>KG</v>
          </cell>
          <cell r="C55">
            <v>2000</v>
          </cell>
          <cell r="E55">
            <v>1437.4548</v>
          </cell>
          <cell r="G55">
            <v>1520</v>
          </cell>
          <cell r="H55">
            <v>480</v>
          </cell>
          <cell r="K55">
            <v>54</v>
          </cell>
        </row>
        <row r="56">
          <cell r="A56" t="str">
            <v>Cemento asfaltico modificado con polimeros tipo III</v>
          </cell>
          <cell r="B56" t="str">
            <v>KG</v>
          </cell>
          <cell r="C56">
            <v>2050</v>
          </cell>
          <cell r="E56">
            <v>1437.4548</v>
          </cell>
          <cell r="G56">
            <v>1520</v>
          </cell>
          <cell r="H56">
            <v>530</v>
          </cell>
          <cell r="K56">
            <v>55</v>
          </cell>
        </row>
        <row r="57">
          <cell r="A57" t="str">
            <v>Cemento asfaltico modificado con polimeros tipo IV</v>
          </cell>
          <cell r="B57" t="str">
            <v>KG</v>
          </cell>
          <cell r="C57">
            <v>2200</v>
          </cell>
          <cell r="E57">
            <v>1437.4548</v>
          </cell>
          <cell r="G57">
            <v>1520</v>
          </cell>
          <cell r="H57">
            <v>680</v>
          </cell>
          <cell r="K57">
            <v>56</v>
          </cell>
        </row>
        <row r="58">
          <cell r="A58" t="str">
            <v>Cemento asfaltico para retencion de Geotextiles. Penetracion 60-70</v>
          </cell>
          <cell r="C58">
            <v>1700</v>
          </cell>
          <cell r="K58">
            <v>57</v>
          </cell>
        </row>
        <row r="59">
          <cell r="A59" t="str">
            <v>Cemento gris</v>
          </cell>
          <cell r="B59" t="str">
            <v>KG</v>
          </cell>
          <cell r="C59">
            <v>430</v>
          </cell>
          <cell r="E59">
            <v>327.17399999999998</v>
          </cell>
          <cell r="G59">
            <v>346</v>
          </cell>
          <cell r="H59">
            <v>84</v>
          </cell>
          <cell r="I59">
            <v>600</v>
          </cell>
          <cell r="J59">
            <v>440</v>
          </cell>
          <cell r="K59">
            <v>58</v>
          </cell>
        </row>
        <row r="60">
          <cell r="A60" t="str">
            <v>Cespedones</v>
          </cell>
          <cell r="B60" t="str">
            <v>M²</v>
          </cell>
          <cell r="C60">
            <v>4600</v>
          </cell>
          <cell r="E60">
            <v>4749.3</v>
          </cell>
          <cell r="G60">
            <v>5021</v>
          </cell>
          <cell r="H60">
            <v>-421</v>
          </cell>
          <cell r="K60">
            <v>59</v>
          </cell>
        </row>
        <row r="61">
          <cell r="A61" t="str">
            <v>Cicatrizante (para remoción de especies vegetales)</v>
          </cell>
          <cell r="B61" t="str">
            <v>KG</v>
          </cell>
          <cell r="C61">
            <v>8000</v>
          </cell>
          <cell r="E61">
            <v>12137.1</v>
          </cell>
          <cell r="G61">
            <v>12831</v>
          </cell>
          <cell r="H61">
            <v>-4831</v>
          </cell>
          <cell r="K61">
            <v>60</v>
          </cell>
        </row>
        <row r="62">
          <cell r="A62" t="str">
            <v>Cintilla de poliuretano (sikarod)</v>
          </cell>
          <cell r="B62" t="str">
            <v>M</v>
          </cell>
          <cell r="C62">
            <v>800</v>
          </cell>
          <cell r="E62">
            <v>443.26800000000003</v>
          </cell>
          <cell r="G62">
            <v>469</v>
          </cell>
          <cell r="H62">
            <v>331</v>
          </cell>
          <cell r="K62">
            <v>61</v>
          </cell>
        </row>
        <row r="63">
          <cell r="A63" t="str">
            <v>Cinta Sika PVC 0,22</v>
          </cell>
          <cell r="B63" t="str">
            <v>M</v>
          </cell>
          <cell r="C63">
            <v>30000</v>
          </cell>
          <cell r="E63">
            <v>29382.335999999999</v>
          </cell>
          <cell r="G63">
            <v>31063</v>
          </cell>
          <cell r="H63">
            <v>-1063</v>
          </cell>
          <cell r="K63">
            <v>62</v>
          </cell>
        </row>
        <row r="64">
          <cell r="A64" t="str">
            <v>Cloruro de calcio solido en hojuelas</v>
          </cell>
          <cell r="B64" t="str">
            <v>KG</v>
          </cell>
          <cell r="C64">
            <v>4500</v>
          </cell>
          <cell r="K64">
            <v>63</v>
          </cell>
        </row>
        <row r="65">
          <cell r="A65" t="str">
            <v>Cloruro de calcio solido en esferas</v>
          </cell>
          <cell r="B65" t="str">
            <v>KG</v>
          </cell>
          <cell r="C65">
            <v>4500</v>
          </cell>
          <cell r="K65">
            <v>64</v>
          </cell>
        </row>
        <row r="66">
          <cell r="A66" t="str">
            <v>Cloruro de calcio liquido</v>
          </cell>
          <cell r="B66" t="str">
            <v>KG</v>
          </cell>
          <cell r="C66">
            <v>4000</v>
          </cell>
          <cell r="K66">
            <v>65</v>
          </cell>
        </row>
        <row r="67">
          <cell r="A67" t="str">
            <v>Combustoleo</v>
          </cell>
          <cell r="B67" t="str">
            <v>Galon</v>
          </cell>
          <cell r="C67">
            <v>6100</v>
          </cell>
          <cell r="K67">
            <v>66</v>
          </cell>
        </row>
        <row r="68">
          <cell r="A68" t="str">
            <v>Concreto clase A</v>
          </cell>
          <cell r="B68" t="str">
            <v>M³</v>
          </cell>
          <cell r="C68">
            <v>398000</v>
          </cell>
          <cell r="E68">
            <v>367279.2</v>
          </cell>
          <cell r="G68">
            <v>388288</v>
          </cell>
          <cell r="H68">
            <v>9712</v>
          </cell>
          <cell r="K68">
            <v>67</v>
          </cell>
        </row>
        <row r="69">
          <cell r="A69" t="str">
            <v>Concreto clase B</v>
          </cell>
          <cell r="B69" t="str">
            <v>M³</v>
          </cell>
          <cell r="C69">
            <v>380600</v>
          </cell>
          <cell r="E69">
            <v>324429.96000000002</v>
          </cell>
          <cell r="G69">
            <v>342987</v>
          </cell>
          <cell r="H69">
            <v>37613</v>
          </cell>
          <cell r="K69">
            <v>68</v>
          </cell>
        </row>
        <row r="70">
          <cell r="A70" t="str">
            <v>Concreto clase C</v>
          </cell>
          <cell r="B70" t="str">
            <v>M³</v>
          </cell>
          <cell r="C70">
            <v>363200</v>
          </cell>
          <cell r="E70">
            <v>306066</v>
          </cell>
          <cell r="G70">
            <v>323573</v>
          </cell>
          <cell r="H70">
            <v>39627</v>
          </cell>
          <cell r="K70">
            <v>69</v>
          </cell>
        </row>
        <row r="71">
          <cell r="A71" t="str">
            <v>Concreto clase D</v>
          </cell>
          <cell r="B71" t="str">
            <v>M³</v>
          </cell>
          <cell r="C71">
            <v>514717</v>
          </cell>
          <cell r="E71">
            <v>312187.32</v>
          </cell>
          <cell r="G71">
            <v>330044</v>
          </cell>
          <cell r="H71">
            <v>184673</v>
          </cell>
          <cell r="K71">
            <v>70</v>
          </cell>
        </row>
        <row r="72">
          <cell r="A72" t="str">
            <v>Concreto clase E</v>
          </cell>
          <cell r="B72" t="str">
            <v>M³</v>
          </cell>
          <cell r="C72">
            <v>490129</v>
          </cell>
          <cell r="K72">
            <v>71</v>
          </cell>
        </row>
        <row r="73">
          <cell r="A73" t="str">
            <v>Concreto clase F</v>
          </cell>
          <cell r="B73" t="str">
            <v>M³</v>
          </cell>
          <cell r="C73">
            <v>457641</v>
          </cell>
          <cell r="K73">
            <v>72</v>
          </cell>
        </row>
        <row r="74">
          <cell r="A74" t="str">
            <v>Concreto clase G</v>
          </cell>
          <cell r="B74" t="str">
            <v>M³</v>
          </cell>
          <cell r="C74">
            <v>327253</v>
          </cell>
          <cell r="K74">
            <v>73</v>
          </cell>
        </row>
        <row r="75">
          <cell r="A75" t="str">
            <v>Concreto hidraulico para pavimento MR-40</v>
          </cell>
          <cell r="B75" t="str">
            <v>M³</v>
          </cell>
          <cell r="C75">
            <v>380000</v>
          </cell>
          <cell r="K75">
            <v>74</v>
          </cell>
        </row>
        <row r="76">
          <cell r="A76" t="str">
            <v>Concreto hidraulico para pavimento MR-43</v>
          </cell>
          <cell r="B76" t="str">
            <v>M³</v>
          </cell>
          <cell r="C76">
            <v>265000</v>
          </cell>
          <cell r="E76">
            <v>324429.96000000002</v>
          </cell>
          <cell r="G76">
            <v>342987</v>
          </cell>
          <cell r="H76">
            <v>-77987</v>
          </cell>
          <cell r="K76">
            <v>75</v>
          </cell>
        </row>
        <row r="77">
          <cell r="A77" t="str">
            <v>Cordón detonante</v>
          </cell>
          <cell r="B77" t="str">
            <v>M</v>
          </cell>
          <cell r="C77">
            <v>2000</v>
          </cell>
          <cell r="E77">
            <v>2233.6749450000002</v>
          </cell>
          <cell r="G77">
            <v>2361</v>
          </cell>
          <cell r="H77">
            <v>-361</v>
          </cell>
          <cell r="K77">
            <v>76</v>
          </cell>
        </row>
        <row r="78">
          <cell r="A78" t="str">
            <v>Costal de fibra o fique</v>
          </cell>
          <cell r="B78" t="str">
            <v>U</v>
          </cell>
          <cell r="C78">
            <v>1000</v>
          </cell>
          <cell r="E78">
            <v>844.32</v>
          </cell>
          <cell r="G78">
            <v>893</v>
          </cell>
          <cell r="H78">
            <v>107</v>
          </cell>
          <cell r="K78">
            <v>77</v>
          </cell>
        </row>
        <row r="79">
          <cell r="A79" t="str">
            <v>Cuñas para el tensionamiento</v>
          </cell>
          <cell r="B79" t="str">
            <v>U</v>
          </cell>
          <cell r="C79">
            <v>14000</v>
          </cell>
          <cell r="E79">
            <v>17941.8</v>
          </cell>
          <cell r="G79">
            <v>18968</v>
          </cell>
          <cell r="H79">
            <v>-4968</v>
          </cell>
          <cell r="K79">
            <v>78</v>
          </cell>
        </row>
        <row r="80">
          <cell r="A80" t="str">
            <v>Disolvente para pintura (especificar el tipo de disolvente que está utilizando)</v>
          </cell>
          <cell r="B80" t="str">
            <v>GALON</v>
          </cell>
          <cell r="C80">
            <v>14000</v>
          </cell>
          <cell r="E80">
            <v>13720.2</v>
          </cell>
          <cell r="G80">
            <v>14505</v>
          </cell>
          <cell r="H80">
            <v>-505</v>
          </cell>
          <cell r="K80">
            <v>79</v>
          </cell>
        </row>
        <row r="81">
          <cell r="A81" t="str">
            <v>Disolvente para pintura (especificar el tipo de disolvente que está utilizando - Ajustador Pintuco)</v>
          </cell>
          <cell r="B81" t="str">
            <v>GALON</v>
          </cell>
          <cell r="C81">
            <v>24000</v>
          </cell>
          <cell r="E81">
            <v>25329.599999999999</v>
          </cell>
          <cell r="G81">
            <v>26778</v>
          </cell>
          <cell r="H81">
            <v>-2778</v>
          </cell>
          <cell r="K81">
            <v>80</v>
          </cell>
        </row>
        <row r="82">
          <cell r="A82" t="str">
            <v>Ductos para tensionimiento</v>
          </cell>
          <cell r="B82" t="str">
            <v>M</v>
          </cell>
          <cell r="C82">
            <v>10000</v>
          </cell>
          <cell r="E82">
            <v>8858.7719821199989</v>
          </cell>
          <cell r="G82">
            <v>9365</v>
          </cell>
          <cell r="H82">
            <v>635</v>
          </cell>
          <cell r="K82">
            <v>81</v>
          </cell>
        </row>
        <row r="83">
          <cell r="A83" t="str">
            <v>Emulsión CRM</v>
          </cell>
          <cell r="B83" t="str">
            <v>LT</v>
          </cell>
          <cell r="C83">
            <v>1161.6000000000001</v>
          </cell>
          <cell r="E83">
            <v>721.89359999999999</v>
          </cell>
          <cell r="G83">
            <v>763</v>
          </cell>
          <cell r="H83">
            <v>398.60000000000014</v>
          </cell>
          <cell r="K83">
            <v>82</v>
          </cell>
        </row>
        <row r="84">
          <cell r="A84" t="str">
            <v>Emulsión modificada con polimeros CRMm</v>
          </cell>
          <cell r="B84" t="str">
            <v>LT</v>
          </cell>
          <cell r="C84">
            <v>2178.0000000000005</v>
          </cell>
          <cell r="E84">
            <v>1197.8789999999999</v>
          </cell>
          <cell r="G84">
            <v>1266</v>
          </cell>
          <cell r="H84">
            <v>912.00000000000045</v>
          </cell>
          <cell r="K84">
            <v>83</v>
          </cell>
        </row>
        <row r="85">
          <cell r="A85" t="str">
            <v>Emulsión CRL-0</v>
          </cell>
          <cell r="B85" t="str">
            <v>LT</v>
          </cell>
          <cell r="C85">
            <v>1815.0000000000005</v>
          </cell>
          <cell r="E85">
            <v>757.77719999999999</v>
          </cell>
          <cell r="G85">
            <v>801</v>
          </cell>
          <cell r="H85">
            <v>1014.0000000000005</v>
          </cell>
          <cell r="K85">
            <v>84</v>
          </cell>
        </row>
        <row r="86">
          <cell r="A86" t="str">
            <v>Emulsión CRL-1</v>
          </cell>
          <cell r="B86" t="str">
            <v>LT</v>
          </cell>
          <cell r="C86">
            <v>1210</v>
          </cell>
          <cell r="E86">
            <v>689.17619999999999</v>
          </cell>
          <cell r="G86">
            <v>729</v>
          </cell>
          <cell r="H86">
            <v>481</v>
          </cell>
          <cell r="K86">
            <v>85</v>
          </cell>
        </row>
        <row r="87">
          <cell r="A87" t="str">
            <v>Emulsión CRL-1h</v>
          </cell>
          <cell r="B87" t="str">
            <v>LT</v>
          </cell>
          <cell r="C87">
            <v>1331</v>
          </cell>
          <cell r="E87">
            <v>841.15380000000005</v>
          </cell>
          <cell r="G87">
            <v>889</v>
          </cell>
          <cell r="H87">
            <v>442</v>
          </cell>
          <cell r="K87">
            <v>86</v>
          </cell>
        </row>
        <row r="88">
          <cell r="A88" t="str">
            <v>Emulsión CRL-1hm</v>
          </cell>
          <cell r="B88" t="str">
            <v>LT</v>
          </cell>
          <cell r="C88">
            <v>1694.0000000000005</v>
          </cell>
          <cell r="E88">
            <v>1120.8348000000001</v>
          </cell>
          <cell r="G88">
            <v>1185</v>
          </cell>
          <cell r="H88">
            <v>509.00000000000045</v>
          </cell>
          <cell r="K88">
            <v>87</v>
          </cell>
        </row>
        <row r="89">
          <cell r="A89" t="str">
            <v>Emulsión CRR-1</v>
          </cell>
          <cell r="B89" t="str">
            <v>LT</v>
          </cell>
          <cell r="C89">
            <v>1210</v>
          </cell>
          <cell r="E89">
            <v>670.81223999999997</v>
          </cell>
          <cell r="G89">
            <v>709</v>
          </cell>
          <cell r="H89">
            <v>501</v>
          </cell>
          <cell r="K89">
            <v>88</v>
          </cell>
        </row>
        <row r="90">
          <cell r="A90" t="str">
            <v>Emulsión CRR-2</v>
          </cell>
          <cell r="B90" t="str">
            <v>LT</v>
          </cell>
          <cell r="C90">
            <v>1210</v>
          </cell>
          <cell r="E90">
            <v>670.81223999999997</v>
          </cell>
          <cell r="G90">
            <v>709</v>
          </cell>
          <cell r="H90">
            <v>501</v>
          </cell>
          <cell r="K90">
            <v>89</v>
          </cell>
        </row>
        <row r="91">
          <cell r="A91" t="str">
            <v>Emulsión CRR-1m</v>
          </cell>
          <cell r="B91" t="str">
            <v>LT</v>
          </cell>
          <cell r="C91">
            <v>1331</v>
          </cell>
          <cell r="E91">
            <v>905.53319999999997</v>
          </cell>
          <cell r="G91">
            <v>957</v>
          </cell>
          <cell r="H91">
            <v>374</v>
          </cell>
          <cell r="K91">
            <v>90</v>
          </cell>
        </row>
        <row r="92">
          <cell r="A92" t="str">
            <v>Emulsión CRR-2m</v>
          </cell>
          <cell r="B92" t="str">
            <v>LT</v>
          </cell>
          <cell r="C92">
            <v>1452.0000000000002</v>
          </cell>
          <cell r="E92">
            <v>905.53319999999997</v>
          </cell>
          <cell r="G92">
            <v>957</v>
          </cell>
          <cell r="H92">
            <v>495.00000000000023</v>
          </cell>
          <cell r="K92">
            <v>91</v>
          </cell>
        </row>
        <row r="93">
          <cell r="A93" t="str">
            <v>Esferas reflectivas</v>
          </cell>
          <cell r="B93" t="str">
            <v>KG</v>
          </cell>
          <cell r="C93">
            <v>4000</v>
          </cell>
          <cell r="E93">
            <v>3166.2</v>
          </cell>
          <cell r="G93">
            <v>3347</v>
          </cell>
          <cell r="H93">
            <v>653</v>
          </cell>
          <cell r="K93">
            <v>92</v>
          </cell>
        </row>
        <row r="94">
          <cell r="A94" t="str">
            <v>Estacas, Pintura, Tachuelas, Hilo (localización de estructuras y carreteras)</v>
          </cell>
          <cell r="B94" t="str">
            <v>GLOBAL</v>
          </cell>
          <cell r="C94">
            <v>31000</v>
          </cell>
          <cell r="E94">
            <v>26385</v>
          </cell>
          <cell r="G94">
            <v>27894</v>
          </cell>
          <cell r="H94">
            <v>3106</v>
          </cell>
          <cell r="K94">
            <v>93</v>
          </cell>
        </row>
        <row r="95">
          <cell r="A95" t="str">
            <v>Estoperol</v>
          </cell>
          <cell r="B95" t="str">
            <v>U</v>
          </cell>
          <cell r="C95">
            <v>4000</v>
          </cell>
          <cell r="K95">
            <v>94</v>
          </cell>
        </row>
        <row r="96">
          <cell r="A96" t="str">
            <v>Explosivos  75% (INDUGEL)</v>
          </cell>
          <cell r="B96" t="str">
            <v>LB</v>
          </cell>
          <cell r="C96">
            <v>6500</v>
          </cell>
          <cell r="E96">
            <v>4903.6594267199998</v>
          </cell>
          <cell r="G96">
            <v>5184</v>
          </cell>
          <cell r="H96">
            <v>1316</v>
          </cell>
          <cell r="K96">
            <v>95</v>
          </cell>
        </row>
        <row r="97">
          <cell r="A97" t="str">
            <v>Formaleta (gaviones, juntas de bordillos, juntas de cunetas, muros, concretos clase D,E, F y G)</v>
          </cell>
          <cell r="B97" t="str">
            <v>M²</v>
          </cell>
          <cell r="C97">
            <v>4600</v>
          </cell>
          <cell r="E97">
            <v>3759.0567548700001</v>
          </cell>
          <cell r="G97">
            <v>3974</v>
          </cell>
          <cell r="H97">
            <v>626</v>
          </cell>
          <cell r="K97">
            <v>96</v>
          </cell>
        </row>
        <row r="98">
          <cell r="A98" t="str">
            <v>Formaleta concreto clase A,B y C</v>
          </cell>
          <cell r="B98" t="str">
            <v>M²</v>
          </cell>
          <cell r="C98">
            <v>8000</v>
          </cell>
          <cell r="E98">
            <v>6164.9890747199997</v>
          </cell>
          <cell r="G98">
            <v>6518</v>
          </cell>
          <cell r="H98">
            <v>1482</v>
          </cell>
          <cell r="K98">
            <v>97</v>
          </cell>
        </row>
        <row r="99">
          <cell r="A99" t="str">
            <v>Formaleta para baranda de concreto</v>
          </cell>
          <cell r="B99" t="str">
            <v>M</v>
          </cell>
          <cell r="C99">
            <v>35000</v>
          </cell>
          <cell r="E99">
            <v>18321.576930179999</v>
          </cell>
          <cell r="G99">
            <v>19370</v>
          </cell>
          <cell r="H99">
            <v>15630</v>
          </cell>
          <cell r="K99">
            <v>98</v>
          </cell>
        </row>
        <row r="100">
          <cell r="A100" t="str">
            <v>Formaleta para muros</v>
          </cell>
          <cell r="B100" t="str">
            <v>M²</v>
          </cell>
          <cell r="C100">
            <v>7000</v>
          </cell>
          <cell r="E100">
            <v>5899.6905558979506</v>
          </cell>
          <cell r="G100">
            <v>6237</v>
          </cell>
          <cell r="H100">
            <v>763</v>
          </cell>
          <cell r="K100">
            <v>99</v>
          </cell>
        </row>
        <row r="101">
          <cell r="A101" t="str">
            <v>Formaleta, platina y accesorios (escamas en concreto)</v>
          </cell>
          <cell r="B101" t="str">
            <v>GLOBAL</v>
          </cell>
          <cell r="C101">
            <v>154000</v>
          </cell>
          <cell r="E101">
            <v>153560.92501787626</v>
          </cell>
          <cell r="G101">
            <v>162345</v>
          </cell>
          <cell r="H101">
            <v>-8345</v>
          </cell>
          <cell r="K101">
            <v>100</v>
          </cell>
        </row>
        <row r="102">
          <cell r="A102" t="str">
            <v>Fulminantes</v>
          </cell>
          <cell r="B102" t="str">
            <v>U</v>
          </cell>
          <cell r="C102">
            <v>900</v>
          </cell>
          <cell r="E102">
            <v>1571.902223546025</v>
          </cell>
          <cell r="G102">
            <v>1662</v>
          </cell>
          <cell r="H102">
            <v>-762</v>
          </cell>
          <cell r="K102">
            <v>101</v>
          </cell>
        </row>
        <row r="103">
          <cell r="A103" t="str">
            <v>Fundente</v>
          </cell>
          <cell r="B103" t="str">
            <v>KG</v>
          </cell>
          <cell r="C103">
            <v>24000</v>
          </cell>
          <cell r="E103">
            <v>23798.671060500004</v>
          </cell>
          <cell r="G103">
            <v>25160</v>
          </cell>
          <cell r="H103">
            <v>-1160</v>
          </cell>
          <cell r="K103">
            <v>102</v>
          </cell>
        </row>
        <row r="104">
          <cell r="A104" t="str">
            <v>Gas propano</v>
          </cell>
          <cell r="B104" t="str">
            <v>KG</v>
          </cell>
          <cell r="C104">
            <v>7400</v>
          </cell>
          <cell r="E104">
            <v>7734.5680946624998</v>
          </cell>
          <cell r="G104">
            <v>8177</v>
          </cell>
          <cell r="H104">
            <v>-777</v>
          </cell>
          <cell r="K104">
            <v>103</v>
          </cell>
        </row>
        <row r="105">
          <cell r="A105" t="str">
            <v>Geodren planar H=1m con tuberia de 4"</v>
          </cell>
          <cell r="B105" t="str">
            <v>Ml</v>
          </cell>
          <cell r="C105">
            <v>38000</v>
          </cell>
          <cell r="K105">
            <v>104</v>
          </cell>
        </row>
        <row r="106">
          <cell r="A106" t="str">
            <v>Geotextil NT-1600 o similar (provedores, Pavco,Tensar, Omnes u otros)</v>
          </cell>
          <cell r="B106" t="str">
            <v>M²</v>
          </cell>
          <cell r="C106">
            <v>3000</v>
          </cell>
          <cell r="E106">
            <v>2456</v>
          </cell>
          <cell r="G106">
            <v>2596</v>
          </cell>
          <cell r="H106">
            <v>404</v>
          </cell>
          <cell r="K106">
            <v>105</v>
          </cell>
        </row>
        <row r="107">
          <cell r="A107" t="str">
            <v>Geotextil T-2100 o similar (provedores Lafayet, Tensar, Omnes u otros)</v>
          </cell>
          <cell r="B107" t="str">
            <v>M²</v>
          </cell>
          <cell r="C107">
            <v>5000</v>
          </cell>
          <cell r="E107">
            <v>3647.4623999999999</v>
          </cell>
          <cell r="G107">
            <v>3856</v>
          </cell>
          <cell r="H107">
            <v>1144</v>
          </cell>
          <cell r="K107">
            <v>106</v>
          </cell>
        </row>
        <row r="108">
          <cell r="A108" t="str">
            <v>Geoterxtil T-2400 o similar (provedores Lafayet, Tensar, Omnes u otros)</v>
          </cell>
          <cell r="B108" t="str">
            <v>M²</v>
          </cell>
          <cell r="C108">
            <v>5100</v>
          </cell>
          <cell r="E108">
            <v>4113.9492</v>
          </cell>
          <cell r="G108">
            <v>4349</v>
          </cell>
          <cell r="H108">
            <v>751</v>
          </cell>
          <cell r="K108">
            <v>107</v>
          </cell>
        </row>
        <row r="109">
          <cell r="A109" t="str">
            <v>Geotextil NT-2500 o similar (provedores, Tensar, Omnes u otros)</v>
          </cell>
          <cell r="B109" t="str">
            <v>M²</v>
          </cell>
          <cell r="C109">
            <v>5000</v>
          </cell>
          <cell r="E109">
            <v>3748.7808</v>
          </cell>
          <cell r="G109">
            <v>3963</v>
          </cell>
          <cell r="H109">
            <v>1037</v>
          </cell>
          <cell r="K109">
            <v>108</v>
          </cell>
        </row>
        <row r="110">
          <cell r="A110" t="str">
            <v>Geotextil NT REPAV 450 o similar (provedores Lafayet, Tensar, Omnes u otros)</v>
          </cell>
          <cell r="B110" t="str">
            <v>M²</v>
          </cell>
          <cell r="C110">
            <v>4100</v>
          </cell>
          <cell r="E110">
            <v>3074.3802000000001</v>
          </cell>
          <cell r="G110">
            <v>3250</v>
          </cell>
          <cell r="H110">
            <v>850</v>
          </cell>
          <cell r="K110">
            <v>109</v>
          </cell>
        </row>
        <row r="111">
          <cell r="A111" t="str">
            <v>Grapas</v>
          </cell>
          <cell r="B111" t="str">
            <v>KG</v>
          </cell>
          <cell r="C111">
            <v>4000</v>
          </cell>
          <cell r="E111">
            <v>4116.0600000000004</v>
          </cell>
          <cell r="G111">
            <v>4351</v>
          </cell>
          <cell r="H111">
            <v>-351</v>
          </cell>
          <cell r="K111">
            <v>110</v>
          </cell>
        </row>
        <row r="112">
          <cell r="A112" t="str">
            <v>Grata de limpieza</v>
          </cell>
          <cell r="B112" t="str">
            <v>U</v>
          </cell>
          <cell r="C112">
            <v>2500</v>
          </cell>
          <cell r="D112" t="str">
            <v>U</v>
          </cell>
          <cell r="E112">
            <v>2436</v>
          </cell>
          <cell r="K112">
            <v>111</v>
          </cell>
        </row>
        <row r="113">
          <cell r="A113" t="str">
            <v>Grava</v>
          </cell>
          <cell r="B113" t="str">
            <v>M3</v>
          </cell>
          <cell r="C113">
            <v>40000</v>
          </cell>
          <cell r="K113">
            <v>112</v>
          </cell>
        </row>
        <row r="114">
          <cell r="A114" t="str">
            <v>Lechada para ductos (tensionamiento)</v>
          </cell>
          <cell r="B114" t="str">
            <v>LT</v>
          </cell>
          <cell r="C114">
            <v>3000</v>
          </cell>
          <cell r="E114">
            <v>898.68312630000003</v>
          </cell>
          <cell r="G114">
            <v>950</v>
          </cell>
          <cell r="H114">
            <v>2050</v>
          </cell>
          <cell r="K114">
            <v>113</v>
          </cell>
        </row>
        <row r="115">
          <cell r="A115" t="str">
            <v>Limpiador 1/4 de galón (anclajes)</v>
          </cell>
          <cell r="B115" t="str">
            <v>U</v>
          </cell>
          <cell r="C115">
            <v>24000</v>
          </cell>
          <cell r="E115">
            <v>26596.080000000002</v>
          </cell>
          <cell r="G115">
            <v>28117</v>
          </cell>
          <cell r="H115">
            <v>-4117</v>
          </cell>
          <cell r="K115">
            <v>114</v>
          </cell>
        </row>
        <row r="116">
          <cell r="A116" t="str">
            <v>Listón en guadua para empradizar</v>
          </cell>
          <cell r="B116" t="str">
            <v>M</v>
          </cell>
          <cell r="C116">
            <v>1500</v>
          </cell>
          <cell r="E116">
            <v>1266.48</v>
          </cell>
          <cell r="G116">
            <v>1339</v>
          </cell>
          <cell r="H116">
            <v>161</v>
          </cell>
          <cell r="K116">
            <v>115</v>
          </cell>
        </row>
        <row r="117">
          <cell r="A117" t="str">
            <v>Manguera de polietileno de 3"</v>
          </cell>
          <cell r="B117" t="str">
            <v>M</v>
          </cell>
          <cell r="C117">
            <v>6000</v>
          </cell>
          <cell r="E117">
            <v>5593.62</v>
          </cell>
          <cell r="G117">
            <v>5914</v>
          </cell>
          <cell r="H117">
            <v>86</v>
          </cell>
          <cell r="K117">
            <v>116</v>
          </cell>
        </row>
        <row r="118">
          <cell r="A118" t="str">
            <v>MALLA DE REFUERZO PDR-60 ELECTROSOLDADA</v>
          </cell>
          <cell r="B118" t="str">
            <v>KG</v>
          </cell>
          <cell r="C118">
            <v>4874</v>
          </cell>
          <cell r="K118">
            <v>117</v>
          </cell>
        </row>
        <row r="119">
          <cell r="A119" t="str">
            <v>MALLA DE REFUERZO, grafil de 7 mm y 10 x10 y L aprox =30 m</v>
          </cell>
          <cell r="B119" t="str">
            <v>M²</v>
          </cell>
          <cell r="C119">
            <v>15638.653069719043</v>
          </cell>
          <cell r="K119">
            <v>117</v>
          </cell>
          <cell r="M119">
            <v>22230</v>
          </cell>
        </row>
        <row r="120">
          <cell r="A120" t="str">
            <v>Malla de alambre electrosoldada</v>
          </cell>
          <cell r="B120" t="str">
            <v>M²</v>
          </cell>
          <cell r="C120">
            <v>10560</v>
          </cell>
          <cell r="K120">
            <v>118</v>
          </cell>
        </row>
        <row r="121">
          <cell r="A121" t="str">
            <v>Malla gallinero</v>
          </cell>
          <cell r="B121" t="str">
            <v>M²</v>
          </cell>
          <cell r="C121">
            <v>1600</v>
          </cell>
          <cell r="K121">
            <v>119</v>
          </cell>
          <cell r="M121">
            <v>8596156.4043421131</v>
          </cell>
        </row>
        <row r="122">
          <cell r="A122" t="str">
            <v>Malla para gaviones (2M3)  calibre 10  hueco 7,5X 7,5 cm</v>
          </cell>
          <cell r="B122" t="str">
            <v>U</v>
          </cell>
          <cell r="C122">
            <v>70000</v>
          </cell>
          <cell r="E122">
            <v>46437.599999999999</v>
          </cell>
          <cell r="G122">
            <v>49094</v>
          </cell>
          <cell r="H122">
            <v>20906</v>
          </cell>
          <cell r="K122">
            <v>120</v>
          </cell>
        </row>
        <row r="123">
          <cell r="A123" t="str">
            <v>Malla para gaviones (2M3)  calibre 10  hueco 10X 10 cm</v>
          </cell>
          <cell r="B123" t="str">
            <v>U</v>
          </cell>
          <cell r="C123">
            <v>70000</v>
          </cell>
          <cell r="K123">
            <v>121</v>
          </cell>
        </row>
        <row r="124">
          <cell r="A124" t="str">
            <v>Malla eslabonada, calibre 10, 6 ojos</v>
          </cell>
          <cell r="B124" t="str">
            <v>M²</v>
          </cell>
          <cell r="C124">
            <v>12500</v>
          </cell>
          <cell r="E124">
            <v>13298.04</v>
          </cell>
          <cell r="G124">
            <v>14059</v>
          </cell>
          <cell r="H124">
            <v>-1559</v>
          </cell>
          <cell r="K124">
            <v>122</v>
          </cell>
        </row>
        <row r="125">
          <cell r="A125" t="str">
            <v>Material de afirmado</v>
          </cell>
          <cell r="B125" t="str">
            <v>M³</v>
          </cell>
          <cell r="C125">
            <v>18000</v>
          </cell>
          <cell r="E125">
            <v>13192.5</v>
          </cell>
          <cell r="G125">
            <v>13947</v>
          </cell>
          <cell r="H125">
            <v>4053</v>
          </cell>
          <cell r="K125">
            <v>123</v>
          </cell>
        </row>
        <row r="126">
          <cell r="A126" t="str">
            <v>Material de afirmado de la zona</v>
          </cell>
          <cell r="B126" t="str">
            <v>M³</v>
          </cell>
          <cell r="C126">
            <v>8000</v>
          </cell>
          <cell r="E126">
            <v>8443.2000000000007</v>
          </cell>
          <cell r="G126">
            <v>8926</v>
          </cell>
          <cell r="H126">
            <v>-926</v>
          </cell>
          <cell r="K126">
            <v>124</v>
          </cell>
        </row>
        <row r="127">
          <cell r="A127" t="str">
            <v>Material de base</v>
          </cell>
          <cell r="B127" t="str">
            <v>M³</v>
          </cell>
          <cell r="C127">
            <v>35000</v>
          </cell>
          <cell r="E127">
            <v>20052.599999999999</v>
          </cell>
          <cell r="G127">
            <v>21200</v>
          </cell>
          <cell r="H127">
            <v>13800</v>
          </cell>
          <cell r="K127">
            <v>125</v>
          </cell>
        </row>
        <row r="128">
          <cell r="A128" t="str">
            <v>Material de la zona (para estabilizar bases)</v>
          </cell>
          <cell r="B128" t="str">
            <v>M³</v>
          </cell>
          <cell r="C128">
            <v>24000</v>
          </cell>
          <cell r="E128">
            <v>26389.326401220002</v>
          </cell>
          <cell r="G128">
            <v>27899</v>
          </cell>
          <cell r="H128">
            <v>-3899</v>
          </cell>
          <cell r="K128">
            <v>126</v>
          </cell>
        </row>
        <row r="129">
          <cell r="A129" t="str">
            <v>Material de base (gradación 1)</v>
          </cell>
          <cell r="B129" t="str">
            <v>M³</v>
          </cell>
          <cell r="C129">
            <v>32000</v>
          </cell>
          <cell r="E129">
            <v>20052.599999999999</v>
          </cell>
          <cell r="G129">
            <v>21200</v>
          </cell>
          <cell r="H129">
            <v>10800</v>
          </cell>
          <cell r="K129">
            <v>127</v>
          </cell>
        </row>
        <row r="130">
          <cell r="A130" t="str">
            <v>Material de base (gradación 2)</v>
          </cell>
          <cell r="B130" t="str">
            <v>M³</v>
          </cell>
          <cell r="C130">
            <v>32000</v>
          </cell>
          <cell r="E130">
            <v>20052.599999999999</v>
          </cell>
          <cell r="G130">
            <v>21200</v>
          </cell>
          <cell r="H130">
            <v>10800</v>
          </cell>
          <cell r="K130">
            <v>128</v>
          </cell>
        </row>
        <row r="131">
          <cell r="A131" t="str">
            <v>Material de base (gradación 3)</v>
          </cell>
          <cell r="B131" t="str">
            <v>M³</v>
          </cell>
          <cell r="C131">
            <v>32000</v>
          </cell>
          <cell r="E131">
            <v>20052.599999999999</v>
          </cell>
          <cell r="G131">
            <v>21200</v>
          </cell>
          <cell r="H131">
            <v>10800</v>
          </cell>
          <cell r="K131">
            <v>129</v>
          </cell>
        </row>
        <row r="132">
          <cell r="A132" t="str">
            <v>Material para pedraplén</v>
          </cell>
          <cell r="B132" t="str">
            <v>M³</v>
          </cell>
          <cell r="C132">
            <v>25000</v>
          </cell>
          <cell r="E132">
            <v>17139.696</v>
          </cell>
          <cell r="G132">
            <v>18120</v>
          </cell>
          <cell r="H132">
            <v>6880</v>
          </cell>
          <cell r="K132">
            <v>130</v>
          </cell>
        </row>
        <row r="133">
          <cell r="A133" t="str">
            <v>Material de Sub- Base para bacheo</v>
          </cell>
          <cell r="B133" t="str">
            <v>M³</v>
          </cell>
          <cell r="C133">
            <v>31000</v>
          </cell>
          <cell r="E133">
            <v>18997.2</v>
          </cell>
          <cell r="G133">
            <v>20084</v>
          </cell>
          <cell r="H133">
            <v>10916</v>
          </cell>
          <cell r="K133">
            <v>131</v>
          </cell>
        </row>
        <row r="134">
          <cell r="A134" t="str">
            <v>Material de Sub- Base SBG-1</v>
          </cell>
          <cell r="B134" t="str">
            <v>M³</v>
          </cell>
          <cell r="C134">
            <v>30000</v>
          </cell>
          <cell r="E134">
            <v>18997.2</v>
          </cell>
          <cell r="G134">
            <v>20084</v>
          </cell>
          <cell r="H134">
            <v>9916</v>
          </cell>
          <cell r="K134">
            <v>132</v>
          </cell>
        </row>
        <row r="135">
          <cell r="A135" t="str">
            <v>Material de Sub- Base SBG-2</v>
          </cell>
          <cell r="B135" t="str">
            <v>M³</v>
          </cell>
          <cell r="C135">
            <v>30000</v>
          </cell>
          <cell r="E135">
            <v>18997.2</v>
          </cell>
          <cell r="G135">
            <v>20084</v>
          </cell>
          <cell r="H135">
            <v>9916</v>
          </cell>
          <cell r="K135">
            <v>133</v>
          </cell>
        </row>
        <row r="136">
          <cell r="A136" t="str">
            <v>Material de Sub- Base SBG-3</v>
          </cell>
          <cell r="B136" t="str">
            <v>M³</v>
          </cell>
          <cell r="C136">
            <v>30000</v>
          </cell>
          <cell r="E136">
            <v>18997.2</v>
          </cell>
          <cell r="G136">
            <v>20084</v>
          </cell>
          <cell r="H136">
            <v>9916</v>
          </cell>
          <cell r="K136">
            <v>134</v>
          </cell>
        </row>
        <row r="137">
          <cell r="A137" t="str">
            <v>Material seleccionado del Relleno</v>
          </cell>
          <cell r="B137" t="str">
            <v>M³</v>
          </cell>
          <cell r="C137">
            <v>17000</v>
          </cell>
          <cell r="E137">
            <v>18997.2</v>
          </cell>
          <cell r="G137">
            <v>20084</v>
          </cell>
          <cell r="H137">
            <v>-3084</v>
          </cell>
          <cell r="K137">
            <v>135</v>
          </cell>
        </row>
        <row r="138">
          <cell r="A138" t="str">
            <v>Material drenante (3")</v>
          </cell>
          <cell r="B138" t="str">
            <v>M³</v>
          </cell>
          <cell r="C138">
            <v>25000</v>
          </cell>
          <cell r="E138">
            <v>31662</v>
          </cell>
          <cell r="G138">
            <v>33473</v>
          </cell>
          <cell r="H138">
            <v>-8473</v>
          </cell>
          <cell r="K138">
            <v>136</v>
          </cell>
        </row>
        <row r="139">
          <cell r="A139" t="str">
            <v>Material filtrante (6")</v>
          </cell>
          <cell r="B139" t="str">
            <v>M³</v>
          </cell>
          <cell r="C139">
            <v>25000</v>
          </cell>
          <cell r="E139">
            <v>31662</v>
          </cell>
          <cell r="G139">
            <v>33473</v>
          </cell>
          <cell r="H139">
            <v>-8473</v>
          </cell>
          <cell r="K139">
            <v>137</v>
          </cell>
        </row>
        <row r="140">
          <cell r="A140" t="str">
            <v>Mecha Lenta</v>
          </cell>
          <cell r="B140" t="str">
            <v>M</v>
          </cell>
          <cell r="C140">
            <v>1000</v>
          </cell>
          <cell r="E140">
            <v>1142.3362109040002</v>
          </cell>
          <cell r="G140">
            <v>1208</v>
          </cell>
          <cell r="H140">
            <v>-208</v>
          </cell>
          <cell r="K140">
            <v>138</v>
          </cell>
        </row>
        <row r="141">
          <cell r="A141" t="str">
            <v>Mezcla abierta en caliente MAC-1</v>
          </cell>
          <cell r="B141" t="str">
            <v>M³</v>
          </cell>
          <cell r="C141">
            <v>278300.00000000006</v>
          </cell>
          <cell r="E141">
            <v>241575.77685493353</v>
          </cell>
          <cell r="G141">
            <v>255394</v>
          </cell>
          <cell r="H141">
            <v>22906.000000000058</v>
          </cell>
          <cell r="K141">
            <v>139</v>
          </cell>
        </row>
        <row r="142">
          <cell r="A142" t="str">
            <v>Mezcla abierta en caliente MAC-2</v>
          </cell>
          <cell r="B142" t="str">
            <v>M³</v>
          </cell>
          <cell r="C142">
            <v>314600</v>
          </cell>
          <cell r="E142">
            <v>248846.83749894152</v>
          </cell>
          <cell r="G142">
            <v>263081</v>
          </cell>
          <cell r="H142">
            <v>51519</v>
          </cell>
          <cell r="K142">
            <v>140</v>
          </cell>
        </row>
        <row r="143">
          <cell r="A143" t="str">
            <v>Mezcla abierta en caliente MAC-3</v>
          </cell>
          <cell r="B143" t="str">
            <v>M³</v>
          </cell>
          <cell r="C143">
            <v>338800</v>
          </cell>
          <cell r="E143">
            <v>260652.111615</v>
          </cell>
          <cell r="G143">
            <v>275561</v>
          </cell>
          <cell r="H143">
            <v>63239</v>
          </cell>
          <cell r="K143">
            <v>141</v>
          </cell>
        </row>
        <row r="144">
          <cell r="A144" t="str">
            <v>mezcla abierta en frio MAF-1</v>
          </cell>
          <cell r="B144" t="str">
            <v>M³</v>
          </cell>
          <cell r="C144">
            <v>363000.00000000006</v>
          </cell>
          <cell r="E144">
            <v>257634.21347051853</v>
          </cell>
          <cell r="G144">
            <v>272371</v>
          </cell>
          <cell r="H144">
            <v>90629.000000000058</v>
          </cell>
          <cell r="K144">
            <v>142</v>
          </cell>
        </row>
        <row r="145">
          <cell r="A145" t="str">
            <v>mezcla abierta en frio MAF-2</v>
          </cell>
          <cell r="B145" t="str">
            <v>M³</v>
          </cell>
          <cell r="C145">
            <v>326700</v>
          </cell>
          <cell r="E145">
            <v>213292.75620460499</v>
          </cell>
          <cell r="G145">
            <v>225493</v>
          </cell>
          <cell r="H145">
            <v>101207</v>
          </cell>
          <cell r="K145">
            <v>143</v>
          </cell>
        </row>
        <row r="146">
          <cell r="A146" t="str">
            <v>mezcla abierta en frio MAF-3</v>
          </cell>
          <cell r="B146" t="str">
            <v>M³</v>
          </cell>
          <cell r="C146">
            <v>326700</v>
          </cell>
          <cell r="E146">
            <v>220872.06630234903</v>
          </cell>
          <cell r="G146">
            <v>233506</v>
          </cell>
          <cell r="H146">
            <v>93194</v>
          </cell>
          <cell r="K146">
            <v>144</v>
          </cell>
        </row>
        <row r="147">
          <cell r="A147" t="str">
            <v>Mezcla densa en caliente MDC-0</v>
          </cell>
          <cell r="B147" t="str">
            <v>M³</v>
          </cell>
          <cell r="C147">
            <v>332750</v>
          </cell>
          <cell r="D147">
            <v>243165</v>
          </cell>
          <cell r="E147">
            <v>241180.008</v>
          </cell>
          <cell r="G147">
            <v>254976</v>
          </cell>
          <cell r="H147">
            <v>77774</v>
          </cell>
          <cell r="K147">
            <v>145</v>
          </cell>
        </row>
        <row r="148">
          <cell r="A148" t="str">
            <v>Mezcla densa en caliente MDC-1</v>
          </cell>
          <cell r="B148" t="str">
            <v>M³</v>
          </cell>
          <cell r="C148">
            <v>338800</v>
          </cell>
          <cell r="D148">
            <v>248820</v>
          </cell>
          <cell r="E148">
            <v>241180.008</v>
          </cell>
          <cell r="G148">
            <v>254976</v>
          </cell>
          <cell r="H148">
            <v>83824</v>
          </cell>
          <cell r="K148">
            <v>146</v>
          </cell>
        </row>
        <row r="149">
          <cell r="A149" t="str">
            <v>Mezcla densa en caliente MDC-2</v>
          </cell>
          <cell r="B149" t="str">
            <v>M³</v>
          </cell>
          <cell r="C149">
            <v>350900</v>
          </cell>
          <cell r="D149">
            <v>260130</v>
          </cell>
          <cell r="E149">
            <v>241180.008</v>
          </cell>
          <cell r="G149">
            <v>248842</v>
          </cell>
          <cell r="H149">
            <v>102058</v>
          </cell>
          <cell r="K149">
            <v>147</v>
          </cell>
        </row>
        <row r="150">
          <cell r="A150" t="str">
            <v>Mezcla densa en caliente MDC-3</v>
          </cell>
          <cell r="B150" t="str">
            <v>M³</v>
          </cell>
          <cell r="C150">
            <v>350900</v>
          </cell>
          <cell r="E150">
            <v>241180.008</v>
          </cell>
          <cell r="G150">
            <v>254976</v>
          </cell>
          <cell r="H150">
            <v>95924</v>
          </cell>
          <cell r="K150">
            <v>148</v>
          </cell>
        </row>
        <row r="151">
          <cell r="A151" t="str">
            <v>Mezcla densa en frio MDF-1</v>
          </cell>
          <cell r="B151" t="str">
            <v>M³</v>
          </cell>
          <cell r="C151">
            <v>332750</v>
          </cell>
          <cell r="E151">
            <v>201085.36199999999</v>
          </cell>
          <cell r="G151">
            <v>212587</v>
          </cell>
          <cell r="H151">
            <v>120163</v>
          </cell>
          <cell r="K151">
            <v>149</v>
          </cell>
        </row>
        <row r="152">
          <cell r="A152" t="str">
            <v>Mezcla densa en frio MDF-2</v>
          </cell>
          <cell r="B152" t="str">
            <v>M³</v>
          </cell>
          <cell r="C152">
            <v>332750</v>
          </cell>
          <cell r="E152">
            <v>201085.36199999999</v>
          </cell>
          <cell r="G152">
            <v>212587</v>
          </cell>
          <cell r="H152">
            <v>120163</v>
          </cell>
          <cell r="K152">
            <v>150</v>
          </cell>
        </row>
        <row r="153">
          <cell r="A153" t="str">
            <v>Mezcla densa en frio MDF-3</v>
          </cell>
          <cell r="B153" t="str">
            <v>M³</v>
          </cell>
          <cell r="C153">
            <v>332750</v>
          </cell>
          <cell r="E153">
            <v>201085.36199999999</v>
          </cell>
          <cell r="G153">
            <v>212587</v>
          </cell>
          <cell r="H153">
            <v>120163</v>
          </cell>
          <cell r="K153">
            <v>151</v>
          </cell>
        </row>
        <row r="154">
          <cell r="A154" t="str">
            <v>Mezcla discontinua en caliente M-1</v>
          </cell>
          <cell r="B154" t="str">
            <v>M³</v>
          </cell>
          <cell r="C154">
            <v>235950.00000000006</v>
          </cell>
          <cell r="E154">
            <v>137278.66756731749</v>
          </cell>
          <cell r="G154">
            <v>145131</v>
          </cell>
          <cell r="H154">
            <v>90819.000000000058</v>
          </cell>
          <cell r="K154">
            <v>152</v>
          </cell>
        </row>
        <row r="155">
          <cell r="A155" t="str">
            <v>Mezcla discontinua en caliente M-2</v>
          </cell>
          <cell r="B155" t="str">
            <v>M³</v>
          </cell>
          <cell r="C155">
            <v>193600.00000000003</v>
          </cell>
          <cell r="E155">
            <v>134612.08313849103</v>
          </cell>
          <cell r="G155">
            <v>142312</v>
          </cell>
          <cell r="H155">
            <v>51288.000000000029</v>
          </cell>
          <cell r="K155">
            <v>153</v>
          </cell>
        </row>
        <row r="156">
          <cell r="A156" t="str">
            <v>Mezcla discontinua en caliente F-1</v>
          </cell>
          <cell r="B156" t="str">
            <v>M³</v>
          </cell>
          <cell r="C156">
            <v>193600.00000000003</v>
          </cell>
          <cell r="E156">
            <v>136878.62323949102</v>
          </cell>
          <cell r="G156">
            <v>144708</v>
          </cell>
          <cell r="H156">
            <v>48892.000000000029</v>
          </cell>
          <cell r="K156">
            <v>154</v>
          </cell>
        </row>
        <row r="157">
          <cell r="A157" t="str">
            <v>Mezcla discontinua en caliente F-2</v>
          </cell>
          <cell r="B157" t="str">
            <v>M³</v>
          </cell>
          <cell r="C157">
            <v>193600.00000000003</v>
          </cell>
          <cell r="E157">
            <v>134612.08313849103</v>
          </cell>
          <cell r="G157">
            <v>142312</v>
          </cell>
          <cell r="H157">
            <v>51288.000000000029</v>
          </cell>
          <cell r="K157">
            <v>155</v>
          </cell>
        </row>
        <row r="158">
          <cell r="A158" t="str">
            <v>Nutrientes (para remoción de especies vegetales) (dap, triple 15 o similar) (item 201.9)</v>
          </cell>
          <cell r="B158" t="str">
            <v>KG</v>
          </cell>
          <cell r="C158">
            <v>1600</v>
          </cell>
          <cell r="E158">
            <v>1087.0619999999999</v>
          </cell>
          <cell r="G158">
            <v>1149</v>
          </cell>
          <cell r="H158">
            <v>451</v>
          </cell>
          <cell r="K158">
            <v>156</v>
          </cell>
        </row>
        <row r="159">
          <cell r="A159" t="str">
            <v>Obra falsa concreto clase A y B (puntal de 3m metálico)</v>
          </cell>
          <cell r="B159" t="str">
            <v>M²</v>
          </cell>
          <cell r="C159">
            <v>43000</v>
          </cell>
          <cell r="E159">
            <v>43669.428125967002</v>
          </cell>
          <cell r="G159">
            <v>46167</v>
          </cell>
          <cell r="H159">
            <v>-3167</v>
          </cell>
          <cell r="K159">
            <v>157</v>
          </cell>
        </row>
        <row r="160">
          <cell r="A160" t="str">
            <v>Oxigeno industrial</v>
          </cell>
          <cell r="B160" t="str">
            <v>KG</v>
          </cell>
          <cell r="C160">
            <v>8000</v>
          </cell>
          <cell r="E160">
            <v>8499.5253787500005</v>
          </cell>
          <cell r="G160">
            <v>8986</v>
          </cell>
          <cell r="H160">
            <v>-986</v>
          </cell>
          <cell r="K160">
            <v>158</v>
          </cell>
        </row>
        <row r="161">
          <cell r="A161" t="str">
            <v>Paral en madera rolliza de 3" (tablestacados)</v>
          </cell>
          <cell r="B161" t="str">
            <v>M</v>
          </cell>
          <cell r="C161">
            <v>5500</v>
          </cell>
          <cell r="E161">
            <v>2040.0881999999999</v>
          </cell>
          <cell r="G161">
            <v>2157</v>
          </cell>
          <cell r="H161">
            <v>3343</v>
          </cell>
          <cell r="K161">
            <v>159</v>
          </cell>
        </row>
        <row r="162">
          <cell r="A162" t="str">
            <v>Paral en madera rolliza de 6" y 5m de longitud (tablestacados)</v>
          </cell>
          <cell r="B162" t="str">
            <v>U</v>
          </cell>
          <cell r="C162">
            <v>70000</v>
          </cell>
          <cell r="E162">
            <v>12242.64</v>
          </cell>
          <cell r="G162">
            <v>12943</v>
          </cell>
          <cell r="H162">
            <v>57057</v>
          </cell>
          <cell r="K162">
            <v>160</v>
          </cell>
        </row>
        <row r="163">
          <cell r="A163" t="str">
            <v>Paral en madera rolliza de 5" y 4,5m de longitud (tablestacados)</v>
          </cell>
          <cell r="B163" t="str">
            <v>U</v>
          </cell>
          <cell r="C163">
            <v>80000</v>
          </cell>
          <cell r="E163">
            <v>12242.64</v>
          </cell>
          <cell r="G163">
            <v>12943</v>
          </cell>
          <cell r="H163">
            <v>67057</v>
          </cell>
          <cell r="K163">
            <v>161</v>
          </cell>
        </row>
        <row r="164">
          <cell r="A164" t="str">
            <v>Paral en madera rolliza de 6" y 8m de longitud (tablestacados)</v>
          </cell>
          <cell r="B164" t="str">
            <v>U</v>
          </cell>
          <cell r="C164">
            <v>71000</v>
          </cell>
          <cell r="E164">
            <v>19588.223999999998</v>
          </cell>
          <cell r="G164">
            <v>20709</v>
          </cell>
          <cell r="H164">
            <v>50291</v>
          </cell>
          <cell r="K164">
            <v>162</v>
          </cell>
        </row>
        <row r="165">
          <cell r="A165" t="str">
            <v>Pegante epóxico</v>
          </cell>
          <cell r="B165" t="str">
            <v>KG</v>
          </cell>
          <cell r="C165">
            <v>30000</v>
          </cell>
          <cell r="E165">
            <v>52031.22</v>
          </cell>
          <cell r="G165">
            <v>55007</v>
          </cell>
          <cell r="H165">
            <v>-25007</v>
          </cell>
          <cell r="K165">
            <v>163</v>
          </cell>
        </row>
        <row r="166">
          <cell r="A166" t="str">
            <v>Pegante plastico</v>
          </cell>
          <cell r="B166" t="str">
            <v>Kg</v>
          </cell>
          <cell r="C166">
            <v>36000</v>
          </cell>
          <cell r="K166">
            <v>164</v>
          </cell>
        </row>
        <row r="167">
          <cell r="A167" t="str">
            <v>Piedra para concreto ciclópeo (rajón o canto rodado)</v>
          </cell>
          <cell r="B167" t="str">
            <v>M³</v>
          </cell>
          <cell r="C167">
            <v>25000</v>
          </cell>
          <cell r="E167">
            <v>17139.696</v>
          </cell>
          <cell r="G167">
            <v>18120</v>
          </cell>
          <cell r="H167">
            <v>6880</v>
          </cell>
          <cell r="K167">
            <v>165</v>
          </cell>
          <cell r="M167" t="str">
            <v>En planta</v>
          </cell>
        </row>
        <row r="168">
          <cell r="A168" t="str">
            <v>Piedra para gavión</v>
          </cell>
          <cell r="B168" t="str">
            <v>M³</v>
          </cell>
          <cell r="C168">
            <v>33000</v>
          </cell>
          <cell r="E168">
            <v>17139.696</v>
          </cell>
          <cell r="G168">
            <v>18120</v>
          </cell>
          <cell r="H168">
            <v>14880</v>
          </cell>
          <cell r="K168">
            <v>166</v>
          </cell>
          <cell r="M168" t="str">
            <v>En planta</v>
          </cell>
        </row>
        <row r="169">
          <cell r="A169" t="str">
            <v xml:space="preserve">Pintura acrilica, esmalte o similar </v>
          </cell>
          <cell r="B169" t="str">
            <v>GALON</v>
          </cell>
          <cell r="C169">
            <v>67000</v>
          </cell>
          <cell r="E169">
            <v>52242.3</v>
          </cell>
          <cell r="G169">
            <v>55231</v>
          </cell>
          <cell r="H169">
            <v>11769</v>
          </cell>
          <cell r="K169">
            <v>167</v>
          </cell>
        </row>
        <row r="170">
          <cell r="A170" t="str">
            <v>Pintura acrilica pura para tráfico</v>
          </cell>
          <cell r="B170" t="str">
            <v>GALON</v>
          </cell>
          <cell r="C170">
            <v>77000</v>
          </cell>
          <cell r="E170">
            <v>68601</v>
          </cell>
          <cell r="G170">
            <v>72525</v>
          </cell>
          <cell r="H170">
            <v>4475</v>
          </cell>
          <cell r="K170">
            <v>168</v>
          </cell>
        </row>
        <row r="171">
          <cell r="A171" t="str">
            <v>Pintura anticorrosiva</v>
          </cell>
          <cell r="B171" t="str">
            <v>GALON</v>
          </cell>
          <cell r="C171">
            <v>49000</v>
          </cell>
          <cell r="E171">
            <v>28495.8</v>
          </cell>
          <cell r="G171">
            <v>30126</v>
          </cell>
          <cell r="H171">
            <v>18874</v>
          </cell>
          <cell r="K171">
            <v>169</v>
          </cell>
        </row>
        <row r="172">
          <cell r="A172" t="str">
            <v>Pintura termoplastica</v>
          </cell>
          <cell r="B172" t="str">
            <v>GALON</v>
          </cell>
          <cell r="C172">
            <v>78000</v>
          </cell>
          <cell r="K172">
            <v>170</v>
          </cell>
        </row>
        <row r="173">
          <cell r="A173" t="str">
            <v>Pilote en madera barbosco de 15*15</v>
          </cell>
          <cell r="B173" t="str">
            <v>M</v>
          </cell>
          <cell r="C173">
            <v>35000</v>
          </cell>
          <cell r="E173">
            <v>26596.080000000002</v>
          </cell>
          <cell r="G173">
            <v>28117</v>
          </cell>
          <cell r="H173">
            <v>6883</v>
          </cell>
          <cell r="K173">
            <v>171</v>
          </cell>
          <cell r="M173">
            <v>27500</v>
          </cell>
        </row>
        <row r="174">
          <cell r="A174" t="str">
            <v>Platina de 1" x 1/4" (cerramiento en malla)</v>
          </cell>
          <cell r="B174" t="str">
            <v>M</v>
          </cell>
          <cell r="C174">
            <v>5000</v>
          </cell>
          <cell r="E174">
            <v>3515.5374000000002</v>
          </cell>
          <cell r="G174">
            <v>3717</v>
          </cell>
          <cell r="H174">
            <v>1283</v>
          </cell>
          <cell r="K174">
            <v>172</v>
          </cell>
        </row>
        <row r="175">
          <cell r="A175" t="str">
            <v xml:space="preserve">Poste de madera para cercas </v>
          </cell>
          <cell r="B175" t="str">
            <v>U</v>
          </cell>
          <cell r="C175">
            <v>9000</v>
          </cell>
          <cell r="E175">
            <v>6332.4</v>
          </cell>
          <cell r="G175">
            <v>6695</v>
          </cell>
          <cell r="H175">
            <v>2305</v>
          </cell>
          <cell r="K175">
            <v>173</v>
          </cell>
        </row>
        <row r="176">
          <cell r="A176" t="str">
            <v>Poste kilometraje</v>
          </cell>
          <cell r="B176" t="str">
            <v>U</v>
          </cell>
          <cell r="C176">
            <v>97000</v>
          </cell>
          <cell r="E176">
            <v>94986</v>
          </cell>
          <cell r="G176">
            <v>100419</v>
          </cell>
          <cell r="H176">
            <v>-3419</v>
          </cell>
          <cell r="K176">
            <v>174</v>
          </cell>
        </row>
        <row r="177">
          <cell r="A177" t="str">
            <v>Poste en angulo de 2*2*1/4 de 3,5m para señal</v>
          </cell>
          <cell r="B177" t="str">
            <v>U</v>
          </cell>
          <cell r="C177">
            <v>77000</v>
          </cell>
          <cell r="E177">
            <v>63324</v>
          </cell>
          <cell r="G177">
            <v>66946</v>
          </cell>
          <cell r="H177">
            <v>10054</v>
          </cell>
          <cell r="K177">
            <v>175</v>
          </cell>
        </row>
        <row r="178">
          <cell r="A178" t="str">
            <v>Postes de concreto para cercas</v>
          </cell>
          <cell r="B178" t="str">
            <v>U</v>
          </cell>
          <cell r="C178">
            <v>26000</v>
          </cell>
          <cell r="E178">
            <v>21952.32</v>
          </cell>
          <cell r="G178">
            <v>23208</v>
          </cell>
          <cell r="H178">
            <v>2792</v>
          </cell>
          <cell r="K178">
            <v>176</v>
          </cell>
        </row>
        <row r="179">
          <cell r="A179" t="str">
            <v>Postes para defensa metálica (1,80m)</v>
          </cell>
          <cell r="B179" t="str">
            <v>U</v>
          </cell>
          <cell r="C179">
            <v>136000</v>
          </cell>
          <cell r="E179">
            <v>107650.8</v>
          </cell>
          <cell r="G179">
            <v>113808</v>
          </cell>
          <cell r="H179">
            <v>22192</v>
          </cell>
          <cell r="K179">
            <v>177</v>
          </cell>
        </row>
        <row r="180">
          <cell r="A180" t="str">
            <v>Quimico estabilizante (PROBASE)</v>
          </cell>
          <cell r="B180" t="str">
            <v>LT</v>
          </cell>
          <cell r="C180">
            <v>57000</v>
          </cell>
          <cell r="E180">
            <v>57116.810545200002</v>
          </cell>
          <cell r="G180">
            <v>60384</v>
          </cell>
          <cell r="H180">
            <v>-3384</v>
          </cell>
          <cell r="K180">
            <v>178</v>
          </cell>
        </row>
        <row r="181">
          <cell r="A181" t="str">
            <v>Remaches</v>
          </cell>
          <cell r="B181" t="str">
            <v>U</v>
          </cell>
          <cell r="C181">
            <v>50</v>
          </cell>
          <cell r="K181">
            <v>179</v>
          </cell>
        </row>
        <row r="182">
          <cell r="A182" t="str">
            <v xml:space="preserve">Resina termoplastica </v>
          </cell>
          <cell r="B182" t="str">
            <v>KG</v>
          </cell>
          <cell r="C182">
            <v>5400</v>
          </cell>
          <cell r="E182">
            <v>4749.3</v>
          </cell>
          <cell r="G182">
            <v>5021</v>
          </cell>
          <cell r="H182">
            <v>379</v>
          </cell>
          <cell r="K182">
            <v>180</v>
          </cell>
        </row>
        <row r="183">
          <cell r="A183" t="str">
            <v>Riego de Liga (CRR-1 )</v>
          </cell>
          <cell r="B183" t="str">
            <v>M²</v>
          </cell>
          <cell r="C183">
            <v>860</v>
          </cell>
          <cell r="K183">
            <v>181</v>
          </cell>
        </row>
        <row r="184">
          <cell r="A184" t="str">
            <v>Riego de Liga (CRR-2)</v>
          </cell>
          <cell r="B184" t="str">
            <v>M²</v>
          </cell>
          <cell r="C184">
            <v>870</v>
          </cell>
          <cell r="E184">
            <v>527.70000000000005</v>
          </cell>
          <cell r="G184">
            <v>558</v>
          </cell>
          <cell r="H184">
            <v>312</v>
          </cell>
          <cell r="K184">
            <v>182</v>
          </cell>
        </row>
        <row r="185">
          <cell r="A185" t="str">
            <v>Salida en PVC D=2"</v>
          </cell>
          <cell r="B185" t="str">
            <v>U</v>
          </cell>
          <cell r="C185">
            <v>1300</v>
          </cell>
          <cell r="E185">
            <v>949.86</v>
          </cell>
          <cell r="G185">
            <v>1004</v>
          </cell>
          <cell r="H185">
            <v>296</v>
          </cell>
          <cell r="K185">
            <v>183</v>
          </cell>
        </row>
        <row r="186">
          <cell r="A186" t="str">
            <v>Sección final de defensa metálica</v>
          </cell>
          <cell r="B186" t="str">
            <v>U</v>
          </cell>
          <cell r="C186">
            <v>58000</v>
          </cell>
          <cell r="E186">
            <v>52770</v>
          </cell>
          <cell r="G186">
            <v>55788</v>
          </cell>
          <cell r="H186">
            <v>2212</v>
          </cell>
          <cell r="K186">
            <v>184</v>
          </cell>
        </row>
        <row r="187">
          <cell r="A187" t="str">
            <v>Seccion de tope o en u</v>
          </cell>
          <cell r="B187" t="str">
            <v>U</v>
          </cell>
          <cell r="C187">
            <v>58000</v>
          </cell>
          <cell r="K187">
            <v>185</v>
          </cell>
        </row>
        <row r="188">
          <cell r="A188" t="str">
            <v>Sello de silicona o sellador autonivelante</v>
          </cell>
          <cell r="B188" t="str">
            <v>M</v>
          </cell>
          <cell r="C188">
            <v>4100</v>
          </cell>
          <cell r="E188">
            <v>4108.1039304240003</v>
          </cell>
          <cell r="G188">
            <v>4343</v>
          </cell>
          <cell r="H188">
            <v>-243</v>
          </cell>
          <cell r="K188">
            <v>186</v>
          </cell>
        </row>
        <row r="189">
          <cell r="A189" t="str">
            <v>Semillas para empradizar</v>
          </cell>
          <cell r="B189" t="str">
            <v>KG</v>
          </cell>
          <cell r="C189">
            <v>20000</v>
          </cell>
          <cell r="E189">
            <v>11332.700505000001</v>
          </cell>
          <cell r="G189">
            <v>11981</v>
          </cell>
          <cell r="H189">
            <v>8019</v>
          </cell>
          <cell r="K189">
            <v>187</v>
          </cell>
        </row>
        <row r="190">
          <cell r="A190" t="str">
            <v xml:space="preserve">Señal (grupo 2). Tablero en lámina galvanizado de 1,2m*0,4m, calibre 16, reflectivo tipo 1. </v>
          </cell>
          <cell r="B190" t="str">
            <v>U</v>
          </cell>
          <cell r="C190">
            <v>101000</v>
          </cell>
          <cell r="E190">
            <v>149360.20800000001</v>
          </cell>
          <cell r="G190">
            <v>157904</v>
          </cell>
          <cell r="H190">
            <v>-56904</v>
          </cell>
          <cell r="K190">
            <v>188</v>
          </cell>
        </row>
        <row r="191">
          <cell r="A191" t="str">
            <v>Señal (grupo 1). Tablero en lámina galvanizada de 75cm*75cm, calibre 16, reflectivo tipo 1.</v>
          </cell>
          <cell r="B191" t="str">
            <v>U</v>
          </cell>
          <cell r="C191">
            <v>121000</v>
          </cell>
          <cell r="E191">
            <v>275459.40000000002</v>
          </cell>
          <cell r="G191">
            <v>291216</v>
          </cell>
          <cell r="H191">
            <v>-170216</v>
          </cell>
          <cell r="K191">
            <v>189</v>
          </cell>
        </row>
        <row r="192">
          <cell r="A192" t="str">
            <v xml:space="preserve">Señal (grupo 5). Tablero en lámina galvanizado de 0,90m*1,13m, calibre 16, reflectivo tipo 1. </v>
          </cell>
          <cell r="B192" t="str">
            <v>U</v>
          </cell>
          <cell r="C192">
            <v>242000</v>
          </cell>
          <cell r="D192">
            <v>1.0169999999999999</v>
          </cell>
          <cell r="E192">
            <v>367279.2</v>
          </cell>
          <cell r="G192">
            <v>388288</v>
          </cell>
          <cell r="H192">
            <v>-146288</v>
          </cell>
          <cell r="K192">
            <v>190</v>
          </cell>
        </row>
        <row r="193">
          <cell r="A193" t="str">
            <v>Señal (grupo 4). Tablero en lámina galvanizado de 60cm*75cm, calibre 16, reflectivo tipo 1. (delineador de curva horizontal)</v>
          </cell>
          <cell r="B193" t="str">
            <v>U</v>
          </cell>
          <cell r="C193">
            <v>111000</v>
          </cell>
          <cell r="E193">
            <v>275459.40000000002</v>
          </cell>
          <cell r="G193">
            <v>291216</v>
          </cell>
          <cell r="H193">
            <v>-180216</v>
          </cell>
          <cell r="K193">
            <v>191</v>
          </cell>
        </row>
        <row r="194">
          <cell r="A194" t="str">
            <v xml:space="preserve">Señal (grupo 3 ferrocarril) (SP-54). Tablero en lámina galvanizado de 2,4m*0,3m, calibre 16, reflectivo tipo 1. </v>
          </cell>
          <cell r="B194" t="str">
            <v>U</v>
          </cell>
          <cell r="C194">
            <v>232000</v>
          </cell>
          <cell r="D194">
            <v>0.72</v>
          </cell>
          <cell r="E194">
            <v>275459.40000000002</v>
          </cell>
          <cell r="G194">
            <v>291216</v>
          </cell>
          <cell r="H194">
            <v>-59216</v>
          </cell>
          <cell r="K194">
            <v>192</v>
          </cell>
        </row>
        <row r="195">
          <cell r="A195" t="str">
            <v>Señal Temporal</v>
          </cell>
          <cell r="B195" t="str">
            <v>U</v>
          </cell>
          <cell r="C195">
            <v>64000</v>
          </cell>
          <cell r="E195">
            <v>791.55</v>
          </cell>
          <cell r="G195">
            <v>837</v>
          </cell>
          <cell r="H195">
            <v>63163</v>
          </cell>
          <cell r="K195">
            <v>193</v>
          </cell>
        </row>
        <row r="196">
          <cell r="A196" t="str">
            <v>Soldadura 6013 de 1/8</v>
          </cell>
          <cell r="B196" t="str">
            <v>KG</v>
          </cell>
          <cell r="C196">
            <v>8800</v>
          </cell>
          <cell r="E196">
            <v>7113.3959999999997</v>
          </cell>
          <cell r="G196">
            <v>7520</v>
          </cell>
          <cell r="H196">
            <v>1280</v>
          </cell>
          <cell r="K196">
            <v>194</v>
          </cell>
        </row>
        <row r="197">
          <cell r="A197" t="str">
            <v>Soldadura en PVC 1/8 de galón (anclajes)</v>
          </cell>
          <cell r="B197" t="str">
            <v>U</v>
          </cell>
          <cell r="C197">
            <v>38000</v>
          </cell>
          <cell r="E197">
            <v>28495.8</v>
          </cell>
          <cell r="G197">
            <v>30126</v>
          </cell>
          <cell r="H197">
            <v>7874</v>
          </cell>
          <cell r="K197">
            <v>195</v>
          </cell>
        </row>
        <row r="198">
          <cell r="A198" t="str">
            <v>Soldadura 7018</v>
          </cell>
          <cell r="B198" t="str">
            <v>KG</v>
          </cell>
          <cell r="C198">
            <v>8000</v>
          </cell>
          <cell r="E198">
            <v>7899.6689999999999</v>
          </cell>
          <cell r="G198">
            <v>8352</v>
          </cell>
          <cell r="H198">
            <v>-352</v>
          </cell>
          <cell r="K198">
            <v>196</v>
          </cell>
        </row>
        <row r="199">
          <cell r="A199" t="str">
            <v>Soldadura L-70</v>
          </cell>
          <cell r="B199" t="str">
            <v>KG</v>
          </cell>
          <cell r="C199">
            <v>14500</v>
          </cell>
          <cell r="E199">
            <v>14165.87568402</v>
          </cell>
          <cell r="G199">
            <v>14976</v>
          </cell>
          <cell r="H199">
            <v>-476</v>
          </cell>
          <cell r="K199">
            <v>197</v>
          </cell>
        </row>
        <row r="200">
          <cell r="A200" t="str">
            <v>Superplastificante sikament</v>
          </cell>
          <cell r="B200" t="str">
            <v>GALON</v>
          </cell>
          <cell r="C200">
            <v>39500</v>
          </cell>
          <cell r="E200">
            <v>36939</v>
          </cell>
          <cell r="G200">
            <v>39052</v>
          </cell>
          <cell r="H200">
            <v>448</v>
          </cell>
          <cell r="K200">
            <v>198</v>
          </cell>
        </row>
        <row r="201">
          <cell r="A201" t="str">
            <v>Tablero en lamina galvanizada (0,75*0,75) calibre 16, reflectivo Tipo= 1</v>
          </cell>
          <cell r="B201" t="str">
            <v>U</v>
          </cell>
          <cell r="C201">
            <v>90000</v>
          </cell>
          <cell r="K201">
            <v>199</v>
          </cell>
        </row>
        <row r="202">
          <cell r="A202" t="str">
            <v>Tablero en lamina galvanizada (0,90*0,90) calibre 16, reflectivo Tipo= 1</v>
          </cell>
          <cell r="B202" t="str">
            <v>U</v>
          </cell>
          <cell r="C202">
            <v>102000</v>
          </cell>
          <cell r="K202">
            <v>200</v>
          </cell>
        </row>
        <row r="203">
          <cell r="A203" t="str">
            <v>Tablero en lamina galvanizada  calibre 16, reflectivo  Tipo= 1</v>
          </cell>
          <cell r="B203" t="str">
            <v>M²</v>
          </cell>
          <cell r="C203">
            <v>100000</v>
          </cell>
          <cell r="K203">
            <v>201</v>
          </cell>
        </row>
        <row r="204">
          <cell r="A204" t="str">
            <v>Tablestaca en madera aserrada (0,25*0,03*3)</v>
          </cell>
          <cell r="B204" t="str">
            <v>U</v>
          </cell>
          <cell r="C204">
            <v>20000</v>
          </cell>
          <cell r="E204">
            <v>28108.468199999999</v>
          </cell>
          <cell r="G204">
            <v>29716</v>
          </cell>
          <cell r="H204">
            <v>-9716</v>
          </cell>
          <cell r="K204">
            <v>202</v>
          </cell>
        </row>
        <row r="205">
          <cell r="A205" t="str">
            <v>Tablestaca en madera aserrada (0,3*0,03*3)</v>
          </cell>
          <cell r="B205" t="str">
            <v>U</v>
          </cell>
          <cell r="C205">
            <v>20500</v>
          </cell>
          <cell r="E205">
            <v>33730.584000000003</v>
          </cell>
          <cell r="G205">
            <v>35660</v>
          </cell>
          <cell r="H205">
            <v>-15160</v>
          </cell>
          <cell r="K205">
            <v>203</v>
          </cell>
        </row>
        <row r="206">
          <cell r="A206" t="str">
            <v>Tablestaca metálica (riel de 70 lb/yarda)</v>
          </cell>
          <cell r="B206" t="str">
            <v>U</v>
          </cell>
          <cell r="C206">
            <v>0</v>
          </cell>
          <cell r="E206">
            <v>0</v>
          </cell>
          <cell r="G206">
            <v>0</v>
          </cell>
          <cell r="H206">
            <v>0</v>
          </cell>
          <cell r="K206">
            <v>204</v>
          </cell>
        </row>
        <row r="207">
          <cell r="A207" t="str">
            <v>Tacha reflectiva</v>
          </cell>
          <cell r="B207" t="str">
            <v>U</v>
          </cell>
          <cell r="C207">
            <v>5600</v>
          </cell>
          <cell r="E207">
            <v>5277</v>
          </cell>
          <cell r="G207">
            <v>5579</v>
          </cell>
          <cell r="H207">
            <v>21</v>
          </cell>
          <cell r="K207">
            <v>205</v>
          </cell>
        </row>
        <row r="208">
          <cell r="A208" t="str">
            <v>Tapón en PVC RD21 de 1" (para anclaje)</v>
          </cell>
          <cell r="B208" t="str">
            <v>U</v>
          </cell>
          <cell r="C208">
            <v>1200</v>
          </cell>
          <cell r="E208">
            <v>1160.94</v>
          </cell>
          <cell r="G208">
            <v>1227</v>
          </cell>
          <cell r="H208">
            <v>-27</v>
          </cell>
          <cell r="K208">
            <v>206</v>
          </cell>
        </row>
        <row r="209">
          <cell r="A209" t="str">
            <v xml:space="preserve">Tierra abonada </v>
          </cell>
          <cell r="B209" t="str">
            <v>M³</v>
          </cell>
          <cell r="C209">
            <v>23500</v>
          </cell>
          <cell r="E209">
            <v>52770</v>
          </cell>
          <cell r="G209">
            <v>60000</v>
          </cell>
          <cell r="H209">
            <v>-36500</v>
          </cell>
          <cell r="K209">
            <v>207</v>
          </cell>
        </row>
        <row r="210">
          <cell r="A210" t="str">
            <v>Tierra organica</v>
          </cell>
          <cell r="B210" t="str">
            <v>M³</v>
          </cell>
          <cell r="C210">
            <v>25500</v>
          </cell>
          <cell r="K210">
            <v>208</v>
          </cell>
        </row>
        <row r="211">
          <cell r="A211" t="str">
            <v>Tornillos para defensa metálica</v>
          </cell>
          <cell r="B211" t="str">
            <v>U</v>
          </cell>
          <cell r="C211">
            <v>2000</v>
          </cell>
          <cell r="E211">
            <v>1583.1</v>
          </cell>
          <cell r="G211">
            <v>1674</v>
          </cell>
          <cell r="H211">
            <v>326</v>
          </cell>
          <cell r="K211">
            <v>209</v>
          </cell>
        </row>
        <row r="212">
          <cell r="A212" t="str">
            <v>Tornillos para señalizacion</v>
          </cell>
          <cell r="B212" t="str">
            <v>U</v>
          </cell>
          <cell r="C212">
            <v>100</v>
          </cell>
          <cell r="K212">
            <v>210</v>
          </cell>
        </row>
        <row r="213">
          <cell r="A213" t="str">
            <v>Torón de tensionmiento 1/2" o 5/8"</v>
          </cell>
          <cell r="B213" t="str">
            <v>KG</v>
          </cell>
          <cell r="C213">
            <v>4500</v>
          </cell>
          <cell r="E213">
            <v>4620.5411999999997</v>
          </cell>
          <cell r="G213">
            <v>4885</v>
          </cell>
          <cell r="H213">
            <v>-385</v>
          </cell>
          <cell r="K213">
            <v>211</v>
          </cell>
        </row>
        <row r="214">
          <cell r="A214" t="str">
            <v>Tramo recto para defensas métalicas (3,81m)</v>
          </cell>
          <cell r="B214" t="str">
            <v>M</v>
          </cell>
          <cell r="C214">
            <v>65200</v>
          </cell>
          <cell r="E214">
            <v>57519.3</v>
          </cell>
          <cell r="G214">
            <v>60809</v>
          </cell>
          <cell r="H214">
            <v>4391</v>
          </cell>
          <cell r="K214">
            <v>212</v>
          </cell>
        </row>
        <row r="215">
          <cell r="A215" t="str">
            <v>Trompetas de 12 torones (tensionamiento)</v>
          </cell>
          <cell r="B215" t="str">
            <v>KG</v>
          </cell>
          <cell r="C215">
            <v>50500</v>
          </cell>
          <cell r="E215">
            <v>50147.199708239998</v>
          </cell>
          <cell r="G215">
            <v>53016</v>
          </cell>
          <cell r="H215">
            <v>-2516</v>
          </cell>
          <cell r="K215">
            <v>213</v>
          </cell>
        </row>
        <row r="216">
          <cell r="A216" t="str">
            <v>Tubería D=4" tipo pesado, E=2mm (baranda metálica)</v>
          </cell>
          <cell r="B216" t="str">
            <v>M</v>
          </cell>
          <cell r="C216">
            <v>28000</v>
          </cell>
          <cell r="E216">
            <v>28495.8</v>
          </cell>
          <cell r="G216">
            <v>30126</v>
          </cell>
          <cell r="H216">
            <v>-2126</v>
          </cell>
          <cell r="K216">
            <v>214</v>
          </cell>
        </row>
        <row r="217">
          <cell r="A217" t="str">
            <v>Tubería en HG de D=1/4", H=1.40m, A=0.20m (baranda metálica)</v>
          </cell>
          <cell r="B217" t="str">
            <v>M</v>
          </cell>
          <cell r="C217">
            <v>51500</v>
          </cell>
          <cell r="E217">
            <v>49892.214012839999</v>
          </cell>
          <cell r="G217">
            <v>52746</v>
          </cell>
          <cell r="H217">
            <v>-1246</v>
          </cell>
          <cell r="K217">
            <v>215</v>
          </cell>
        </row>
        <row r="218">
          <cell r="A218" t="str">
            <v>Tuberia Perforada en PVC de 2"</v>
          </cell>
          <cell r="B218" t="str">
            <v>M</v>
          </cell>
          <cell r="C218">
            <v>12000</v>
          </cell>
          <cell r="E218">
            <v>12386.1744</v>
          </cell>
          <cell r="G218">
            <v>13095</v>
          </cell>
          <cell r="H218">
            <v>-1095</v>
          </cell>
          <cell r="K218">
            <v>216</v>
          </cell>
        </row>
        <row r="219">
          <cell r="A219" t="str">
            <v>Tuberia PVC RD21 de 1" (para anclajes)</v>
          </cell>
          <cell r="B219" t="str">
            <v>M</v>
          </cell>
          <cell r="C219">
            <v>6200</v>
          </cell>
          <cell r="E219">
            <v>5171.46</v>
          </cell>
          <cell r="G219">
            <v>5467</v>
          </cell>
          <cell r="H219">
            <v>733</v>
          </cell>
          <cell r="K219">
            <v>217</v>
          </cell>
        </row>
        <row r="220">
          <cell r="A220" t="str">
            <v>Tuberia PVC de 1" (para escamas en concreto)</v>
          </cell>
          <cell r="B220" t="str">
            <v>M</v>
          </cell>
          <cell r="C220">
            <v>5000</v>
          </cell>
          <cell r="E220">
            <v>5171.46</v>
          </cell>
          <cell r="G220">
            <v>5467</v>
          </cell>
          <cell r="H220">
            <v>-467</v>
          </cell>
          <cell r="K220">
            <v>218</v>
          </cell>
        </row>
        <row r="221">
          <cell r="A221" t="str">
            <v>Tuberia de 10" para vaciado tremi de 4 mts</v>
          </cell>
          <cell r="B221" t="str">
            <v>U</v>
          </cell>
          <cell r="C221">
            <v>54600</v>
          </cell>
          <cell r="E221">
            <v>52470.403390920001</v>
          </cell>
          <cell r="G221">
            <v>55472</v>
          </cell>
          <cell r="H221">
            <v>-872</v>
          </cell>
          <cell r="K221">
            <v>219</v>
          </cell>
        </row>
        <row r="222">
          <cell r="A222" t="str">
            <v>Tubo concreto reforzado 900mm (tipo 1)</v>
          </cell>
          <cell r="B222" t="str">
            <v>M</v>
          </cell>
          <cell r="C222">
            <v>250000</v>
          </cell>
          <cell r="E222">
            <v>195882.23999999999</v>
          </cell>
          <cell r="G222">
            <v>207087</v>
          </cell>
          <cell r="H222">
            <v>42913</v>
          </cell>
          <cell r="J222">
            <v>207087</v>
          </cell>
          <cell r="K222">
            <v>220</v>
          </cell>
        </row>
        <row r="223">
          <cell r="A223" t="str">
            <v>Tubo concreto reforzado 900mm (tipo 2)</v>
          </cell>
          <cell r="B223" t="str">
            <v>M</v>
          </cell>
          <cell r="C223">
            <v>300000</v>
          </cell>
          <cell r="E223">
            <v>195882.23999999999</v>
          </cell>
          <cell r="G223">
            <v>207087</v>
          </cell>
          <cell r="H223">
            <v>92913</v>
          </cell>
          <cell r="J223">
            <v>207087</v>
          </cell>
          <cell r="K223">
            <v>221</v>
          </cell>
        </row>
        <row r="224">
          <cell r="A224" t="str">
            <v>Tubo concreto simple 450 mm</v>
          </cell>
          <cell r="B224" t="str">
            <v>M</v>
          </cell>
          <cell r="C224">
            <v>70000</v>
          </cell>
          <cell r="E224">
            <v>36939</v>
          </cell>
          <cell r="G224">
            <v>39052</v>
          </cell>
          <cell r="H224">
            <v>30948</v>
          </cell>
          <cell r="J224">
            <v>39052</v>
          </cell>
          <cell r="K224">
            <v>222</v>
          </cell>
        </row>
        <row r="225">
          <cell r="A225" t="str">
            <v>Tubo concreto simple 500 mm</v>
          </cell>
          <cell r="B225" t="str">
            <v>M</v>
          </cell>
          <cell r="C225">
            <v>72500</v>
          </cell>
          <cell r="E225">
            <v>89709</v>
          </cell>
          <cell r="G225">
            <v>94840</v>
          </cell>
          <cell r="H225">
            <v>-22340</v>
          </cell>
          <cell r="J225">
            <v>94840</v>
          </cell>
          <cell r="K225">
            <v>223</v>
          </cell>
        </row>
        <row r="226">
          <cell r="A226" t="str">
            <v>Tubo concreto simple 600 mm</v>
          </cell>
          <cell r="B226" t="str">
            <v>M</v>
          </cell>
          <cell r="C226">
            <v>100000</v>
          </cell>
          <cell r="E226">
            <v>84432</v>
          </cell>
          <cell r="G226">
            <v>89262</v>
          </cell>
          <cell r="H226">
            <v>10738</v>
          </cell>
          <cell r="J226">
            <v>89262</v>
          </cell>
          <cell r="K226">
            <v>224</v>
          </cell>
        </row>
        <row r="227">
          <cell r="A227" t="str">
            <v>Tubo corrugado de acero galvanizado MP-68</v>
          </cell>
          <cell r="B227" t="str">
            <v>M</v>
          </cell>
          <cell r="C227">
            <v>125000</v>
          </cell>
          <cell r="E227">
            <v>118993.3558302</v>
          </cell>
          <cell r="G227">
            <v>125800</v>
          </cell>
          <cell r="H227">
            <v>-800</v>
          </cell>
          <cell r="J227">
            <v>125800</v>
          </cell>
          <cell r="K227">
            <v>225</v>
          </cell>
        </row>
        <row r="228">
          <cell r="A228" t="str">
            <v>Tubo para cerramiento, calibre 16 de 2,7m (cerramientos en malla)</v>
          </cell>
          <cell r="B228" t="str">
            <v>U</v>
          </cell>
          <cell r="C228">
            <v>31000</v>
          </cell>
          <cell r="E228">
            <v>36147.449999999997</v>
          </cell>
          <cell r="G228">
            <v>38215</v>
          </cell>
          <cell r="H228">
            <v>-7215</v>
          </cell>
          <cell r="J228">
            <v>38215</v>
          </cell>
          <cell r="K228">
            <v>226</v>
          </cell>
        </row>
        <row r="229">
          <cell r="A229" t="str">
            <v>Unión en PVC RD21 de 1" (para anclajes)</v>
          </cell>
          <cell r="B229" t="str">
            <v>U</v>
          </cell>
          <cell r="C229">
            <v>800</v>
          </cell>
          <cell r="E229">
            <v>550.91880000000003</v>
          </cell>
          <cell r="G229">
            <v>582</v>
          </cell>
          <cell r="H229">
            <v>218</v>
          </cell>
          <cell r="J229">
            <v>582</v>
          </cell>
          <cell r="K229">
            <v>227</v>
          </cell>
        </row>
        <row r="230">
          <cell r="A230" t="str">
            <v>Unión en PVC D=2"</v>
          </cell>
          <cell r="B230" t="str">
            <v>U</v>
          </cell>
          <cell r="C230">
            <v>4200</v>
          </cell>
          <cell r="E230">
            <v>949.86</v>
          </cell>
          <cell r="G230">
            <v>1004</v>
          </cell>
          <cell r="H230">
            <v>3196</v>
          </cell>
          <cell r="J230">
            <v>1004</v>
          </cell>
          <cell r="K230">
            <v>228</v>
          </cell>
        </row>
        <row r="233">
          <cell r="C233">
            <v>15016760.253069717</v>
          </cell>
        </row>
        <row r="235">
          <cell r="A235" t="str">
            <v>KG: KILOGRAMO</v>
          </cell>
        </row>
        <row r="236">
          <cell r="A236" t="str">
            <v>LB: LIBRA</v>
          </cell>
        </row>
        <row r="237">
          <cell r="A237" t="str">
            <v>M²: METRO CUADRADO</v>
          </cell>
        </row>
        <row r="238">
          <cell r="A238" t="str">
            <v>M³: METRO CUBICO</v>
          </cell>
        </row>
        <row r="239">
          <cell r="A239" t="str">
            <v>ML: METRO LINEAL</v>
          </cell>
        </row>
        <row r="240">
          <cell r="A240" t="str">
            <v>LT: LITRO</v>
          </cell>
        </row>
        <row r="241">
          <cell r="A241" t="str">
            <v>U: UNIDAD</v>
          </cell>
        </row>
        <row r="243">
          <cell r="A243" t="str">
            <v>PLATINA 3/4", ACERO A-36</v>
          </cell>
          <cell r="B243" t="str">
            <v>m²</v>
          </cell>
          <cell r="C243">
            <v>5200</v>
          </cell>
        </row>
        <row r="244">
          <cell r="A244" t="str">
            <v>Soldadura 6013 de 1/8</v>
          </cell>
          <cell r="B244" t="str">
            <v>kg</v>
          </cell>
          <cell r="C244">
            <v>8853.119999999999</v>
          </cell>
        </row>
        <row r="247">
          <cell r="A247" t="str">
            <v>Tuberia 6" de segunda (Tipo petrolera)</v>
          </cell>
          <cell r="B247" t="str">
            <v>ml</v>
          </cell>
          <cell r="C247">
            <v>200000</v>
          </cell>
          <cell r="D247">
            <v>0</v>
          </cell>
        </row>
        <row r="248">
          <cell r="A248" t="str">
            <v>Tuberia 8" de segunda (Tipo petrolera)</v>
          </cell>
          <cell r="B248" t="str">
            <v>ml</v>
          </cell>
          <cell r="C248">
            <v>250000</v>
          </cell>
        </row>
        <row r="249">
          <cell r="A249" t="str">
            <v>Tuberia 10" de segunda (Tipo petrolera)</v>
          </cell>
          <cell r="B249" t="str">
            <v>ml</v>
          </cell>
          <cell r="C249">
            <v>300000</v>
          </cell>
        </row>
        <row r="250">
          <cell r="A250" t="str">
            <v>Tuberia 12" de segunda (Tipo petrolera)</v>
          </cell>
          <cell r="B250" t="str">
            <v>ml</v>
          </cell>
          <cell r="C250">
            <v>350000</v>
          </cell>
        </row>
        <row r="251">
          <cell r="A251" t="str">
            <v>Pulidora</v>
          </cell>
          <cell r="C251">
            <v>4000</v>
          </cell>
        </row>
      </sheetData>
      <sheetData sheetId="6">
        <row r="1">
          <cell r="A1" t="str">
            <v>ADMINISTRACION</v>
          </cell>
          <cell r="B1" t="str">
            <v>%</v>
          </cell>
          <cell r="C1">
            <v>0.2</v>
          </cell>
          <cell r="E1" t="str">
            <v>COSTO 20006</v>
          </cell>
          <cell r="F1" t="str">
            <v>INCREMENTO DEL SALARIO</v>
          </cell>
          <cell r="G1">
            <v>0.2</v>
          </cell>
        </row>
        <row r="2">
          <cell r="A2" t="str">
            <v>IMPREVISTOS</v>
          </cell>
          <cell r="B2" t="str">
            <v>%</v>
          </cell>
          <cell r="C2">
            <v>0.05</v>
          </cell>
          <cell r="F2">
            <v>6.4100000000000004E-2</v>
          </cell>
          <cell r="G2">
            <v>0.05</v>
          </cell>
        </row>
        <row r="3">
          <cell r="A3" t="str">
            <v>UTILIDAD</v>
          </cell>
          <cell r="B3" t="str">
            <v>%</v>
          </cell>
          <cell r="C3">
            <v>0.05</v>
          </cell>
          <cell r="G3">
            <v>0.05</v>
          </cell>
        </row>
        <row r="4">
          <cell r="A4" t="str">
            <v>PRESTACIONES</v>
          </cell>
          <cell r="B4" t="str">
            <v>%</v>
          </cell>
          <cell r="C4">
            <v>1.85</v>
          </cell>
          <cell r="G4">
            <v>1.85</v>
          </cell>
        </row>
        <row r="5">
          <cell r="A5" t="str">
            <v>DISTANCIA ACARREO 1</v>
          </cell>
          <cell r="B5" t="str">
            <v>KM</v>
          </cell>
          <cell r="C5">
            <v>5</v>
          </cell>
          <cell r="G5">
            <v>5</v>
          </cell>
        </row>
        <row r="6">
          <cell r="A6" t="str">
            <v>DISTANCIA SUMINISTRO (MATERIAL DE LA ZONA)</v>
          </cell>
          <cell r="B6" t="str">
            <v>KM</v>
          </cell>
          <cell r="C6">
            <v>20</v>
          </cell>
          <cell r="G6">
            <v>5</v>
          </cell>
        </row>
        <row r="7">
          <cell r="A7" t="str">
            <v>DISTANCIA SUMINISTRO</v>
          </cell>
          <cell r="B7" t="str">
            <v>KM</v>
          </cell>
          <cell r="C7">
            <v>40</v>
          </cell>
          <cell r="G7">
            <v>15</v>
          </cell>
        </row>
        <row r="8">
          <cell r="A8" t="str">
            <v>DISTANCIA SUMINISTRO BASES SUB BASES AFIRMADOS</v>
          </cell>
          <cell r="B8" t="str">
            <v>KM</v>
          </cell>
          <cell r="C8">
            <v>50</v>
          </cell>
          <cell r="G8">
            <v>15</v>
          </cell>
        </row>
        <row r="9">
          <cell r="A9" t="str">
            <v>DISTANCIA DE SUMINISTRO CONCRETOS</v>
          </cell>
          <cell r="B9" t="str">
            <v>KM</v>
          </cell>
          <cell r="C9">
            <v>50</v>
          </cell>
          <cell r="G9">
            <v>50</v>
          </cell>
        </row>
        <row r="10">
          <cell r="A10" t="str">
            <v>DISTANCIA DE SUMINISTRO MEZCLAS ASFALTICAS</v>
          </cell>
          <cell r="B10" t="str">
            <v>KM</v>
          </cell>
          <cell r="C10">
            <v>50</v>
          </cell>
          <cell r="G10">
            <v>50</v>
          </cell>
        </row>
        <row r="11">
          <cell r="A11" t="str">
            <v>DISTANCIA TRANSPORTE ESTRUCTURA METALICA</v>
          </cell>
          <cell r="B11" t="str">
            <v>KM</v>
          </cell>
          <cell r="C11">
            <v>100</v>
          </cell>
          <cell r="G11">
            <v>100</v>
          </cell>
        </row>
        <row r="12">
          <cell r="A12" t="str">
            <v>CADENERO</v>
          </cell>
          <cell r="B12" t="str">
            <v>DIA</v>
          </cell>
          <cell r="C12">
            <v>31500</v>
          </cell>
          <cell r="E12">
            <v>26574.754902500001</v>
          </cell>
          <cell r="G12">
            <v>28278</v>
          </cell>
          <cell r="H12">
            <v>3222</v>
          </cell>
        </row>
        <row r="13">
          <cell r="A13" t="str">
            <v>INSPECTOR DE FABRICACION Y MONTAJE</v>
          </cell>
          <cell r="B13" t="str">
            <v>DIA</v>
          </cell>
          <cell r="C13">
            <v>50300</v>
          </cell>
          <cell r="E13">
            <v>42519.607843999998</v>
          </cell>
          <cell r="G13">
            <v>45245</v>
          </cell>
          <cell r="H13">
            <v>5055</v>
          </cell>
        </row>
        <row r="14">
          <cell r="A14" t="str">
            <v>OBRERO</v>
          </cell>
          <cell r="B14" t="str">
            <v>DIA</v>
          </cell>
          <cell r="C14">
            <v>24500</v>
          </cell>
          <cell r="E14">
            <v>14456.66666696</v>
          </cell>
          <cell r="G14">
            <v>15500</v>
          </cell>
          <cell r="H14">
            <v>9000</v>
          </cell>
        </row>
        <row r="15">
          <cell r="A15" t="str">
            <v>OFICIAL</v>
          </cell>
          <cell r="B15" t="str">
            <v>DIA</v>
          </cell>
          <cell r="C15">
            <v>40000</v>
          </cell>
          <cell r="E15">
            <v>28700.7352947</v>
          </cell>
          <cell r="G15">
            <v>30540</v>
          </cell>
          <cell r="H15">
            <v>9460</v>
          </cell>
        </row>
        <row r="16">
          <cell r="A16" t="str">
            <v>OFICIAL EXPERTO EN DESMONTAJE</v>
          </cell>
          <cell r="B16" t="str">
            <v>DIA</v>
          </cell>
          <cell r="C16">
            <v>44000</v>
          </cell>
          <cell r="E16">
            <v>37204.6568635</v>
          </cell>
          <cell r="G16">
            <v>39589</v>
          </cell>
          <cell r="H16">
            <v>4411</v>
          </cell>
        </row>
        <row r="17">
          <cell r="A17" t="str">
            <v>PALETEROS</v>
          </cell>
          <cell r="B17" t="str">
            <v>DIA</v>
          </cell>
          <cell r="C17">
            <v>24500</v>
          </cell>
          <cell r="E17">
            <v>14456.66666696</v>
          </cell>
          <cell r="G17">
            <v>15500</v>
          </cell>
          <cell r="H17">
            <v>9000</v>
          </cell>
        </row>
        <row r="18">
          <cell r="A18" t="str">
            <v>RASTRILLEROS</v>
          </cell>
          <cell r="B18" t="str">
            <v>DIA</v>
          </cell>
          <cell r="C18">
            <v>26000</v>
          </cell>
          <cell r="E18">
            <v>21259.803921999999</v>
          </cell>
          <cell r="G18">
            <v>22623</v>
          </cell>
          <cell r="H18">
            <v>3377</v>
          </cell>
        </row>
        <row r="19">
          <cell r="A19" t="str">
            <v>SOLDADOR</v>
          </cell>
          <cell r="B19" t="str">
            <v>DIA</v>
          </cell>
          <cell r="C19">
            <v>30000</v>
          </cell>
          <cell r="E19">
            <v>31889.705882999999</v>
          </cell>
          <cell r="G19">
            <v>33934</v>
          </cell>
          <cell r="H19">
            <v>-3934</v>
          </cell>
        </row>
        <row r="20">
          <cell r="A20" t="str">
            <v>TOPOGRAFO</v>
          </cell>
          <cell r="B20" t="str">
            <v>DIA</v>
          </cell>
          <cell r="C20">
            <v>56600</v>
          </cell>
          <cell r="E20">
            <v>47834.558824500004</v>
          </cell>
          <cell r="G20">
            <v>50901</v>
          </cell>
          <cell r="H20">
            <v>5699</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row r="1">
          <cell r="A1" t="str">
            <v>1P</v>
          </cell>
        </row>
      </sheetData>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s>
    <sheetDataSet>
      <sheetData sheetId="0"/>
      <sheetData sheetId="1">
        <row r="7">
          <cell r="A7" t="str">
            <v>Acero A-36 para estructura metalica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 val="GPI 526"/>
      <sheetName val="SKJ452"/>
      <sheetName val="ITA878"/>
      <sheetName val="AEA-944"/>
      <sheetName val="DUB-823"/>
      <sheetName val="XXJ617"/>
      <sheetName val="SNG_855"/>
      <sheetName val="VEA 374"/>
      <sheetName val="HFB024"/>
      <sheetName val="PAJ825"/>
      <sheetName val="Sheet1"/>
      <sheetName val="LISTAS"/>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CUADRO"/>
      <sheetName val="PRECIOS"/>
    </sheetNames>
    <sheetDataSet>
      <sheetData sheetId="0"/>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201.17</v>
          </cell>
          <cell r="D22">
            <v>201</v>
          </cell>
          <cell r="E22" t="str">
            <v>201P-1</v>
          </cell>
          <cell r="F22" t="str">
            <v>Demolición de pavimento asfáltico</v>
          </cell>
          <cell r="G22" t="str">
            <v>m3</v>
          </cell>
          <cell r="H22" t="str">
            <v>La unidad de pago es el m³</v>
          </cell>
        </row>
        <row r="23">
          <cell r="C23">
            <v>201.18</v>
          </cell>
          <cell r="D23">
            <v>201</v>
          </cell>
          <cell r="E23" t="str">
            <v>201P-2</v>
          </cell>
          <cell r="F23" t="str">
            <v>Demolición total o parcial de estructuras</v>
          </cell>
          <cell r="G23" t="str">
            <v>m3</v>
          </cell>
        </row>
        <row r="24">
          <cell r="C24">
            <v>210.1</v>
          </cell>
          <cell r="D24">
            <v>210</v>
          </cell>
          <cell r="F24" t="str">
            <v>Excavación sin clasificar de la explanación, canales y préstamos</v>
          </cell>
          <cell r="G24" t="str">
            <v>m3</v>
          </cell>
          <cell r="H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row>
        <row r="26">
          <cell r="C26">
            <v>210.3</v>
          </cell>
          <cell r="D26">
            <v>210</v>
          </cell>
          <cell r="F26" t="str">
            <v>Excavación en material común  de la explanación, canales y préstamos</v>
          </cell>
          <cell r="G26" t="str">
            <v>m3</v>
          </cell>
        </row>
        <row r="27">
          <cell r="C27">
            <v>210.4</v>
          </cell>
          <cell r="D27">
            <v>210</v>
          </cell>
          <cell r="E27" t="str">
            <v>210P</v>
          </cell>
          <cell r="F27" t="str">
            <v>Limpieza de canales</v>
          </cell>
          <cell r="G27" t="str">
            <v>m3</v>
          </cell>
        </row>
        <row r="28">
          <cell r="C28">
            <v>211</v>
          </cell>
          <cell r="D28">
            <v>211</v>
          </cell>
          <cell r="F28" t="str">
            <v>Remoción de derrumbes</v>
          </cell>
          <cell r="G28" t="str">
            <v>m3</v>
          </cell>
          <cell r="H28" t="str">
            <v>No incluye el transporte a distancias mayores a 100 ml</v>
          </cell>
        </row>
        <row r="29">
          <cell r="C29">
            <v>211.1</v>
          </cell>
          <cell r="D29">
            <v>211</v>
          </cell>
          <cell r="E29" t="str">
            <v>211P</v>
          </cell>
          <cell r="F29" t="str">
            <v>Remoción de derrumbes</v>
          </cell>
          <cell r="G29" t="str">
            <v>m3</v>
          </cell>
          <cell r="H29" t="str">
            <v>Incluye transporte hasta 5 km</v>
          </cell>
        </row>
        <row r="30">
          <cell r="C30">
            <v>220</v>
          </cell>
          <cell r="D30">
            <v>220</v>
          </cell>
          <cell r="F30" t="str">
            <v>Terraplenes</v>
          </cell>
          <cell r="G30" t="str">
            <v>m3</v>
          </cell>
          <cell r="H30" t="str">
            <v>No incluye el suministro de materiales y el transporte</v>
          </cell>
        </row>
        <row r="31">
          <cell r="C31">
            <v>220.1</v>
          </cell>
          <cell r="D31">
            <v>220</v>
          </cell>
          <cell r="E31" t="str">
            <v>220P</v>
          </cell>
          <cell r="F31" t="str">
            <v>Terraplenes</v>
          </cell>
          <cell r="G31" t="str">
            <v>m3</v>
          </cell>
          <cell r="H31" t="str">
            <v>Incluye el suministro y transporte de materiales</v>
          </cell>
        </row>
        <row r="32">
          <cell r="C32">
            <v>221.1</v>
          </cell>
          <cell r="D32">
            <v>221</v>
          </cell>
          <cell r="F32" t="str">
            <v>Pedraplén compacto</v>
          </cell>
          <cell r="G32" t="str">
            <v>m3</v>
          </cell>
          <cell r="H32" t="str">
            <v>No incluye la corona, el suministro de materiales y el transporte</v>
          </cell>
        </row>
        <row r="33">
          <cell r="C33">
            <v>221.2</v>
          </cell>
          <cell r="D33">
            <v>221</v>
          </cell>
          <cell r="F33" t="str">
            <v>Pedraplén suelto</v>
          </cell>
          <cell r="G33" t="str">
            <v>m3</v>
          </cell>
        </row>
        <row r="34">
          <cell r="C34">
            <v>230.1</v>
          </cell>
          <cell r="D34">
            <v>230</v>
          </cell>
          <cell r="F34" t="str">
            <v>Mejoramiento de la subrasante involucrando el suelo existente</v>
          </cell>
          <cell r="G34" t="str">
            <v>m2</v>
          </cell>
          <cell r="H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row>
        <row r="36">
          <cell r="C36">
            <v>310</v>
          </cell>
          <cell r="D36">
            <v>310</v>
          </cell>
          <cell r="F36" t="str">
            <v>Conformación de la calzada existente</v>
          </cell>
          <cell r="G36" t="str">
            <v>m2</v>
          </cell>
          <cell r="H36" t="str">
            <v>No incluye suministro transporte y colocación de los materiales de afirmado y subbase.</v>
          </cell>
        </row>
        <row r="37">
          <cell r="C37">
            <v>310.3</v>
          </cell>
          <cell r="D37">
            <v>310</v>
          </cell>
          <cell r="E37" t="str">
            <v>310P-3</v>
          </cell>
          <cell r="F37" t="str">
            <v>Conformación de talud con suministro de material impermeable seleccionado</v>
          </cell>
          <cell r="G37" t="str">
            <v>m3</v>
          </cell>
        </row>
        <row r="38">
          <cell r="C38">
            <v>310.39999999999998</v>
          </cell>
          <cell r="D38">
            <v>310</v>
          </cell>
          <cell r="E38" t="str">
            <v>310P-4</v>
          </cell>
          <cell r="F38" t="str">
            <v xml:space="preserve">Conformación de talud sin suministro de material </v>
          </cell>
          <cell r="G38" t="str">
            <v>m3</v>
          </cell>
        </row>
        <row r="39">
          <cell r="C39">
            <v>311</v>
          </cell>
          <cell r="D39">
            <v>311</v>
          </cell>
          <cell r="F39" t="str">
            <v>Afirmado</v>
          </cell>
          <cell r="G39" t="str">
            <v>m3</v>
          </cell>
          <cell r="H39" t="str">
            <v>No incluye producto estabilizante</v>
          </cell>
        </row>
        <row r="40">
          <cell r="C40">
            <v>311.10000000000002</v>
          </cell>
          <cell r="D40">
            <v>311</v>
          </cell>
          <cell r="E40" t="str">
            <v>311P</v>
          </cell>
          <cell r="F40" t="str">
            <v>Bacheo con material de afirmado</v>
          </cell>
          <cell r="G40" t="str">
            <v>m3</v>
          </cell>
          <cell r="H40" t="str">
            <v>Varia el cálculo del volumen</v>
          </cell>
        </row>
        <row r="41">
          <cell r="C41">
            <v>311.2</v>
          </cell>
          <cell r="D41">
            <v>311</v>
          </cell>
          <cell r="E41" t="str">
            <v>311P-1</v>
          </cell>
          <cell r="F41" t="str">
            <v>Relleno con material de afirmado</v>
          </cell>
          <cell r="G41" t="str">
            <v>m3</v>
          </cell>
        </row>
        <row r="42">
          <cell r="C42">
            <v>312</v>
          </cell>
          <cell r="E42" t="str">
            <v>312P</v>
          </cell>
          <cell r="F42" t="str">
            <v>Relleno con material de afirmado para realce de cunetas</v>
          </cell>
          <cell r="G42" t="str">
            <v>m3</v>
          </cell>
        </row>
        <row r="43">
          <cell r="C43">
            <v>320.10000000000002</v>
          </cell>
          <cell r="D43">
            <v>320</v>
          </cell>
          <cell r="F43" t="str">
            <v>Subbase granular de C.B.R.&gt; 20%</v>
          </cell>
          <cell r="G43" t="str">
            <v>m3</v>
          </cell>
          <cell r="H43" t="str">
            <v>No incluye producto estabilizante</v>
          </cell>
        </row>
        <row r="44">
          <cell r="C44">
            <v>320.2</v>
          </cell>
          <cell r="D44">
            <v>320</v>
          </cell>
          <cell r="F44" t="str">
            <v>Subbase granular de C.B.R.&gt; 30%</v>
          </cell>
          <cell r="G44" t="str">
            <v>m3</v>
          </cell>
        </row>
        <row r="45">
          <cell r="C45">
            <v>320.3</v>
          </cell>
          <cell r="D45">
            <v>320</v>
          </cell>
          <cell r="F45" t="str">
            <v>Subbase granular de C.B.R.&gt; 40%</v>
          </cell>
          <cell r="G45" t="str">
            <v>m3</v>
          </cell>
        </row>
        <row r="46">
          <cell r="C46">
            <v>320.39999999999998</v>
          </cell>
          <cell r="D46">
            <v>320</v>
          </cell>
          <cell r="F46" t="str">
            <v>Subbase granular para bacheo</v>
          </cell>
          <cell r="G46" t="str">
            <v>m3</v>
          </cell>
        </row>
        <row r="47">
          <cell r="C47">
            <v>330.1</v>
          </cell>
          <cell r="D47">
            <v>330</v>
          </cell>
          <cell r="F47" t="str">
            <v>Base granular</v>
          </cell>
          <cell r="G47" t="str">
            <v>m3</v>
          </cell>
          <cell r="H47" t="str">
            <v>No incluye producto estabilizante</v>
          </cell>
        </row>
        <row r="48">
          <cell r="C48">
            <v>330.2</v>
          </cell>
          <cell r="D48">
            <v>330</v>
          </cell>
          <cell r="F48" t="str">
            <v>Base granular para bacheo</v>
          </cell>
          <cell r="G48" t="str">
            <v>m3</v>
          </cell>
        </row>
        <row r="49">
          <cell r="C49">
            <v>330.3</v>
          </cell>
          <cell r="D49">
            <v>330</v>
          </cell>
          <cell r="E49" t="str">
            <v>330P</v>
          </cell>
          <cell r="F49" t="str">
            <v>Base triturada</v>
          </cell>
          <cell r="G49" t="str">
            <v>m³</v>
          </cell>
        </row>
        <row r="50">
          <cell r="C50">
            <v>340.1</v>
          </cell>
          <cell r="D50">
            <v>340</v>
          </cell>
          <cell r="F50" t="str">
            <v>Base estabilizada con emulsión asfáltica tipo BEE-1</v>
          </cell>
          <cell r="G50" t="str">
            <v>m3</v>
          </cell>
          <cell r="H50" t="str">
            <v>No incluye la emulsión asfáltica</v>
          </cell>
        </row>
        <row r="51">
          <cell r="C51">
            <v>340.2</v>
          </cell>
          <cell r="D51">
            <v>340</v>
          </cell>
          <cell r="F51" t="str">
            <v>Base estabilizada con emulsión asfáltica tipo BEE-2</v>
          </cell>
          <cell r="G51" t="str">
            <v>m3</v>
          </cell>
        </row>
        <row r="52">
          <cell r="C52">
            <v>340.3</v>
          </cell>
          <cell r="D52">
            <v>340</v>
          </cell>
          <cell r="F52" t="str">
            <v>Base estabilizada con emulsión asfáltica tipo BEE-3</v>
          </cell>
          <cell r="G52" t="str">
            <v>m3</v>
          </cell>
        </row>
        <row r="53">
          <cell r="C53">
            <v>341.1</v>
          </cell>
          <cell r="D53">
            <v>341</v>
          </cell>
          <cell r="F53" t="str">
            <v>Base estabilizada con cemento</v>
          </cell>
          <cell r="G53" t="str">
            <v>m3</v>
          </cell>
        </row>
        <row r="54">
          <cell r="C54">
            <v>341.2</v>
          </cell>
          <cell r="D54">
            <v>341</v>
          </cell>
          <cell r="F54" t="str">
            <v>Cemento</v>
          </cell>
          <cell r="G54" t="str">
            <v>Kg</v>
          </cell>
        </row>
        <row r="55">
          <cell r="C55">
            <v>342.1</v>
          </cell>
          <cell r="D55">
            <v>342</v>
          </cell>
          <cell r="F55" t="str">
            <v>Base estabilizada con compuestos multienzimáticos orgánicos tipo BEMO-1</v>
          </cell>
          <cell r="G55" t="str">
            <v>m3</v>
          </cell>
        </row>
        <row r="56">
          <cell r="C56">
            <v>342.2</v>
          </cell>
          <cell r="D56">
            <v>342</v>
          </cell>
          <cell r="F56" t="str">
            <v>Base estabilizada con compuestos multienzimáticos orgánicos tipo BEMO-2</v>
          </cell>
          <cell r="G56" t="str">
            <v>m3</v>
          </cell>
        </row>
        <row r="57">
          <cell r="C57">
            <v>342.3</v>
          </cell>
          <cell r="D57">
            <v>342</v>
          </cell>
          <cell r="F57" t="str">
            <v>Compuesto multienzimático orgánico</v>
          </cell>
          <cell r="G57" t="str">
            <v>Cl</v>
          </cell>
        </row>
        <row r="58">
          <cell r="C58">
            <v>410</v>
          </cell>
          <cell r="D58">
            <v>410</v>
          </cell>
          <cell r="F58" t="str">
            <v>Cemento asfáltico</v>
          </cell>
          <cell r="G58" t="str">
            <v>Kg</v>
          </cell>
        </row>
        <row r="59">
          <cell r="C59">
            <v>411.1</v>
          </cell>
          <cell r="D59">
            <v>411</v>
          </cell>
          <cell r="F59" t="str">
            <v>Emulsión asfáltica de rotura media CRM</v>
          </cell>
          <cell r="G59" t="str">
            <v>Lt</v>
          </cell>
        </row>
        <row r="60">
          <cell r="C60">
            <v>411.2</v>
          </cell>
          <cell r="D60">
            <v>411</v>
          </cell>
          <cell r="F60" t="str">
            <v>Emulsión asfáltica de rotura lenta CRL-1</v>
          </cell>
          <cell r="G60" t="str">
            <v>Lt</v>
          </cell>
        </row>
        <row r="61">
          <cell r="C61">
            <v>411.3</v>
          </cell>
          <cell r="D61">
            <v>411</v>
          </cell>
          <cell r="F61" t="str">
            <v>Emulsión asfáltica de rotura lenta CRL-1h</v>
          </cell>
          <cell r="G61" t="str">
            <v>Lt</v>
          </cell>
        </row>
        <row r="62">
          <cell r="C62">
            <v>413</v>
          </cell>
          <cell r="D62">
            <v>413</v>
          </cell>
          <cell r="F62" t="str">
            <v>Excavación para reparación del pavimento existente</v>
          </cell>
          <cell r="G62" t="str">
            <v>m3</v>
          </cell>
        </row>
        <row r="63">
          <cell r="C63">
            <v>413.1</v>
          </cell>
          <cell r="D63">
            <v>413</v>
          </cell>
          <cell r="E63" t="str">
            <v>413P</v>
          </cell>
          <cell r="F63" t="str">
            <v>Excavación para reparación del pavimento existente</v>
          </cell>
          <cell r="G63" t="str">
            <v>m3</v>
          </cell>
          <cell r="H63" t="str">
            <v>Tiene en cuenta el programa PICO y PALA</v>
          </cell>
        </row>
        <row r="64">
          <cell r="C64">
            <v>420</v>
          </cell>
          <cell r="D64">
            <v>420</v>
          </cell>
          <cell r="F64" t="str">
            <v>Imprimación</v>
          </cell>
          <cell r="G64" t="str">
            <v>m2</v>
          </cell>
        </row>
        <row r="65">
          <cell r="C65">
            <v>421</v>
          </cell>
          <cell r="D65">
            <v>421</v>
          </cell>
          <cell r="F65" t="str">
            <v>Riego de liga</v>
          </cell>
          <cell r="G65" t="str">
            <v>m2</v>
          </cell>
        </row>
        <row r="66">
          <cell r="C66">
            <v>421.1</v>
          </cell>
          <cell r="D66">
            <v>421</v>
          </cell>
          <cell r="F66" t="str">
            <v>Riego de liga (cemento asfáltico)</v>
          </cell>
          <cell r="G66" t="str">
            <v>m2</v>
          </cell>
        </row>
        <row r="67">
          <cell r="C67">
            <v>421.2</v>
          </cell>
          <cell r="D67">
            <v>421</v>
          </cell>
          <cell r="F67" t="str">
            <v>Riego de liga (emulsión asfáltica)</v>
          </cell>
          <cell r="G67" t="str">
            <v>m2</v>
          </cell>
        </row>
        <row r="68">
          <cell r="C68">
            <v>430</v>
          </cell>
          <cell r="D68">
            <v>430</v>
          </cell>
          <cell r="F68" t="str">
            <v>Tratamiento superficial simple</v>
          </cell>
          <cell r="G68" t="str">
            <v>m2</v>
          </cell>
        </row>
        <row r="69">
          <cell r="C69">
            <v>431</v>
          </cell>
          <cell r="D69">
            <v>431</v>
          </cell>
          <cell r="F69" t="str">
            <v>Tratamiento superficial doble</v>
          </cell>
          <cell r="G69" t="str">
            <v>m2</v>
          </cell>
        </row>
        <row r="70">
          <cell r="C70">
            <v>432</v>
          </cell>
          <cell r="D70">
            <v>432</v>
          </cell>
          <cell r="F70" t="str">
            <v>Sello de arena - asfalto</v>
          </cell>
          <cell r="G70" t="str">
            <v>m2</v>
          </cell>
        </row>
        <row r="71">
          <cell r="C71">
            <v>433</v>
          </cell>
          <cell r="D71">
            <v>433</v>
          </cell>
          <cell r="F71" t="str">
            <v>Lechada asfáltica</v>
          </cell>
          <cell r="G71" t="str">
            <v>m2</v>
          </cell>
        </row>
        <row r="72">
          <cell r="C72">
            <v>434</v>
          </cell>
          <cell r="E72" t="str">
            <v>434P</v>
          </cell>
          <cell r="F72" t="str">
            <v>Sello de grietas</v>
          </cell>
          <cell r="G72" t="str">
            <v>ml</v>
          </cell>
        </row>
        <row r="73">
          <cell r="C73">
            <v>435</v>
          </cell>
          <cell r="E73" t="str">
            <v>435P</v>
          </cell>
          <cell r="F73" t="str">
            <v>Sello de juntas de pavimento de concreto hidráulico</v>
          </cell>
          <cell r="G73" t="str">
            <v>ml</v>
          </cell>
        </row>
        <row r="74">
          <cell r="C74">
            <v>440.1</v>
          </cell>
          <cell r="D74">
            <v>440</v>
          </cell>
          <cell r="F74" t="str">
            <v>Mezcla densa en frío tipo MDF-1</v>
          </cell>
          <cell r="G74" t="str">
            <v>m3</v>
          </cell>
          <cell r="H74" t="str">
            <v>No incluye suministro y almacenamiento del cemento asfáltico</v>
          </cell>
        </row>
        <row r="75">
          <cell r="C75">
            <v>440.2</v>
          </cell>
          <cell r="D75">
            <v>440</v>
          </cell>
          <cell r="F75" t="str">
            <v>Mezcla densa en frío tipo MDF-2</v>
          </cell>
          <cell r="G75" t="str">
            <v>m3</v>
          </cell>
        </row>
        <row r="76">
          <cell r="C76">
            <v>440.3</v>
          </cell>
          <cell r="D76">
            <v>440</v>
          </cell>
          <cell r="F76" t="str">
            <v>Mezcla densa en frío tipo MDF-3</v>
          </cell>
          <cell r="G76" t="str">
            <v>m3</v>
          </cell>
        </row>
        <row r="77">
          <cell r="C77">
            <v>440.5</v>
          </cell>
          <cell r="D77">
            <v>440</v>
          </cell>
          <cell r="F77" t="str">
            <v>Mezcla densa en frío para bacheo</v>
          </cell>
          <cell r="G77" t="str">
            <v>m3</v>
          </cell>
        </row>
        <row r="78">
          <cell r="C78">
            <v>441.1</v>
          </cell>
          <cell r="D78">
            <v>441</v>
          </cell>
          <cell r="F78" t="str">
            <v>Mezcla abierta en frío tipo MAF-1</v>
          </cell>
          <cell r="G78" t="str">
            <v>m3</v>
          </cell>
        </row>
        <row r="79">
          <cell r="C79">
            <v>441.2</v>
          </cell>
          <cell r="D79">
            <v>441</v>
          </cell>
          <cell r="F79" t="str">
            <v>Mezcla abierta en frío tipo MAF-2</v>
          </cell>
          <cell r="G79" t="str">
            <v>m3</v>
          </cell>
        </row>
        <row r="80">
          <cell r="C80">
            <v>441.3</v>
          </cell>
          <cell r="D80">
            <v>441</v>
          </cell>
          <cell r="F80" t="str">
            <v>Mezcla abierta en frío tipo MAF-3</v>
          </cell>
          <cell r="G80" t="str">
            <v>m3</v>
          </cell>
        </row>
        <row r="81">
          <cell r="C81">
            <v>441.4</v>
          </cell>
          <cell r="D81">
            <v>441</v>
          </cell>
          <cell r="F81" t="str">
            <v>Mezcla abierta en frío para bacheo</v>
          </cell>
          <cell r="G81" t="str">
            <v>m3</v>
          </cell>
        </row>
        <row r="82">
          <cell r="C82">
            <v>450.1</v>
          </cell>
          <cell r="D82">
            <v>450</v>
          </cell>
          <cell r="F82" t="str">
            <v>Mezcla densa en caliente tipo MDC-1</v>
          </cell>
          <cell r="G82" t="str">
            <v>m3</v>
          </cell>
        </row>
        <row r="83">
          <cell r="C83">
            <v>450.2</v>
          </cell>
          <cell r="D83">
            <v>450</v>
          </cell>
          <cell r="F83" t="str">
            <v>Mezcla densa en caliente tipo MDC-2</v>
          </cell>
          <cell r="G83" t="str">
            <v>m3</v>
          </cell>
        </row>
        <row r="84">
          <cell r="C84">
            <v>450.3</v>
          </cell>
          <cell r="D84">
            <v>450</v>
          </cell>
          <cell r="F84" t="str">
            <v>Mezcla densa en caliente tipo MDC-3</v>
          </cell>
          <cell r="G84" t="str">
            <v>m3</v>
          </cell>
        </row>
        <row r="85">
          <cell r="C85">
            <v>450.4</v>
          </cell>
          <cell r="D85">
            <v>450</v>
          </cell>
          <cell r="F85" t="str">
            <v>Mezcla densa en caliente para bacheo</v>
          </cell>
          <cell r="G85" t="str">
            <v>m3</v>
          </cell>
        </row>
        <row r="86">
          <cell r="C86">
            <v>450.5</v>
          </cell>
          <cell r="D86">
            <v>450</v>
          </cell>
          <cell r="E86" t="str">
            <v>450P</v>
          </cell>
          <cell r="F86" t="str">
            <v>Parcheo con mezcla densa en caliente tipo MDC-2</v>
          </cell>
          <cell r="G86" t="str">
            <v>m3</v>
          </cell>
          <cell r="H86" t="str">
            <v>Incluye cajeo, riego de liga, suministro y transporte del cemento asfáltico</v>
          </cell>
        </row>
        <row r="87">
          <cell r="C87">
            <v>450.6</v>
          </cell>
          <cell r="D87">
            <v>450</v>
          </cell>
          <cell r="E87" t="str">
            <v>450P-1</v>
          </cell>
          <cell r="F87" t="str">
            <v>Mezcla densa en caliente tipo MDC-2</v>
          </cell>
          <cell r="G87" t="str">
            <v>m3</v>
          </cell>
          <cell r="H87" t="str">
            <v>Incluye riego de liga, suministro y transporte del cemento asfáltico</v>
          </cell>
        </row>
        <row r="88">
          <cell r="C88">
            <v>450.7</v>
          </cell>
          <cell r="D88">
            <v>450</v>
          </cell>
          <cell r="E88" t="str">
            <v>450P-1</v>
          </cell>
          <cell r="F88" t="str">
            <v>Mezcla densa en caliente tipo MDC-1</v>
          </cell>
          <cell r="G88" t="str">
            <v>m3</v>
          </cell>
          <cell r="H88" t="str">
            <v>Incluye riego de liga, suministro y transporte del cemento asfáltico</v>
          </cell>
        </row>
        <row r="89">
          <cell r="C89">
            <v>450.8</v>
          </cell>
          <cell r="D89">
            <v>450</v>
          </cell>
          <cell r="E89" t="str">
            <v>450P-1</v>
          </cell>
          <cell r="F89" t="str">
            <v>Mezcla densa en caliente tipo MDC-3</v>
          </cell>
          <cell r="G89" t="str">
            <v>m3</v>
          </cell>
          <cell r="H89" t="str">
            <v>Incluye riego de liga, suministro y transporte del cemento asfáltico</v>
          </cell>
        </row>
        <row r="90">
          <cell r="C90">
            <v>450.9</v>
          </cell>
          <cell r="D90">
            <v>450</v>
          </cell>
          <cell r="E90" t="str">
            <v>450P-2</v>
          </cell>
          <cell r="F90" t="str">
            <v>Parcheo con fresado y mezcla densa en caliente tipo MDC-2</v>
          </cell>
          <cell r="G90" t="str">
            <v>m3</v>
          </cell>
          <cell r="H90" t="str">
            <v>Incluye cajeo, riego de liga, suministro y transporte del cemento asfáltico</v>
          </cell>
        </row>
        <row r="91">
          <cell r="C91">
            <v>450.11</v>
          </cell>
          <cell r="D91">
            <v>450</v>
          </cell>
          <cell r="E91" t="str">
            <v>450P-3</v>
          </cell>
          <cell r="F91" t="str">
            <v>Mezcla densa en caliente tipo MDC-1 para bacheo</v>
          </cell>
          <cell r="G91" t="str">
            <v>m3</v>
          </cell>
          <cell r="H91" t="str">
            <v>Incluye riego de liga, suministro y transporte del cemento asfáltico</v>
          </cell>
        </row>
        <row r="92">
          <cell r="C92">
            <v>450.12</v>
          </cell>
          <cell r="D92">
            <v>450</v>
          </cell>
          <cell r="E92" t="str">
            <v>450P-3</v>
          </cell>
          <cell r="F92" t="str">
            <v>Mezcla densa en caliente tipo MDC-1 para bacheo</v>
          </cell>
          <cell r="G92" t="str">
            <v>m3</v>
          </cell>
          <cell r="H92" t="str">
            <v>Incluye cajeo, riego de liga, suministro y transporte del cemento asfáltico</v>
          </cell>
        </row>
        <row r="93">
          <cell r="C93">
            <v>450.13</v>
          </cell>
          <cell r="D93">
            <v>450</v>
          </cell>
          <cell r="E93" t="str">
            <v>450P-3</v>
          </cell>
          <cell r="F93" t="str">
            <v>Mezcla densa en caliente tipo MDC-2 para parcheo</v>
          </cell>
          <cell r="G93" t="str">
            <v>m3</v>
          </cell>
          <cell r="H93" t="str">
            <v>Transporte, suministro y transporte del cemento asfáltico</v>
          </cell>
        </row>
        <row r="94">
          <cell r="C94">
            <v>450.14</v>
          </cell>
          <cell r="D94">
            <v>450</v>
          </cell>
          <cell r="E94" t="str">
            <v>450P-1</v>
          </cell>
          <cell r="F94" t="str">
            <v>Mezcla densa en caliente tipo MDC-1</v>
          </cell>
          <cell r="G94" t="str">
            <v>m3</v>
          </cell>
          <cell r="H94" t="str">
            <v>Incluye suministro y transporte del cemento asfáltico</v>
          </cell>
        </row>
        <row r="95">
          <cell r="C95">
            <v>450.15</v>
          </cell>
          <cell r="D95">
            <v>450</v>
          </cell>
          <cell r="E95" t="str">
            <v>450P-1</v>
          </cell>
          <cell r="F95" t="str">
            <v>Mezcla densa en caliente tipo MDC-2</v>
          </cell>
          <cell r="G95" t="str">
            <v>m3</v>
          </cell>
          <cell r="H95" t="str">
            <v>Incluye suministro y transporte del cemento asfáltico</v>
          </cell>
        </row>
        <row r="96">
          <cell r="C96">
            <v>450.16</v>
          </cell>
          <cell r="D96">
            <v>450</v>
          </cell>
          <cell r="E96" t="str">
            <v>450P</v>
          </cell>
          <cell r="F96" t="str">
            <v>Parcheo con mezcla densa en caliente tipo MDC-2</v>
          </cell>
          <cell r="G96" t="str">
            <v>m3</v>
          </cell>
          <cell r="H96" t="str">
            <v>Incluye estudios y diseños, cajeo, riego de liga, suministro y transporte del cemento asfáltico</v>
          </cell>
        </row>
        <row r="97">
          <cell r="C97">
            <v>450.17</v>
          </cell>
          <cell r="D97">
            <v>450</v>
          </cell>
          <cell r="E97" t="str">
            <v>450P-1</v>
          </cell>
          <cell r="F97" t="str">
            <v>Mezcla densa en caliente tipo MDC-2</v>
          </cell>
          <cell r="G97" t="str">
            <v>m3</v>
          </cell>
          <cell r="H97" t="str">
            <v>Incluye estudios y diseños, riego de liga, suministro y transporte del cemento asfáltico</v>
          </cell>
        </row>
        <row r="98">
          <cell r="C98">
            <v>450.18</v>
          </cell>
          <cell r="D98">
            <v>450</v>
          </cell>
          <cell r="E98" t="str">
            <v>450P</v>
          </cell>
          <cell r="F98" t="str">
            <v>Parcheo con mezcla densa en caliente tipo MDC-2</v>
          </cell>
          <cell r="G98" t="str">
            <v>m3</v>
          </cell>
          <cell r="H98" t="str">
            <v>Incluye riego de liga, suministro y transporte del cemento asfáltico</v>
          </cell>
        </row>
        <row r="99">
          <cell r="C99">
            <v>450.19</v>
          </cell>
          <cell r="D99">
            <v>450</v>
          </cell>
          <cell r="E99" t="str">
            <v>450P-3</v>
          </cell>
          <cell r="F99" t="str">
            <v>Mezcla densa en caliente tipo MDC-2 para bacheo</v>
          </cell>
          <cell r="G99" t="str">
            <v>m3</v>
          </cell>
          <cell r="H99" t="str">
            <v>Incluye riego de liga, suministro y transporte del cemento asfáltico</v>
          </cell>
        </row>
        <row r="100">
          <cell r="C100">
            <v>450.21</v>
          </cell>
          <cell r="D100">
            <v>450</v>
          </cell>
          <cell r="E100" t="str">
            <v>450P-1</v>
          </cell>
          <cell r="F100" t="str">
            <v>Mezcla densa en caliente tipo MDC-1</v>
          </cell>
          <cell r="G100" t="str">
            <v>m3</v>
          </cell>
          <cell r="H100" t="str">
            <v>Incluye estudios y diseños, riego de liga, suministro y transporte del cemento asfáltico</v>
          </cell>
        </row>
        <row r="101">
          <cell r="C101">
            <v>450.22</v>
          </cell>
          <cell r="D101">
            <v>450</v>
          </cell>
          <cell r="E101" t="str">
            <v>450P</v>
          </cell>
          <cell r="F101" t="str">
            <v>Parcheo con mezcla densa en caliente tipo MDC-3</v>
          </cell>
          <cell r="G101" t="str">
            <v>m3</v>
          </cell>
          <cell r="H101" t="str">
            <v>Incluye estudios y diseños, cajeo, riego de liga, suministro y transporte del cemento asfáltico</v>
          </cell>
        </row>
        <row r="102">
          <cell r="C102">
            <v>450.23</v>
          </cell>
          <cell r="D102">
            <v>450</v>
          </cell>
          <cell r="E102" t="str">
            <v>450P-1</v>
          </cell>
          <cell r="F102" t="str">
            <v>Mezcla densa en caliente tipo MDC-1</v>
          </cell>
          <cell r="G102" t="str">
            <v>m3</v>
          </cell>
          <cell r="H102" t="str">
            <v>Incluye estudios y diseños y suministro y transporte del cemento asfáltico</v>
          </cell>
        </row>
        <row r="103">
          <cell r="C103">
            <v>450.24</v>
          </cell>
          <cell r="D103">
            <v>450</v>
          </cell>
          <cell r="E103" t="str">
            <v>450P-1</v>
          </cell>
          <cell r="F103" t="str">
            <v>Mezcla densa en caliente tipo MDC-2</v>
          </cell>
          <cell r="G103" t="str">
            <v>m3</v>
          </cell>
          <cell r="H103" t="str">
            <v>Incluye estudios y diseños y suministro y transporte del cemento asfáltico</v>
          </cell>
        </row>
        <row r="104">
          <cell r="C104">
            <v>450.25</v>
          </cell>
          <cell r="D104">
            <v>450</v>
          </cell>
          <cell r="E104" t="str">
            <v>450P</v>
          </cell>
          <cell r="F104" t="str">
            <v>Parcheo con mezcla densa en caliente tipo MDC-2</v>
          </cell>
          <cell r="G104" t="str">
            <v>m3</v>
          </cell>
          <cell r="H104" t="str">
            <v>Incluye estudios y diseños, riego de liga, suministro y transporte del cemento asfáltico</v>
          </cell>
        </row>
        <row r="105">
          <cell r="C105">
            <v>450.26</v>
          </cell>
          <cell r="D105">
            <v>450</v>
          </cell>
          <cell r="E105" t="str">
            <v>450P-3</v>
          </cell>
          <cell r="F105" t="str">
            <v>Mezcla densa en caliente tipo MDC-2 para bacheo</v>
          </cell>
          <cell r="G105" t="str">
            <v>m3</v>
          </cell>
          <cell r="H105" t="str">
            <v>Incluye estudios y diseños, suministro y transporte del cemento asfáltico y riego de liga</v>
          </cell>
        </row>
        <row r="106">
          <cell r="C106">
            <v>450.27</v>
          </cell>
          <cell r="D106">
            <v>450</v>
          </cell>
          <cell r="E106" t="str">
            <v>450P-1</v>
          </cell>
          <cell r="F106" t="str">
            <v>Mezcla densa en caliente tipo MDC-3</v>
          </cell>
          <cell r="G106" t="str">
            <v>m3</v>
          </cell>
          <cell r="H106" t="str">
            <v>Incluye estudios y diseños, riego de liga, suministro y transporte del cemento asfáltico</v>
          </cell>
        </row>
        <row r="107">
          <cell r="C107">
            <v>450.28</v>
          </cell>
          <cell r="D107">
            <v>450</v>
          </cell>
          <cell r="E107" t="str">
            <v>450P-1</v>
          </cell>
          <cell r="F107" t="str">
            <v>Mezcla densa en caliente tipo MDC-3</v>
          </cell>
          <cell r="G107" t="str">
            <v>m3</v>
          </cell>
          <cell r="H107" t="str">
            <v>Incluye estudios y diseños, riego de liga, suministro y transporte del cemento asfáltico</v>
          </cell>
        </row>
        <row r="108">
          <cell r="C108">
            <v>450.29</v>
          </cell>
          <cell r="D108">
            <v>450</v>
          </cell>
          <cell r="E108" t="str">
            <v>450P-3</v>
          </cell>
          <cell r="F108" t="str">
            <v>Mezcla densa en caliente tipo MDC-1 para bacheo</v>
          </cell>
          <cell r="G108" t="str">
            <v>m3</v>
          </cell>
          <cell r="H108" t="str">
            <v>Incluye estudios y diseños, suministro y transporte del cemento asfáltico y riego de liga</v>
          </cell>
        </row>
        <row r="109">
          <cell r="C109">
            <v>451.1</v>
          </cell>
          <cell r="D109">
            <v>451</v>
          </cell>
          <cell r="F109" t="str">
            <v>Mezcla abierta en caliente tipo MAC-1</v>
          </cell>
          <cell r="G109" t="str">
            <v>m3</v>
          </cell>
        </row>
        <row r="110">
          <cell r="C110">
            <v>451.2</v>
          </cell>
          <cell r="D110">
            <v>451</v>
          </cell>
          <cell r="F110" t="str">
            <v>Mezcla abierta en caliente tipo MAC-2</v>
          </cell>
          <cell r="G110" t="str">
            <v>m3</v>
          </cell>
        </row>
        <row r="111">
          <cell r="C111">
            <v>451.3</v>
          </cell>
          <cell r="D111">
            <v>451</v>
          </cell>
          <cell r="F111" t="str">
            <v>Mezcla abierta en caliente tipo MAC-3</v>
          </cell>
          <cell r="G111" t="str">
            <v>m3</v>
          </cell>
        </row>
        <row r="112">
          <cell r="C112">
            <v>451.4</v>
          </cell>
          <cell r="D112">
            <v>451</v>
          </cell>
          <cell r="E112" t="str">
            <v>451P</v>
          </cell>
          <cell r="F112" t="str">
            <v>Mezcla abierta en caliente tipo MAC-3</v>
          </cell>
          <cell r="G112" t="str">
            <v>m3</v>
          </cell>
          <cell r="H112" t="str">
            <v>Incluye suministro y transporte del cemento asfáltico</v>
          </cell>
        </row>
        <row r="113">
          <cell r="C113">
            <v>460</v>
          </cell>
          <cell r="D113">
            <v>460</v>
          </cell>
          <cell r="F113" t="str">
            <v>Fresado de pavimento asfáltico</v>
          </cell>
          <cell r="G113" t="str">
            <v>m2</v>
          </cell>
        </row>
        <row r="114">
          <cell r="C114">
            <v>460.1</v>
          </cell>
          <cell r="D114">
            <v>460</v>
          </cell>
          <cell r="E114" t="str">
            <v>460P</v>
          </cell>
          <cell r="F114" t="str">
            <v>Fresado de pavimento asfáltico</v>
          </cell>
          <cell r="G114" t="str">
            <v>m³</v>
          </cell>
          <cell r="H114" t="str">
            <v>La unidad de medida es el metro cúbico</v>
          </cell>
        </row>
        <row r="115">
          <cell r="C115">
            <v>461</v>
          </cell>
          <cell r="D115">
            <v>461</v>
          </cell>
          <cell r="F115" t="str">
            <v>Pavimento asfáltico reciclado en frío</v>
          </cell>
          <cell r="G115" t="str">
            <v>m3</v>
          </cell>
          <cell r="H115" t="str">
            <v>No incluye suministro y almacenamiento del cemento asfáltico o la emulsión.</v>
          </cell>
        </row>
        <row r="116">
          <cell r="C116">
            <v>461.1</v>
          </cell>
          <cell r="D116">
            <v>461</v>
          </cell>
          <cell r="E116" t="str">
            <v>461P</v>
          </cell>
          <cell r="F116" t="str">
            <v>Pavimento asfáltico reciclado en frío</v>
          </cell>
          <cell r="G116" t="str">
            <v>m3</v>
          </cell>
          <cell r="H116" t="str">
            <v>Incluye el cemento asfáltico o la emulsión asfáltica</v>
          </cell>
        </row>
        <row r="117">
          <cell r="C117">
            <v>461.2</v>
          </cell>
          <cell r="D117">
            <v>461</v>
          </cell>
          <cell r="E117" t="str">
            <v>461P-1</v>
          </cell>
          <cell r="F117" t="str">
            <v>Pavimento asfáltico reciclado en frío</v>
          </cell>
          <cell r="G117" t="str">
            <v>m3</v>
          </cell>
          <cell r="H117" t="str">
            <v>Incluye estudios y diseños</v>
          </cell>
        </row>
        <row r="118">
          <cell r="C118">
            <v>461.3</v>
          </cell>
          <cell r="D118">
            <v>461</v>
          </cell>
          <cell r="E118" t="str">
            <v>461P-1</v>
          </cell>
          <cell r="F118" t="str">
            <v>Pavimento asfáltico reciclado en frío</v>
          </cell>
          <cell r="G118" t="str">
            <v>m3</v>
          </cell>
          <cell r="H118" t="str">
            <v>Incluye estudios y diseños y el cemento asfáltico o la emulsión.</v>
          </cell>
        </row>
        <row r="119">
          <cell r="C119">
            <v>462.1</v>
          </cell>
          <cell r="D119">
            <v>462</v>
          </cell>
          <cell r="F119" t="str">
            <v>Pavimento asfáltico reciclado en caliente tipo MDC-1</v>
          </cell>
          <cell r="G119" t="str">
            <v>m3</v>
          </cell>
          <cell r="H119" t="str">
            <v>No incluye suministro y almacenamiento del cemento asfáltico o la emulsión. Tampoco el agente rejuvenecedor</v>
          </cell>
        </row>
        <row r="120">
          <cell r="C120">
            <v>462.2</v>
          </cell>
          <cell r="D120">
            <v>462</v>
          </cell>
          <cell r="F120" t="str">
            <v>Pavimento asfáltico reciclado en caliente tipo MDC-2</v>
          </cell>
          <cell r="G120" t="str">
            <v>m3</v>
          </cell>
        </row>
        <row r="121">
          <cell r="C121">
            <v>462.3</v>
          </cell>
          <cell r="D121">
            <v>462</v>
          </cell>
          <cell r="F121" t="str">
            <v>Pavimento asfáltico reciclado en caliente tipo MDC-3</v>
          </cell>
          <cell r="G121" t="str">
            <v>m3</v>
          </cell>
        </row>
        <row r="122">
          <cell r="C122">
            <v>462.4</v>
          </cell>
          <cell r="D122">
            <v>462</v>
          </cell>
          <cell r="F122" t="str">
            <v>Pavimento asfáltico reciclado en caliente para bacheo</v>
          </cell>
          <cell r="G122" t="str">
            <v>m3</v>
          </cell>
        </row>
        <row r="123">
          <cell r="C123">
            <v>470</v>
          </cell>
          <cell r="E123" t="str">
            <v>470P</v>
          </cell>
          <cell r="F123" t="str">
            <v>Asfalto Natural (Asfaltita)</v>
          </cell>
          <cell r="G123" t="str">
            <v>m3</v>
          </cell>
        </row>
        <row r="124">
          <cell r="C124">
            <v>500</v>
          </cell>
          <cell r="D124">
            <v>500</v>
          </cell>
          <cell r="F124" t="str">
            <v>Pavimento de concreto hidráulico</v>
          </cell>
          <cell r="G124" t="str">
            <v>m3</v>
          </cell>
          <cell r="H124" t="str">
            <v>No incluye la preparación de la superficie existente</v>
          </cell>
        </row>
        <row r="125">
          <cell r="C125">
            <v>501</v>
          </cell>
          <cell r="E125" t="str">
            <v>501P</v>
          </cell>
          <cell r="F125" t="str">
            <v>Corte en losas de pavimento rígido</v>
          </cell>
          <cell r="G125" t="str">
            <v>ml</v>
          </cell>
        </row>
        <row r="126">
          <cell r="C126">
            <v>510</v>
          </cell>
          <cell r="D126">
            <v>510</v>
          </cell>
          <cell r="F126" t="str">
            <v>Pavimento de adoquines de concreto</v>
          </cell>
          <cell r="G126" t="str">
            <v>m2</v>
          </cell>
          <cell r="H126" t="str">
            <v>No incluye la preparación de la superficie existente. Tampoco las obras de confinamiento del pavimento.</v>
          </cell>
        </row>
        <row r="127">
          <cell r="C127">
            <v>510.1</v>
          </cell>
          <cell r="D127">
            <v>510</v>
          </cell>
          <cell r="E127" t="str">
            <v>510P</v>
          </cell>
          <cell r="F127" t="str">
            <v>Andenes en adoquín peatonal</v>
          </cell>
          <cell r="G127" t="str">
            <v>m2</v>
          </cell>
        </row>
        <row r="128">
          <cell r="C128">
            <v>510.2</v>
          </cell>
          <cell r="D128">
            <v>510</v>
          </cell>
          <cell r="E128" t="str">
            <v>510P</v>
          </cell>
          <cell r="F128" t="str">
            <v>Andenes en adoquín estructural vehicular Tipo 1</v>
          </cell>
          <cell r="G128" t="str">
            <v>m2</v>
          </cell>
        </row>
        <row r="129">
          <cell r="C129">
            <v>510.3</v>
          </cell>
          <cell r="D129">
            <v>510</v>
          </cell>
          <cell r="E129" t="str">
            <v>510P</v>
          </cell>
          <cell r="F129" t="str">
            <v>Andenes en adoquín estructural vehicular Tipo 2</v>
          </cell>
          <cell r="G129" t="str">
            <v>m2</v>
          </cell>
        </row>
        <row r="130">
          <cell r="C130">
            <v>600.1</v>
          </cell>
          <cell r="D130">
            <v>600</v>
          </cell>
          <cell r="F130" t="str">
            <v>Excavaciones varias sin clasificar</v>
          </cell>
          <cell r="G130" t="str">
            <v>m3</v>
          </cell>
        </row>
        <row r="131">
          <cell r="C131">
            <v>600.20000000000005</v>
          </cell>
          <cell r="D131">
            <v>600</v>
          </cell>
          <cell r="F131" t="str">
            <v>Excavaciones varias en roca en seco</v>
          </cell>
          <cell r="G131" t="str">
            <v>m3</v>
          </cell>
        </row>
        <row r="132">
          <cell r="C132">
            <v>600.29999999999995</v>
          </cell>
          <cell r="D132">
            <v>600</v>
          </cell>
          <cell r="F132" t="str">
            <v>Excavaciones varias en roca bajo agua</v>
          </cell>
          <cell r="G132" t="str">
            <v>m3</v>
          </cell>
        </row>
        <row r="133">
          <cell r="C133">
            <v>600.4</v>
          </cell>
          <cell r="D133">
            <v>600</v>
          </cell>
          <cell r="F133" t="str">
            <v>Excavaciones varias en material común en seco</v>
          </cell>
          <cell r="G133" t="str">
            <v>m3</v>
          </cell>
        </row>
        <row r="134">
          <cell r="C134">
            <v>600.5</v>
          </cell>
          <cell r="D134">
            <v>600</v>
          </cell>
          <cell r="F134" t="str">
            <v>Excavaciones varias en material común bajo agua</v>
          </cell>
          <cell r="G134" t="str">
            <v>m3</v>
          </cell>
        </row>
        <row r="135">
          <cell r="C135">
            <v>600.6</v>
          </cell>
          <cell r="D135">
            <v>600</v>
          </cell>
          <cell r="E135" t="str">
            <v>600P</v>
          </cell>
          <cell r="F135" t="str">
            <v>Excavaciones varias sin clasificar</v>
          </cell>
          <cell r="G135" t="str">
            <v>m3</v>
          </cell>
          <cell r="H135" t="str">
            <v>Tiene en cuenta el programa PICO y PALA</v>
          </cell>
        </row>
        <row r="136">
          <cell r="C136">
            <v>600.70000000000005</v>
          </cell>
          <cell r="D136">
            <v>600</v>
          </cell>
          <cell r="E136" t="str">
            <v>600P</v>
          </cell>
          <cell r="F136" t="str">
            <v>Excavaciones varias en material común en seco</v>
          </cell>
          <cell r="G136" t="str">
            <v>m3</v>
          </cell>
          <cell r="H136" t="str">
            <v>Tiene en cuenta el programa PICO y PALA</v>
          </cell>
        </row>
        <row r="137">
          <cell r="C137">
            <v>600.79999999999995</v>
          </cell>
          <cell r="D137">
            <v>600</v>
          </cell>
          <cell r="E137" t="str">
            <v>600P</v>
          </cell>
          <cell r="F137" t="str">
            <v>Excavaciones varias en material común bajo agua</v>
          </cell>
          <cell r="G137" t="str">
            <v>m3</v>
          </cell>
          <cell r="H137" t="str">
            <v>Tiene en cuenta el programa PICO y PALA</v>
          </cell>
        </row>
        <row r="138">
          <cell r="C138">
            <v>600.9</v>
          </cell>
          <cell r="D138">
            <v>600</v>
          </cell>
          <cell r="E138" t="str">
            <v>600P</v>
          </cell>
          <cell r="F138" t="str">
            <v>Excavaciones varias en roca bajo agua</v>
          </cell>
          <cell r="G138" t="str">
            <v>m³</v>
          </cell>
          <cell r="H138" t="str">
            <v>Tiene en cuenta el programa PICO y PALA</v>
          </cell>
        </row>
        <row r="139">
          <cell r="C139">
            <v>601.1</v>
          </cell>
          <cell r="D139">
            <v>601</v>
          </cell>
          <cell r="F139" t="str">
            <v>Excavaciones varias en roca en seco</v>
          </cell>
          <cell r="G139" t="str">
            <v>m3</v>
          </cell>
        </row>
        <row r="140">
          <cell r="C140">
            <v>601.20000000000005</v>
          </cell>
          <cell r="D140">
            <v>601</v>
          </cell>
          <cell r="F140" t="str">
            <v>Excavaciones varias en roca bajo agua</v>
          </cell>
          <cell r="G140" t="str">
            <v>m3</v>
          </cell>
        </row>
        <row r="141">
          <cell r="C141">
            <v>601.29999999999995</v>
          </cell>
          <cell r="D141">
            <v>601</v>
          </cell>
          <cell r="F141" t="str">
            <v>Excavaciones varias en material común en seco</v>
          </cell>
          <cell r="G141" t="str">
            <v>m3</v>
          </cell>
        </row>
        <row r="142">
          <cell r="C142">
            <v>601.4</v>
          </cell>
          <cell r="D142">
            <v>601</v>
          </cell>
          <cell r="F142" t="str">
            <v>Excavaciones varias en material común bajo agua</v>
          </cell>
          <cell r="G142" t="str">
            <v>m3</v>
          </cell>
        </row>
        <row r="143">
          <cell r="C143">
            <v>610.1</v>
          </cell>
          <cell r="D143">
            <v>610</v>
          </cell>
          <cell r="F143" t="str">
            <v>Rellenos para estructuras</v>
          </cell>
          <cell r="G143" t="str">
            <v>m3</v>
          </cell>
          <cell r="H143" t="str">
            <v>No incluye la preparación de la superficie sobre la que irá el relleno.</v>
          </cell>
        </row>
        <row r="144">
          <cell r="C144">
            <v>610.20000000000005</v>
          </cell>
          <cell r="D144">
            <v>610</v>
          </cell>
          <cell r="F144" t="str">
            <v>Material filtrante</v>
          </cell>
          <cell r="G144" t="str">
            <v>m3</v>
          </cell>
        </row>
        <row r="145">
          <cell r="C145">
            <v>612</v>
          </cell>
          <cell r="E145" t="str">
            <v>612P</v>
          </cell>
          <cell r="F145" t="str">
            <v>Geobloques</v>
          </cell>
          <cell r="G145" t="str">
            <v>m3</v>
          </cell>
        </row>
        <row r="146">
          <cell r="C146">
            <v>620.1</v>
          </cell>
          <cell r="D146">
            <v>620</v>
          </cell>
          <cell r="F146" t="str">
            <v>Pilotes prefabricados de concreto</v>
          </cell>
          <cell r="G146" t="str">
            <v>ml</v>
          </cell>
        </row>
        <row r="147">
          <cell r="C147">
            <v>620.20000000000005</v>
          </cell>
          <cell r="D147">
            <v>620</v>
          </cell>
          <cell r="F147" t="str">
            <v>Extensión de pilotes</v>
          </cell>
          <cell r="G147" t="str">
            <v>ml</v>
          </cell>
        </row>
        <row r="148">
          <cell r="C148">
            <v>620.29999999999995</v>
          </cell>
          <cell r="D148">
            <v>620</v>
          </cell>
          <cell r="F148" t="str">
            <v>Prueba de carga</v>
          </cell>
          <cell r="G148" t="str">
            <v>Un</v>
          </cell>
        </row>
        <row r="149">
          <cell r="C149">
            <v>621.1</v>
          </cell>
          <cell r="D149">
            <v>621</v>
          </cell>
          <cell r="F149" t="str">
            <v>Pilote de concreto fundido in-situ de diámetro____</v>
          </cell>
          <cell r="G149" t="str">
            <v>ml</v>
          </cell>
        </row>
        <row r="150">
          <cell r="C150">
            <v>621.20000000000005</v>
          </cell>
          <cell r="D150">
            <v>621</v>
          </cell>
          <cell r="F150" t="str">
            <v>Base acampanada</v>
          </cell>
          <cell r="G150" t="str">
            <v>m3</v>
          </cell>
        </row>
        <row r="151">
          <cell r="C151">
            <v>621.29999999999995</v>
          </cell>
          <cell r="D151">
            <v>621</v>
          </cell>
          <cell r="F151" t="str">
            <v>Pilote de prueba de diámetro ____</v>
          </cell>
          <cell r="G151" t="str">
            <v>ml</v>
          </cell>
        </row>
        <row r="152">
          <cell r="C152">
            <v>621.4</v>
          </cell>
          <cell r="D152">
            <v>621</v>
          </cell>
          <cell r="F152" t="str">
            <v>Base acampanada de prueba</v>
          </cell>
          <cell r="G152" t="str">
            <v>m3</v>
          </cell>
        </row>
        <row r="153">
          <cell r="C153">
            <v>621.5</v>
          </cell>
          <cell r="D153">
            <v>621</v>
          </cell>
          <cell r="F153" t="str">
            <v>Camisa permanente de diámetro exterior ____</v>
          </cell>
          <cell r="G153" t="str">
            <v>ml</v>
          </cell>
        </row>
        <row r="154">
          <cell r="C154">
            <v>621.6</v>
          </cell>
          <cell r="D154">
            <v>621</v>
          </cell>
          <cell r="F154" t="str">
            <v>Prueba de carga</v>
          </cell>
          <cell r="G154" t="str">
            <v>Un</v>
          </cell>
        </row>
        <row r="155">
          <cell r="C155">
            <v>622.1</v>
          </cell>
          <cell r="D155">
            <v>622</v>
          </cell>
          <cell r="F155" t="str">
            <v>Tablestacado de madera</v>
          </cell>
          <cell r="G155" t="str">
            <v>m2</v>
          </cell>
        </row>
        <row r="156">
          <cell r="C156">
            <v>622.20000000000005</v>
          </cell>
          <cell r="D156">
            <v>622</v>
          </cell>
          <cell r="F156" t="str">
            <v>Tablestacado metálico</v>
          </cell>
          <cell r="G156" t="str">
            <v>m2</v>
          </cell>
        </row>
        <row r="157">
          <cell r="C157">
            <v>622.29999999999995</v>
          </cell>
          <cell r="D157">
            <v>622</v>
          </cell>
          <cell r="F157" t="str">
            <v>Tablestacado de concreto reforzado</v>
          </cell>
          <cell r="G157" t="str">
            <v>m2</v>
          </cell>
        </row>
        <row r="158">
          <cell r="C158">
            <v>622.4</v>
          </cell>
          <cell r="D158">
            <v>622</v>
          </cell>
          <cell r="F158" t="str">
            <v>Tablestacado de concreto preesforzado</v>
          </cell>
          <cell r="G158" t="str">
            <v>m2</v>
          </cell>
        </row>
        <row r="159">
          <cell r="C159">
            <v>622.5</v>
          </cell>
          <cell r="D159">
            <v>622</v>
          </cell>
          <cell r="F159" t="str">
            <v>Corte del extremo superior del elemento</v>
          </cell>
          <cell r="G159" t="str">
            <v>ml</v>
          </cell>
        </row>
        <row r="160">
          <cell r="C160">
            <v>622.6</v>
          </cell>
          <cell r="D160">
            <v>622</v>
          </cell>
          <cell r="E160" t="str">
            <v>622P</v>
          </cell>
          <cell r="F160" t="str">
            <v>Tablestacado metálico</v>
          </cell>
          <cell r="G160" t="str">
            <v>ml</v>
          </cell>
          <cell r="H160" t="str">
            <v>La unidad de medida es el metro lineal</v>
          </cell>
        </row>
        <row r="161">
          <cell r="C161">
            <v>623.1</v>
          </cell>
          <cell r="E161" t="str">
            <v>623P</v>
          </cell>
          <cell r="F161" t="str">
            <v>Suministro e hincamiento de rieles</v>
          </cell>
          <cell r="G161" t="str">
            <v>ml</v>
          </cell>
        </row>
        <row r="162">
          <cell r="C162">
            <v>623.20000000000005</v>
          </cell>
          <cell r="E162" t="str">
            <v>623P</v>
          </cell>
          <cell r="F162" t="str">
            <v>Suministro e instalación de rieles</v>
          </cell>
          <cell r="G162" t="str">
            <v>ml</v>
          </cell>
        </row>
        <row r="163">
          <cell r="C163">
            <v>630.1</v>
          </cell>
          <cell r="D163">
            <v>630</v>
          </cell>
          <cell r="F163" t="str">
            <v>Concreto Clase A</v>
          </cell>
          <cell r="G163" t="str">
            <v>m3</v>
          </cell>
        </row>
        <row r="164">
          <cell r="C164">
            <v>630.20000000000005</v>
          </cell>
          <cell r="D164">
            <v>630</v>
          </cell>
          <cell r="F164" t="str">
            <v>Concreto Clase B</v>
          </cell>
          <cell r="G164" t="str">
            <v>m3</v>
          </cell>
        </row>
        <row r="165">
          <cell r="C165">
            <v>630.29999999999995</v>
          </cell>
          <cell r="D165">
            <v>630</v>
          </cell>
          <cell r="F165" t="str">
            <v>Concreto Clase C</v>
          </cell>
          <cell r="G165" t="str">
            <v>m3</v>
          </cell>
        </row>
        <row r="166">
          <cell r="C166">
            <v>630.4</v>
          </cell>
          <cell r="D166">
            <v>630</v>
          </cell>
          <cell r="F166" t="str">
            <v>Concreto Clase D</v>
          </cell>
          <cell r="G166" t="str">
            <v>m3</v>
          </cell>
        </row>
        <row r="167">
          <cell r="C167">
            <v>630.5</v>
          </cell>
          <cell r="D167">
            <v>630</v>
          </cell>
          <cell r="F167" t="str">
            <v>Concreto Clase E</v>
          </cell>
          <cell r="G167" t="str">
            <v>m3</v>
          </cell>
        </row>
        <row r="168">
          <cell r="C168">
            <v>630.6</v>
          </cell>
          <cell r="D168">
            <v>630</v>
          </cell>
          <cell r="F168" t="str">
            <v>Concreto Clase F</v>
          </cell>
          <cell r="G168" t="str">
            <v>m3</v>
          </cell>
        </row>
        <row r="169">
          <cell r="C169">
            <v>630.70000000000005</v>
          </cell>
          <cell r="D169">
            <v>630</v>
          </cell>
          <cell r="F169" t="str">
            <v>Concreto Clase G</v>
          </cell>
          <cell r="G169" t="str">
            <v>m3</v>
          </cell>
        </row>
        <row r="170">
          <cell r="C170">
            <v>630.79999999999995</v>
          </cell>
          <cell r="D170">
            <v>630</v>
          </cell>
          <cell r="E170" t="str">
            <v>630P</v>
          </cell>
          <cell r="F170" t="str">
            <v>Concreto Clase A con aditivo</v>
          </cell>
          <cell r="G170" t="str">
            <v>m3</v>
          </cell>
        </row>
        <row r="171">
          <cell r="C171">
            <v>630.9</v>
          </cell>
          <cell r="D171">
            <v>630</v>
          </cell>
          <cell r="E171" t="str">
            <v>630P</v>
          </cell>
          <cell r="F171" t="str">
            <v>Concreto Clase D con aditivo</v>
          </cell>
          <cell r="G171" t="str">
            <v>m3</v>
          </cell>
        </row>
        <row r="172">
          <cell r="C172">
            <v>630.1</v>
          </cell>
          <cell r="D172">
            <v>630</v>
          </cell>
          <cell r="E172" t="str">
            <v>630P-1</v>
          </cell>
          <cell r="F172" t="str">
            <v>Realce de cabezotes de alcantarillas</v>
          </cell>
          <cell r="G172" t="str">
            <v>m3</v>
          </cell>
        </row>
        <row r="173">
          <cell r="C173">
            <v>630.11</v>
          </cell>
          <cell r="D173">
            <v>630</v>
          </cell>
          <cell r="E173" t="str">
            <v>630P-2</v>
          </cell>
          <cell r="F173" t="str">
            <v>Realce de bordillo de cunetas</v>
          </cell>
          <cell r="G173" t="str">
            <v>m3</v>
          </cell>
        </row>
        <row r="174">
          <cell r="C174">
            <v>630.12</v>
          </cell>
          <cell r="D174">
            <v>630</v>
          </cell>
          <cell r="E174" t="str">
            <v>630P-3</v>
          </cell>
          <cell r="F174" t="str">
            <v>Concreto Clase G para cimientos</v>
          </cell>
          <cell r="G174" t="str">
            <v>m3</v>
          </cell>
        </row>
        <row r="175">
          <cell r="C175">
            <v>630.13</v>
          </cell>
          <cell r="D175">
            <v>630</v>
          </cell>
          <cell r="E175" t="str">
            <v>630P-3</v>
          </cell>
          <cell r="F175" t="str">
            <v>Concreto Clase G para elevaciones</v>
          </cell>
          <cell r="G175" t="str">
            <v>m3</v>
          </cell>
        </row>
        <row r="176">
          <cell r="C176">
            <v>630.14</v>
          </cell>
          <cell r="D176">
            <v>630</v>
          </cell>
          <cell r="E176" t="str">
            <v>630P-4</v>
          </cell>
          <cell r="F176" t="str">
            <v>Recubrimiento con malla y mortero 1:4, e=5cm</v>
          </cell>
          <cell r="G176" t="str">
            <v>m2</v>
          </cell>
        </row>
        <row r="177">
          <cell r="C177">
            <v>632</v>
          </cell>
          <cell r="D177">
            <v>632</v>
          </cell>
          <cell r="F177" t="str">
            <v>Baranda de concreto</v>
          </cell>
          <cell r="G177" t="str">
            <v>ml</v>
          </cell>
          <cell r="H177" t="str">
            <v>No incluye el acero de refuerzo</v>
          </cell>
        </row>
        <row r="178">
          <cell r="C178">
            <v>632.1</v>
          </cell>
          <cell r="E178" t="str">
            <v>632P</v>
          </cell>
          <cell r="F178" t="str">
            <v>Baranda metálica tubular</v>
          </cell>
          <cell r="G178" t="str">
            <v>ml</v>
          </cell>
        </row>
        <row r="179">
          <cell r="C179">
            <v>640.1</v>
          </cell>
          <cell r="D179">
            <v>640</v>
          </cell>
          <cell r="F179" t="str">
            <v>Acero de refuerzo Grado 37</v>
          </cell>
          <cell r="G179" t="str">
            <v>Kg</v>
          </cell>
        </row>
        <row r="180">
          <cell r="C180">
            <v>640.20000000000005</v>
          </cell>
          <cell r="D180">
            <v>640</v>
          </cell>
          <cell r="F180" t="str">
            <v>Acero de refuerzo Grado 40</v>
          </cell>
          <cell r="G180" t="str">
            <v>Kg</v>
          </cell>
        </row>
        <row r="181">
          <cell r="C181">
            <v>640.29999999999995</v>
          </cell>
          <cell r="D181">
            <v>640</v>
          </cell>
          <cell r="F181" t="str">
            <v>Acero de refuerzo Grado 60</v>
          </cell>
          <cell r="G181" t="str">
            <v>Kg</v>
          </cell>
        </row>
        <row r="182">
          <cell r="C182">
            <v>641</v>
          </cell>
          <cell r="D182">
            <v>641</v>
          </cell>
          <cell r="F182" t="str">
            <v>Acero de preesfuerzo</v>
          </cell>
          <cell r="G182" t="str">
            <v>t-m</v>
          </cell>
        </row>
        <row r="183">
          <cell r="C183">
            <v>642.1</v>
          </cell>
          <cell r="D183">
            <v>642</v>
          </cell>
          <cell r="F183" t="str">
            <v>Apoyo elastomérico</v>
          </cell>
          <cell r="G183" t="str">
            <v>Un</v>
          </cell>
        </row>
        <row r="184">
          <cell r="C184">
            <v>642.20000000000005</v>
          </cell>
          <cell r="D184">
            <v>642</v>
          </cell>
          <cell r="F184" t="str">
            <v>Sello para juntas de puentes</v>
          </cell>
          <cell r="G184" t="str">
            <v>ml</v>
          </cell>
        </row>
        <row r="185">
          <cell r="C185">
            <v>643</v>
          </cell>
          <cell r="E185" t="str">
            <v>643P</v>
          </cell>
          <cell r="F185" t="str">
            <v>Suministro e instalación de juntas de dilatación</v>
          </cell>
          <cell r="G185" t="str">
            <v>ml</v>
          </cell>
        </row>
        <row r="186">
          <cell r="C186">
            <v>644</v>
          </cell>
          <cell r="E186" t="str">
            <v>644P</v>
          </cell>
          <cell r="F186" t="str">
            <v>Suministro e instalación de sellos para juntas de puentes</v>
          </cell>
          <cell r="G186" t="str">
            <v>ml</v>
          </cell>
        </row>
        <row r="187">
          <cell r="C187">
            <v>645</v>
          </cell>
          <cell r="E187" t="str">
            <v>645P</v>
          </cell>
          <cell r="F187" t="str">
            <v>Rejilla en varilla (2.0m x 2.52 m), D=1".</v>
          </cell>
          <cell r="G187" t="str">
            <v>Un</v>
          </cell>
        </row>
        <row r="188">
          <cell r="C188">
            <v>646</v>
          </cell>
          <cell r="E188" t="str">
            <v>646P</v>
          </cell>
          <cell r="F188" t="str">
            <v>Anclajes o Tiebacks</v>
          </cell>
          <cell r="G188" t="str">
            <v>ml</v>
          </cell>
        </row>
        <row r="189">
          <cell r="C189">
            <v>650.1</v>
          </cell>
          <cell r="D189">
            <v>650</v>
          </cell>
          <cell r="F189" t="str">
            <v>Diseño y fabricación de estructura metálica</v>
          </cell>
          <cell r="G189" t="str">
            <v>Kg</v>
          </cell>
        </row>
        <row r="190">
          <cell r="C190">
            <v>650.20000000000005</v>
          </cell>
          <cell r="D190">
            <v>650</v>
          </cell>
          <cell r="F190" t="str">
            <v>Fabricación de la estructura metálica</v>
          </cell>
          <cell r="G190" t="str">
            <v>Kg</v>
          </cell>
        </row>
        <row r="191">
          <cell r="C191">
            <v>650.29999999999995</v>
          </cell>
          <cell r="D191">
            <v>650</v>
          </cell>
          <cell r="F191" t="str">
            <v>Transporte de estructura metálica</v>
          </cell>
          <cell r="G191" t="str">
            <v>Kg</v>
          </cell>
        </row>
        <row r="192">
          <cell r="C192">
            <v>650.4</v>
          </cell>
          <cell r="D192">
            <v>650</v>
          </cell>
          <cell r="F192" t="str">
            <v>Montaje y pintura de estructura metálica</v>
          </cell>
          <cell r="G192" t="str">
            <v>Kg</v>
          </cell>
        </row>
        <row r="193">
          <cell r="C193">
            <v>660.1</v>
          </cell>
          <cell r="D193">
            <v>660</v>
          </cell>
          <cell r="F193" t="str">
            <v>Tubería de concreto simple de diámetro 450 mm</v>
          </cell>
          <cell r="G193" t="str">
            <v>ml</v>
          </cell>
        </row>
        <row r="194">
          <cell r="C194">
            <v>660.2</v>
          </cell>
          <cell r="D194">
            <v>660</v>
          </cell>
          <cell r="F194" t="str">
            <v>Tubería de concreto simple de diámetro 600 mm</v>
          </cell>
          <cell r="G194" t="str">
            <v>ml</v>
          </cell>
        </row>
        <row r="195">
          <cell r="C195">
            <v>660.3</v>
          </cell>
          <cell r="D195">
            <v>660</v>
          </cell>
          <cell r="F195" t="str">
            <v>Tubería de concreto simple de diámetro 750 mm</v>
          </cell>
          <cell r="G195" t="str">
            <v>ml</v>
          </cell>
        </row>
        <row r="196">
          <cell r="C196">
            <v>660.4</v>
          </cell>
          <cell r="D196">
            <v>660</v>
          </cell>
          <cell r="E196" t="str">
            <v>660P</v>
          </cell>
          <cell r="F196" t="str">
            <v>Tubería perforada de gres de 6" de diámetro</v>
          </cell>
          <cell r="G196" t="str">
            <v>ml</v>
          </cell>
        </row>
        <row r="197">
          <cell r="C197">
            <v>661</v>
          </cell>
          <cell r="D197">
            <v>661</v>
          </cell>
          <cell r="F197" t="str">
            <v>Tubería de concreto reforzado de 900 mm diámetro interior</v>
          </cell>
          <cell r="G197" t="str">
            <v>ml</v>
          </cell>
        </row>
        <row r="198">
          <cell r="C198">
            <v>662.1</v>
          </cell>
          <cell r="D198">
            <v>662</v>
          </cell>
          <cell r="F198" t="str">
            <v>Tubería corrugada de acero galvanizado de lámina calibre __ y diámetro __ mm</v>
          </cell>
          <cell r="G198" t="str">
            <v>ml</v>
          </cell>
        </row>
        <row r="199">
          <cell r="C199">
            <v>662.2</v>
          </cell>
          <cell r="D199">
            <v>662</v>
          </cell>
          <cell r="F199" t="str">
            <v>Tubería corrugada de acero con recubrimiento bituminoso de lámina calibre __ y diámetro __ mm</v>
          </cell>
          <cell r="G199" t="str">
            <v>ml</v>
          </cell>
        </row>
        <row r="200">
          <cell r="C200">
            <v>669.1</v>
          </cell>
          <cell r="E200" t="str">
            <v>669P</v>
          </cell>
          <cell r="F200" t="str">
            <v>Andenes de sección 2m de ancho x 0.12 m de espesor</v>
          </cell>
          <cell r="G200" t="str">
            <v>m2</v>
          </cell>
        </row>
        <row r="201">
          <cell r="C201">
            <v>670.1</v>
          </cell>
          <cell r="D201">
            <v>670</v>
          </cell>
          <cell r="F201" t="str">
            <v>Disipadores de energía y sedimentadores en gaviones</v>
          </cell>
          <cell r="G201" t="str">
            <v>m3</v>
          </cell>
        </row>
        <row r="202">
          <cell r="C202">
            <v>670.2</v>
          </cell>
          <cell r="D202">
            <v>670</v>
          </cell>
          <cell r="F202" t="str">
            <v>Disipadores de energía y sedimentadores en concreto ciclópeo</v>
          </cell>
          <cell r="G202" t="str">
            <v>m3</v>
          </cell>
        </row>
        <row r="203">
          <cell r="C203">
            <v>671</v>
          </cell>
          <cell r="D203">
            <v>671</v>
          </cell>
          <cell r="F203" t="str">
            <v>Cunetas revestidas en concreto</v>
          </cell>
          <cell r="G203" t="str">
            <v>m3</v>
          </cell>
        </row>
        <row r="204">
          <cell r="C204">
            <v>671.1</v>
          </cell>
          <cell r="D204">
            <v>671</v>
          </cell>
          <cell r="E204" t="str">
            <v>671P</v>
          </cell>
          <cell r="F204" t="str">
            <v>Cunetas revestidas en concreto clase D, Sección # 1 y Sección No. 2</v>
          </cell>
          <cell r="G204" t="str">
            <v>m3</v>
          </cell>
        </row>
        <row r="205">
          <cell r="C205">
            <v>672</v>
          </cell>
          <cell r="D205">
            <v>672</v>
          </cell>
          <cell r="F205" t="str">
            <v>Bordillo</v>
          </cell>
          <cell r="G205" t="str">
            <v>ml</v>
          </cell>
        </row>
        <row r="206">
          <cell r="C206">
            <v>672.1</v>
          </cell>
          <cell r="D206">
            <v>672</v>
          </cell>
          <cell r="E206" t="str">
            <v>672P</v>
          </cell>
          <cell r="F206" t="str">
            <v>Realce de bordillo</v>
          </cell>
          <cell r="G206" t="str">
            <v>ml</v>
          </cell>
        </row>
        <row r="207">
          <cell r="C207">
            <v>673</v>
          </cell>
          <cell r="D207">
            <v>673</v>
          </cell>
          <cell r="F207" t="str">
            <v>Material filtrante</v>
          </cell>
          <cell r="G207" t="str">
            <v>m3</v>
          </cell>
        </row>
        <row r="208">
          <cell r="C208">
            <v>673.1</v>
          </cell>
          <cell r="D208">
            <v>673</v>
          </cell>
          <cell r="E208" t="str">
            <v>673P</v>
          </cell>
          <cell r="F208" t="str">
            <v>Dren horizontal 0-10 m</v>
          </cell>
          <cell r="G208" t="str">
            <v>ml</v>
          </cell>
        </row>
        <row r="209">
          <cell r="C209">
            <v>673.2</v>
          </cell>
          <cell r="D209">
            <v>673</v>
          </cell>
          <cell r="E209" t="str">
            <v>673P</v>
          </cell>
          <cell r="F209" t="str">
            <v>Dren horizontal 0-30 m</v>
          </cell>
          <cell r="G209" t="str">
            <v>ml</v>
          </cell>
        </row>
        <row r="210">
          <cell r="C210">
            <v>673.3</v>
          </cell>
          <cell r="D210">
            <v>673</v>
          </cell>
          <cell r="E210" t="str">
            <v>673P-1</v>
          </cell>
          <cell r="F210" t="str">
            <v>Filtros geocompuestos Tipo Geodren o Pack drain</v>
          </cell>
          <cell r="G210" t="str">
            <v>ml</v>
          </cell>
        </row>
        <row r="211">
          <cell r="C211">
            <v>673.4</v>
          </cell>
          <cell r="D211">
            <v>673</v>
          </cell>
          <cell r="E211" t="str">
            <v>673P-2</v>
          </cell>
          <cell r="F211" t="str">
            <v>Material filtrante, entre 3" y 6", para dren profundo</v>
          </cell>
          <cell r="G211" t="str">
            <v>ml</v>
          </cell>
        </row>
        <row r="212">
          <cell r="C212">
            <v>673.8</v>
          </cell>
          <cell r="D212">
            <v>673</v>
          </cell>
          <cell r="E212" t="str">
            <v>673P-8</v>
          </cell>
          <cell r="F212" t="str">
            <v>Relleno con arena para colocación de tubos perforados para filtros</v>
          </cell>
          <cell r="G212" t="str">
            <v>m3</v>
          </cell>
        </row>
        <row r="213">
          <cell r="C213">
            <v>674.1</v>
          </cell>
          <cell r="E213" t="str">
            <v>674P</v>
          </cell>
          <cell r="F213" t="str">
            <v>Nivelación y reconstrucción de pozos de inspección</v>
          </cell>
          <cell r="G213" t="str">
            <v>Un</v>
          </cell>
        </row>
        <row r="214">
          <cell r="C214">
            <v>674.2</v>
          </cell>
          <cell r="E214" t="str">
            <v>674P</v>
          </cell>
          <cell r="F214" t="str">
            <v>Nivelación y reconstrucción de sumideros</v>
          </cell>
          <cell r="G214" t="str">
            <v>Un</v>
          </cell>
        </row>
        <row r="215">
          <cell r="C215">
            <v>674.3</v>
          </cell>
          <cell r="E215" t="str">
            <v>674P</v>
          </cell>
          <cell r="F215" t="str">
            <v>Nivelación y reconstrucción de cajas de válvulas de la EAAB</v>
          </cell>
          <cell r="G215" t="str">
            <v>Un</v>
          </cell>
        </row>
        <row r="216">
          <cell r="C216">
            <v>674.4</v>
          </cell>
          <cell r="E216" t="str">
            <v>674P</v>
          </cell>
          <cell r="F216" t="str">
            <v>Nivelación y reconstrucción de cajas de energía de CODENSA</v>
          </cell>
          <cell r="G216" t="str">
            <v>Un</v>
          </cell>
        </row>
        <row r="217">
          <cell r="C217">
            <v>674.5</v>
          </cell>
          <cell r="E217" t="str">
            <v>674P</v>
          </cell>
          <cell r="F217" t="str">
            <v>Nivelación y reconstrucción de cajas de la ETB</v>
          </cell>
          <cell r="G217" t="str">
            <v>Un</v>
          </cell>
        </row>
        <row r="218">
          <cell r="C218">
            <v>675</v>
          </cell>
          <cell r="E218" t="str">
            <v>675P</v>
          </cell>
          <cell r="F218" t="str">
            <v>Caja de inspección para alumbrado público</v>
          </cell>
          <cell r="G218" t="str">
            <v>Un</v>
          </cell>
        </row>
        <row r="219">
          <cell r="C219">
            <v>678.1</v>
          </cell>
          <cell r="E219" t="str">
            <v>678P</v>
          </cell>
          <cell r="F219" t="str">
            <v>Suministro y colocación de ductos de PVC o similar</v>
          </cell>
          <cell r="G219" t="str">
            <v>ml</v>
          </cell>
        </row>
        <row r="220">
          <cell r="C220">
            <v>680.1</v>
          </cell>
          <cell r="D220">
            <v>680</v>
          </cell>
          <cell r="F220" t="str">
            <v>Escamas en concreto</v>
          </cell>
          <cell r="G220" t="str">
            <v>m2</v>
          </cell>
        </row>
        <row r="221">
          <cell r="C221">
            <v>680.2</v>
          </cell>
          <cell r="D221">
            <v>680</v>
          </cell>
          <cell r="F221" t="str">
            <v>Armadura galvanizada</v>
          </cell>
          <cell r="G221" t="str">
            <v>ml</v>
          </cell>
        </row>
        <row r="222">
          <cell r="C222">
            <v>680.3</v>
          </cell>
          <cell r="D222">
            <v>680</v>
          </cell>
          <cell r="F222" t="str">
            <v>Relleno granular para tierra armada</v>
          </cell>
          <cell r="G222" t="str">
            <v>m3</v>
          </cell>
        </row>
        <row r="223">
          <cell r="C223">
            <v>681.1</v>
          </cell>
          <cell r="D223">
            <v>681</v>
          </cell>
          <cell r="F223" t="str">
            <v>Gaviones</v>
          </cell>
          <cell r="G223" t="str">
            <v>m3</v>
          </cell>
        </row>
        <row r="224">
          <cell r="C224">
            <v>682</v>
          </cell>
          <cell r="D224">
            <v>682</v>
          </cell>
          <cell r="F224" t="str">
            <v>Muro de contención de suelo reforzado con geotextil</v>
          </cell>
          <cell r="G224" t="str">
            <v>m3</v>
          </cell>
          <cell r="H224" t="str">
            <v>No incluye geotextil ni recubrimiento del muro</v>
          </cell>
        </row>
        <row r="225">
          <cell r="C225">
            <v>683</v>
          </cell>
          <cell r="E225" t="str">
            <v>683P</v>
          </cell>
          <cell r="F225" t="str">
            <v>Bolsacretos en concreto Clase F</v>
          </cell>
          <cell r="G225" t="str">
            <v>m3</v>
          </cell>
        </row>
        <row r="226">
          <cell r="C226">
            <v>683.1</v>
          </cell>
          <cell r="E226" t="str">
            <v>683P-1</v>
          </cell>
          <cell r="F226" t="str">
            <v>Bolsacretos en concreto Clase D</v>
          </cell>
        </row>
        <row r="227">
          <cell r="C227">
            <v>700.1</v>
          </cell>
          <cell r="D227">
            <v>700</v>
          </cell>
          <cell r="F227" t="str">
            <v>Línea de demarcación</v>
          </cell>
          <cell r="G227" t="str">
            <v>ml</v>
          </cell>
        </row>
        <row r="228">
          <cell r="C228">
            <v>700.2</v>
          </cell>
          <cell r="D228">
            <v>700</v>
          </cell>
          <cell r="F228" t="str">
            <v>Marca vial</v>
          </cell>
          <cell r="G228" t="str">
            <v>m2</v>
          </cell>
        </row>
        <row r="229">
          <cell r="C229">
            <v>700.3</v>
          </cell>
          <cell r="D229">
            <v>700</v>
          </cell>
          <cell r="E229" t="str">
            <v>700P</v>
          </cell>
          <cell r="F229" t="str">
            <v>Línea de demarcación sobre concreto rígido</v>
          </cell>
          <cell r="G229" t="str">
            <v>ml</v>
          </cell>
        </row>
        <row r="230">
          <cell r="C230">
            <v>701</v>
          </cell>
          <cell r="D230">
            <v>701</v>
          </cell>
          <cell r="F230" t="str">
            <v>Tacha reflectiva</v>
          </cell>
          <cell r="G230" t="str">
            <v>Un</v>
          </cell>
        </row>
        <row r="231">
          <cell r="C231">
            <v>710.1</v>
          </cell>
          <cell r="D231">
            <v>710</v>
          </cell>
          <cell r="F231" t="str">
            <v>Señal de tránsito grupo I</v>
          </cell>
          <cell r="G231" t="str">
            <v>Un</v>
          </cell>
        </row>
        <row r="232">
          <cell r="C232">
            <v>710.2</v>
          </cell>
          <cell r="D232">
            <v>710</v>
          </cell>
          <cell r="F232" t="str">
            <v>Señal de tránsito grupo II</v>
          </cell>
          <cell r="G232" t="str">
            <v>Un</v>
          </cell>
        </row>
        <row r="233">
          <cell r="C233">
            <v>710.3</v>
          </cell>
          <cell r="D233">
            <v>710</v>
          </cell>
          <cell r="F233" t="str">
            <v>Señal de tránsito grupo III</v>
          </cell>
          <cell r="G233" t="str">
            <v>Un</v>
          </cell>
        </row>
        <row r="234">
          <cell r="C234">
            <v>710.4</v>
          </cell>
          <cell r="D234">
            <v>710</v>
          </cell>
          <cell r="F234" t="str">
            <v>Señal de tránsito grupo IV</v>
          </cell>
          <cell r="G234" t="str">
            <v>Un</v>
          </cell>
        </row>
        <row r="235">
          <cell r="C235">
            <v>710.5</v>
          </cell>
          <cell r="D235">
            <v>710</v>
          </cell>
          <cell r="F235" t="str">
            <v>Señal de tránsito grupo V</v>
          </cell>
          <cell r="G235" t="str">
            <v>m2</v>
          </cell>
        </row>
        <row r="236">
          <cell r="C236">
            <v>710.6</v>
          </cell>
          <cell r="D236">
            <v>710</v>
          </cell>
          <cell r="E236" t="str">
            <v>710P</v>
          </cell>
          <cell r="F236" t="str">
            <v>Suministro e intalación de pasavías</v>
          </cell>
          <cell r="G236" t="str">
            <v>Un</v>
          </cell>
        </row>
        <row r="237">
          <cell r="C237">
            <v>720</v>
          </cell>
          <cell r="D237">
            <v>720</v>
          </cell>
          <cell r="F237" t="str">
            <v>Poste de kilometraje</v>
          </cell>
          <cell r="G237" t="str">
            <v>Un</v>
          </cell>
        </row>
        <row r="238">
          <cell r="C238">
            <v>730.1</v>
          </cell>
          <cell r="D238">
            <v>730</v>
          </cell>
          <cell r="F238" t="str">
            <v>Defensa metálica</v>
          </cell>
          <cell r="G238" t="str">
            <v>ml</v>
          </cell>
        </row>
        <row r="239">
          <cell r="C239">
            <v>730.2</v>
          </cell>
          <cell r="D239">
            <v>730</v>
          </cell>
          <cell r="F239" t="str">
            <v>Sección final</v>
          </cell>
          <cell r="G239" t="str">
            <v>Un</v>
          </cell>
        </row>
        <row r="240">
          <cell r="C240">
            <v>730.3</v>
          </cell>
          <cell r="D240">
            <v>730</v>
          </cell>
          <cell r="F240" t="str">
            <v>Sección de tope</v>
          </cell>
          <cell r="G240" t="str">
            <v>Un</v>
          </cell>
        </row>
        <row r="241">
          <cell r="C241">
            <v>731</v>
          </cell>
          <cell r="E241" t="str">
            <v>731P</v>
          </cell>
          <cell r="F241" t="str">
            <v>Amortiguadores para defensa metálica</v>
          </cell>
          <cell r="G241" t="str">
            <v>Un</v>
          </cell>
        </row>
        <row r="242">
          <cell r="C242">
            <v>740</v>
          </cell>
          <cell r="D242">
            <v>740</v>
          </cell>
          <cell r="F242" t="str">
            <v>Captafaros</v>
          </cell>
          <cell r="G242" t="str">
            <v>Un</v>
          </cell>
        </row>
        <row r="243">
          <cell r="C243">
            <v>741</v>
          </cell>
          <cell r="E243" t="str">
            <v>741P</v>
          </cell>
          <cell r="F243" t="str">
            <v>Pintura de muros</v>
          </cell>
          <cell r="G243" t="str">
            <v>m2</v>
          </cell>
        </row>
        <row r="244">
          <cell r="C244">
            <v>741.1</v>
          </cell>
          <cell r="E244" t="str">
            <v>741P-1</v>
          </cell>
          <cell r="F244" t="str">
            <v>Pintura de muros</v>
          </cell>
          <cell r="G244" t="str">
            <v>m2</v>
          </cell>
        </row>
        <row r="245">
          <cell r="C245">
            <v>750</v>
          </cell>
          <cell r="E245" t="str">
            <v>750P</v>
          </cell>
          <cell r="F245" t="str">
            <v>Bandas sonoras reductoras de velocidad</v>
          </cell>
          <cell r="G245" t="str">
            <v>m2</v>
          </cell>
        </row>
        <row r="246">
          <cell r="C246">
            <v>800.1</v>
          </cell>
          <cell r="D246">
            <v>800</v>
          </cell>
          <cell r="F246" t="str">
            <v>Cerca de alambre de púas con postes de madera</v>
          </cell>
          <cell r="G246" t="str">
            <v>ml</v>
          </cell>
        </row>
        <row r="247">
          <cell r="C247">
            <v>800.2</v>
          </cell>
          <cell r="D247">
            <v>800</v>
          </cell>
          <cell r="F247" t="str">
            <v>Cerca de alambre de púas con postes de concreto</v>
          </cell>
          <cell r="G247" t="str">
            <v>ml</v>
          </cell>
        </row>
        <row r="248">
          <cell r="C248">
            <v>800.3</v>
          </cell>
          <cell r="D248">
            <v>800</v>
          </cell>
          <cell r="F248" t="str">
            <v>Cerca de malla con postes de madera</v>
          </cell>
          <cell r="G248" t="str">
            <v>ml</v>
          </cell>
        </row>
        <row r="249">
          <cell r="C249">
            <v>800.4</v>
          </cell>
          <cell r="D249">
            <v>800</v>
          </cell>
          <cell r="F249" t="str">
            <v>Cerca de malla con postes de concreto</v>
          </cell>
          <cell r="G249" t="str">
            <v>ml</v>
          </cell>
        </row>
        <row r="250">
          <cell r="C250">
            <v>810.1</v>
          </cell>
          <cell r="D250">
            <v>810</v>
          </cell>
          <cell r="F250" t="str">
            <v>Empradización de taludes con bloques de césped</v>
          </cell>
          <cell r="G250" t="str">
            <v>m2</v>
          </cell>
          <cell r="H250" t="str">
            <v>No incluye transporte de materiales</v>
          </cell>
        </row>
        <row r="251">
          <cell r="C251">
            <v>810.2</v>
          </cell>
          <cell r="D251">
            <v>810</v>
          </cell>
          <cell r="F251" t="str">
            <v>Empradización de taludes con tierra orgánica y semillas</v>
          </cell>
          <cell r="G251" t="str">
            <v>m2</v>
          </cell>
          <cell r="H251" t="str">
            <v>No incluye transporte de materiales</v>
          </cell>
        </row>
        <row r="252">
          <cell r="C252">
            <v>810.3</v>
          </cell>
          <cell r="D252">
            <v>810</v>
          </cell>
          <cell r="E252" t="str">
            <v>810P</v>
          </cell>
          <cell r="F252" t="str">
            <v>Empradización de taludes con bloques de césped</v>
          </cell>
          <cell r="G252" t="str">
            <v>m2</v>
          </cell>
          <cell r="H252" t="str">
            <v>Incluye transporte de materiales</v>
          </cell>
        </row>
        <row r="253">
          <cell r="C253">
            <v>810.4</v>
          </cell>
          <cell r="D253">
            <v>810</v>
          </cell>
          <cell r="E253" t="str">
            <v>810P</v>
          </cell>
          <cell r="F253" t="str">
            <v>Empradización de taludes con tierra orgánica y semillas</v>
          </cell>
          <cell r="G253" t="str">
            <v>m2</v>
          </cell>
          <cell r="H253" t="str">
            <v>Incluye transporte de materiales</v>
          </cell>
        </row>
        <row r="254">
          <cell r="C254">
            <v>820.1</v>
          </cell>
          <cell r="D254">
            <v>820</v>
          </cell>
          <cell r="F254" t="str">
            <v>Geotextil</v>
          </cell>
          <cell r="G254" t="str">
            <v>m2</v>
          </cell>
        </row>
        <row r="255">
          <cell r="C255">
            <v>820.2</v>
          </cell>
          <cell r="D255">
            <v>820</v>
          </cell>
          <cell r="F255" t="str">
            <v>Geotextil para refuerzo del pavimento</v>
          </cell>
          <cell r="G255" t="str">
            <v>m2</v>
          </cell>
        </row>
        <row r="256">
          <cell r="C256">
            <v>830</v>
          </cell>
          <cell r="E256" t="str">
            <v>830P</v>
          </cell>
          <cell r="F256" t="str">
            <v>Limpieza de bermas, incluye cargue y retiro del material sobrante</v>
          </cell>
          <cell r="G256" t="str">
            <v>m2</v>
          </cell>
        </row>
        <row r="257">
          <cell r="C257">
            <v>900.1</v>
          </cell>
          <cell r="D257">
            <v>900</v>
          </cell>
          <cell r="F257" t="str">
            <v>Transporte de materiales provenientes de excavación de la explanación, canales y préstamos, entre 100m y 1000m</v>
          </cell>
          <cell r="G257" t="str">
            <v>m³-E</v>
          </cell>
        </row>
        <row r="258">
          <cell r="C258">
            <v>900.2</v>
          </cell>
          <cell r="D258">
            <v>900</v>
          </cell>
          <cell r="F258" t="str">
            <v>Transporte de materiales provenientes de la excavación de la explanación, canales y préstamos para distancias mayores de 1000m</v>
          </cell>
          <cell r="G258" t="str">
            <v>m³-km</v>
          </cell>
        </row>
        <row r="259">
          <cell r="C259">
            <v>900.3</v>
          </cell>
          <cell r="D259">
            <v>900</v>
          </cell>
          <cell r="F259" t="str">
            <v>Transporte de materiales provenientes de derrumbes</v>
          </cell>
          <cell r="G259" t="str">
            <v>m³-km</v>
          </cell>
        </row>
        <row r="260">
          <cell r="C260">
            <v>1000.1</v>
          </cell>
          <cell r="E260" t="str">
            <v>1000P</v>
          </cell>
          <cell r="F260" t="str">
            <v>Retroexcavadora sobre orugas de capacidad mínima 1.5 yardas cúbicas</v>
          </cell>
          <cell r="G260" t="str">
            <v>H-maq</v>
          </cell>
        </row>
      </sheetData>
      <sheetData sheetId="2"/>
      <sheetData sheetId="3"/>
      <sheetData sheetId="4"/>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alisis de Precios Unitarios A"/>
      <sheetName val="INDICMICROEMP"/>
      <sheetName val="Análisis de precios"/>
      <sheetName val="Analisis%20de%20Precios%20Unita"/>
      <sheetName val="APU_PART1"/>
      <sheetName val="A__P__U_1"/>
      <sheetName val="Analisis_de_Precios_Unitarios_1"/>
      <sheetName val="APU_PART"/>
      <sheetName val="A__P__U_"/>
      <sheetName val="Analisis_de_Precios_Unitarios_A"/>
      <sheetName val="A_ P_ U_"/>
      <sheetName val="ESTADO RED"/>
      <sheetName val="CARRETERAS"/>
      <sheetName val="GENERALIDADES "/>
      <sheetName val="INDICE"/>
      <sheetName val="Puntajes"/>
      <sheetName val="TOTCAPIT"/>
      <sheetName val="JORNABAS"/>
      <sheetName val="MATERIALES"/>
      <sheetName val="TOTCUADEQ"/>
      <sheetName val="TOTCUADMO"/>
      <sheetName val="Anexo No. 5"/>
    </sheetNames>
    <sheetDataSet>
      <sheetData sheetId="0"/>
      <sheetData sheetId="1"/>
      <sheetData sheetId="2"/>
      <sheetData sheetId="3"/>
      <sheetData sheetId="4"/>
      <sheetData sheetId="5" refreshError="1"/>
      <sheetData sheetId="6" refreshError="1"/>
      <sheetData sheetId="7"/>
      <sheetData sheetId="8" refreshError="1"/>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MICROEMP"/>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5"/>
      <sheetName val="Indice"/>
      <sheetName val="Equipo"/>
      <sheetName val="Materiales"/>
      <sheetName val="Otros"/>
      <sheetName val="201.7"/>
      <sheetName val="201.8"/>
      <sheetName val="201.15"/>
      <sheetName val="201.21"/>
      <sheetName val="210.1.1"/>
      <sheetName val="210.1.2"/>
      <sheetName val="210.2.2"/>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30.1P"/>
      <sheetName val="410.1"/>
      <sheetName val="420.1"/>
      <sheetName val="420.2"/>
      <sheetName val="421.1"/>
      <sheetName val="421.2"/>
      <sheetName val="421.3"/>
      <sheetName val="421.4"/>
      <sheetName val="450.2 7403"/>
      <sheetName val="450.9 7403"/>
      <sheetName val="460.1"/>
      <sheetName val="460.1-P"/>
      <sheetName val="464.1"/>
      <sheetName val="465.1"/>
      <sheetName val="466.1"/>
      <sheetName val="466.2"/>
      <sheetName val="500.1"/>
      <sheetName val="600.1"/>
      <sheetName val="600.4"/>
      <sheetName val="600.5"/>
      <sheetName val="812.1-P"/>
      <sheetName val="610.1"/>
      <sheetName val="610.1P"/>
      <sheetName val="610.2"/>
      <sheetName val="630.1"/>
      <sheetName val="630.2"/>
      <sheetName val="630.3"/>
      <sheetName val="630.4"/>
      <sheetName val="630.5"/>
      <sheetName val="630.6"/>
      <sheetName val="630.7"/>
      <sheetName val="633.1P"/>
      <sheetName val="633.2P"/>
      <sheetName val="633-3P"/>
      <sheetName val="640.1"/>
      <sheetName val="642.1"/>
      <sheetName val="650.4"/>
      <sheetName val="651.1P"/>
      <sheetName val="651.2P"/>
      <sheetName val="661.1"/>
      <sheetName val="670.2"/>
      <sheetName val="671.1"/>
      <sheetName val="672.1"/>
      <sheetName val="673.1"/>
      <sheetName val="673.2"/>
      <sheetName val="673.3"/>
      <sheetName val="674.1P"/>
      <sheetName val="681.1"/>
      <sheetName val="681.1P"/>
      <sheetName val="681.2P"/>
      <sheetName val="692.1P"/>
      <sheetName val="693.1P"/>
      <sheetName val="694.1P"/>
      <sheetName val="695.1P"/>
      <sheetName val="700.1"/>
      <sheetName val="700.2"/>
      <sheetName val="700.3"/>
      <sheetName val="700.4"/>
      <sheetName val="700.5P"/>
      <sheetName val="701.1"/>
      <sheetName val="710.1"/>
      <sheetName val="702.1P"/>
      <sheetName val="710.2"/>
      <sheetName val="730.1"/>
      <sheetName val="730.2"/>
      <sheetName val="740.1"/>
      <sheetName val="900.2"/>
      <sheetName val="900.3"/>
      <sheetName val="680P"/>
      <sheetName val="Mortero Sello Grietas O. D."/>
      <sheetName val="SELLO DE GRIETAS"/>
      <sheetName val="PINTURA ACABADO"/>
      <sheetName val="CHORRO ARENA"/>
      <sheetName val="MAMPOSTERIA EN PIEDRA"/>
      <sheetName val="Mampostería en piedra"/>
      <sheetName val="Tub RIB1,40 (2)"/>
      <sheetName val="EPOXIAMIDA"/>
      <sheetName val="EPOXIPOLIAMIDA"/>
      <sheetName val="235"/>
      <sheetName val="localizacion (estructuras)"/>
      <sheetName val="632"/>
      <sheetName val="225P"/>
      <sheetName val="800.1"/>
      <sheetName val="810.1"/>
      <sheetName val="810.2"/>
      <sheetName val="810.3"/>
      <sheetName val="642.2P"/>
      <sheetName val="632.3P"/>
      <sheetName val="632.1P-2"/>
      <sheetName val="Hoja1"/>
      <sheetName val="Hoja3"/>
      <sheetName val="Hoja4"/>
    </sheetNames>
    <sheetDataSet>
      <sheetData sheetId="0"/>
      <sheetData sheetId="1">
        <row r="1">
          <cell r="A1" t="str">
            <v>ITEM</v>
          </cell>
          <cell r="B1">
            <v>0</v>
          </cell>
          <cell r="C1" t="str">
            <v>CODIGO</v>
          </cell>
          <cell r="D1">
            <v>0</v>
          </cell>
          <cell r="E1" t="str">
            <v>DESCRIPCION</v>
          </cell>
          <cell r="F1" t="str">
            <v>UNIDAD DE</v>
          </cell>
          <cell r="G1" t="str">
            <v>APROXIMACION</v>
          </cell>
          <cell r="H1" t="str">
            <v>VALOR UNITARIO</v>
          </cell>
          <cell r="K1" t="str">
            <v>No. CAPITULO</v>
          </cell>
          <cell r="L1" t="str">
            <v>CAPITULO</v>
          </cell>
          <cell r="M1" t="str">
            <v>ARTICULO</v>
          </cell>
        </row>
        <row r="2">
          <cell r="A2" t="str">
            <v>GENERAL</v>
          </cell>
          <cell r="B2" t="str">
            <v>PAGO</v>
          </cell>
          <cell r="C2" t="str">
            <v>C.U.B.S</v>
          </cell>
          <cell r="D2">
            <v>0</v>
          </cell>
          <cell r="E2">
            <v>0</v>
          </cell>
          <cell r="F2" t="str">
            <v>PAGO</v>
          </cell>
          <cell r="G2">
            <v>0</v>
          </cell>
          <cell r="H2">
            <v>0</v>
          </cell>
          <cell r="K2">
            <v>0</v>
          </cell>
          <cell r="L2">
            <v>0</v>
          </cell>
          <cell r="M2">
            <v>0</v>
          </cell>
        </row>
        <row r="3">
          <cell r="A3">
            <v>0</v>
          </cell>
          <cell r="B3">
            <v>0</v>
          </cell>
          <cell r="C3">
            <v>0</v>
          </cell>
          <cell r="D3">
            <v>0</v>
          </cell>
          <cell r="E3">
            <v>0</v>
          </cell>
          <cell r="F3">
            <v>0</v>
          </cell>
          <cell r="G3">
            <v>0</v>
          </cell>
          <cell r="H3">
            <v>0</v>
          </cell>
          <cell r="K3">
            <v>0</v>
          </cell>
          <cell r="L3">
            <v>0</v>
          </cell>
          <cell r="M3">
            <v>0</v>
          </cell>
        </row>
        <row r="4">
          <cell r="A4" t="str">
            <v>200.1</v>
          </cell>
          <cell r="B4" t="str">
            <v>200-07</v>
          </cell>
          <cell r="C4">
            <v>0</v>
          </cell>
          <cell r="D4" t="str">
            <v>3.6.1.2.1</v>
          </cell>
          <cell r="E4" t="str">
            <v xml:space="preserve">Desmonte y limpieza en bosque </v>
          </cell>
          <cell r="F4" t="str">
            <v>Ha</v>
          </cell>
          <cell r="G4">
            <v>0</v>
          </cell>
          <cell r="H4">
            <v>0</v>
          </cell>
          <cell r="K4">
            <v>2</v>
          </cell>
          <cell r="L4" t="str">
            <v>EXPLANACIONES</v>
          </cell>
          <cell r="M4" t="str">
            <v>Desmonte y limpieza</v>
          </cell>
        </row>
        <row r="5">
          <cell r="A5" t="str">
            <v>200.2</v>
          </cell>
          <cell r="B5" t="str">
            <v>200-07</v>
          </cell>
          <cell r="C5">
            <v>0</v>
          </cell>
          <cell r="D5" t="str">
            <v>3.6.1.2.3</v>
          </cell>
          <cell r="E5" t="str">
            <v xml:space="preserve">Desmonte y limpieza en zonas no boscosas </v>
          </cell>
          <cell r="F5" t="str">
            <v>Ha</v>
          </cell>
          <cell r="G5">
            <v>0</v>
          </cell>
          <cell r="H5">
            <v>0</v>
          </cell>
          <cell r="K5">
            <v>2</v>
          </cell>
          <cell r="L5" t="str">
            <v>EXPLANACIONES</v>
          </cell>
          <cell r="M5" t="str">
            <v>Desmonte y limpieza</v>
          </cell>
        </row>
        <row r="6">
          <cell r="A6" t="str">
            <v>201.1</v>
          </cell>
          <cell r="B6" t="str">
            <v>201-07</v>
          </cell>
          <cell r="C6">
            <v>0</v>
          </cell>
          <cell r="D6" t="str">
            <v>3.6.1.3.11</v>
          </cell>
          <cell r="E6" t="str">
            <v xml:space="preserve">Demolición de edificaciones </v>
          </cell>
          <cell r="F6" t="str">
            <v>Gl</v>
          </cell>
          <cell r="G6">
            <v>0</v>
          </cell>
          <cell r="H6">
            <v>0</v>
          </cell>
          <cell r="K6">
            <v>2</v>
          </cell>
          <cell r="L6" t="str">
            <v>EXPLANACIONES</v>
          </cell>
          <cell r="M6" t="str">
            <v>Demolición y remoción</v>
          </cell>
        </row>
        <row r="7">
          <cell r="A7" t="str">
            <v>201.2</v>
          </cell>
          <cell r="B7" t="str">
            <v>201-07</v>
          </cell>
          <cell r="C7">
            <v>0</v>
          </cell>
          <cell r="D7" t="str">
            <v>3.6.1.3.11</v>
          </cell>
          <cell r="E7" t="str">
            <v xml:space="preserve">Demolición de estructuras </v>
          </cell>
          <cell r="F7" t="str">
            <v>Gl</v>
          </cell>
          <cell r="G7">
            <v>0</v>
          </cell>
          <cell r="H7">
            <v>0</v>
          </cell>
          <cell r="K7">
            <v>2</v>
          </cell>
          <cell r="L7" t="str">
            <v>EXPLANACIONES</v>
          </cell>
          <cell r="M7" t="str">
            <v>Demolición y remoción</v>
          </cell>
        </row>
        <row r="8">
          <cell r="A8" t="str">
            <v>201.3</v>
          </cell>
          <cell r="B8" t="str">
            <v>201-07</v>
          </cell>
          <cell r="C8">
            <v>0</v>
          </cell>
          <cell r="D8" t="str">
            <v>3.6.1.3.15</v>
          </cell>
          <cell r="E8" t="str">
            <v xml:space="preserve">Demolición de pavimentos rígidos, pisos, andenes y bordillos de concreto </v>
          </cell>
          <cell r="F8" t="str">
            <v>Gl</v>
          </cell>
          <cell r="G8">
            <v>0</v>
          </cell>
          <cell r="H8">
            <v>0</v>
          </cell>
          <cell r="K8">
            <v>2</v>
          </cell>
          <cell r="L8" t="str">
            <v>EXPLANACIONES</v>
          </cell>
          <cell r="M8" t="str">
            <v>Demolición y remoción</v>
          </cell>
        </row>
        <row r="9">
          <cell r="A9" t="str">
            <v>201.4</v>
          </cell>
          <cell r="B9" t="str">
            <v>201-07</v>
          </cell>
          <cell r="C9">
            <v>0</v>
          </cell>
          <cell r="D9" t="str">
            <v>3.6.1.3.14</v>
          </cell>
          <cell r="E9" t="str">
            <v xml:space="preserve">Demolición de obstáculos </v>
          </cell>
          <cell r="F9" t="str">
            <v>Gl</v>
          </cell>
          <cell r="G9">
            <v>0</v>
          </cell>
          <cell r="H9">
            <v>0</v>
          </cell>
          <cell r="K9">
            <v>2</v>
          </cell>
          <cell r="L9" t="str">
            <v>EXPLANACIONES</v>
          </cell>
          <cell r="M9" t="str">
            <v>Demolición y remoción</v>
          </cell>
        </row>
        <row r="10">
          <cell r="A10" t="str">
            <v>201.5</v>
          </cell>
          <cell r="B10" t="str">
            <v>201-07</v>
          </cell>
          <cell r="C10">
            <v>0</v>
          </cell>
          <cell r="D10" t="str">
            <v>3.3.1.1</v>
          </cell>
          <cell r="E10" t="str">
            <v xml:space="preserve">Demolición de edificaciones </v>
          </cell>
          <cell r="F10" t="str">
            <v>U</v>
          </cell>
          <cell r="G10">
            <v>0</v>
          </cell>
          <cell r="H10">
            <v>0</v>
          </cell>
          <cell r="K10">
            <v>2</v>
          </cell>
          <cell r="L10" t="str">
            <v>EXPLANACIONES</v>
          </cell>
          <cell r="M10" t="str">
            <v>Demolición y remoción</v>
          </cell>
        </row>
        <row r="11">
          <cell r="A11" t="str">
            <v>201.6</v>
          </cell>
          <cell r="B11" t="str">
            <v>201-07</v>
          </cell>
          <cell r="C11">
            <v>0</v>
          </cell>
          <cell r="D11" t="str">
            <v>3.6.1.3.11</v>
          </cell>
          <cell r="E11" t="str">
            <v xml:space="preserve">Demolición de estructuras </v>
          </cell>
          <cell r="F11" t="str">
            <v>U</v>
          </cell>
          <cell r="G11">
            <v>0</v>
          </cell>
          <cell r="H11">
            <v>0</v>
          </cell>
          <cell r="K11">
            <v>2</v>
          </cell>
          <cell r="L11" t="str">
            <v>EXPLANACIONES</v>
          </cell>
          <cell r="M11" t="str">
            <v>Demolición y remoción</v>
          </cell>
        </row>
        <row r="12">
          <cell r="A12" t="str">
            <v>201.7</v>
          </cell>
          <cell r="B12" t="str">
            <v>201-07</v>
          </cell>
          <cell r="C12">
            <v>0</v>
          </cell>
          <cell r="D12" t="str">
            <v xml:space="preserve">3.6.1.3.13  </v>
          </cell>
          <cell r="E12" t="str">
            <v xml:space="preserve">Demolición de estructuras </v>
          </cell>
          <cell r="F12" t="str">
            <v>M3</v>
          </cell>
          <cell r="G12">
            <v>0</v>
          </cell>
          <cell r="H12">
            <v>76126</v>
          </cell>
          <cell r="K12">
            <v>2</v>
          </cell>
          <cell r="L12" t="str">
            <v>EXPLANACIONES</v>
          </cell>
          <cell r="M12" t="str">
            <v>Demolición y remoción</v>
          </cell>
        </row>
        <row r="13">
          <cell r="A13" t="str">
            <v>201.8</v>
          </cell>
          <cell r="B13" t="str">
            <v>201-07</v>
          </cell>
          <cell r="C13">
            <v>0</v>
          </cell>
          <cell r="D13" t="str">
            <v>3.6.1.3.15</v>
          </cell>
          <cell r="E13" t="str">
            <v xml:space="preserve">Demolición de pavimentos rígidos </v>
          </cell>
          <cell r="F13" t="str">
            <v>M2</v>
          </cell>
          <cell r="G13">
            <v>0</v>
          </cell>
          <cell r="H13">
            <v>21203</v>
          </cell>
          <cell r="K13">
            <v>2</v>
          </cell>
          <cell r="L13" t="str">
            <v>EXPLANACIONES</v>
          </cell>
          <cell r="M13" t="str">
            <v>Demolición y remoción</v>
          </cell>
        </row>
        <row r="14">
          <cell r="A14" t="str">
            <v>201.9</v>
          </cell>
          <cell r="B14" t="str">
            <v>201-07</v>
          </cell>
          <cell r="C14">
            <v>0</v>
          </cell>
          <cell r="D14" t="str">
            <v>3.6.1.3.33</v>
          </cell>
          <cell r="E14" t="str">
            <v xml:space="preserve">Demolición de pisos y andenes de concreto </v>
          </cell>
          <cell r="F14" t="str">
            <v>M2</v>
          </cell>
          <cell r="G14">
            <v>0</v>
          </cell>
          <cell r="H14">
            <v>0</v>
          </cell>
          <cell r="K14">
            <v>2</v>
          </cell>
          <cell r="L14" t="str">
            <v>EXPLANACIONES</v>
          </cell>
          <cell r="M14" t="str">
            <v>Demolición y remoción</v>
          </cell>
        </row>
        <row r="15">
          <cell r="A15" t="str">
            <v>201.10</v>
          </cell>
          <cell r="B15" t="str">
            <v>201-07</v>
          </cell>
          <cell r="C15">
            <v>0</v>
          </cell>
          <cell r="D15" t="str">
            <v>3.6.1.3.35</v>
          </cell>
          <cell r="E15" t="str">
            <v xml:space="preserve">Demolición de bordillos de concreto </v>
          </cell>
          <cell r="F15" t="str">
            <v>M</v>
          </cell>
          <cell r="G15">
            <v>0</v>
          </cell>
          <cell r="H15">
            <v>0</v>
          </cell>
          <cell r="K15">
            <v>2</v>
          </cell>
          <cell r="L15" t="str">
            <v>EXPLANACIONES</v>
          </cell>
          <cell r="M15" t="str">
            <v>Demolición y remoción</v>
          </cell>
        </row>
        <row r="16">
          <cell r="A16" t="str">
            <v>201.11</v>
          </cell>
          <cell r="B16" t="str">
            <v>201-07</v>
          </cell>
          <cell r="C16">
            <v>0</v>
          </cell>
          <cell r="D16" t="str">
            <v>3.6.1.3</v>
          </cell>
          <cell r="E16" t="str">
            <v xml:space="preserve">Desmontaje y traslado de estructuras metálicas </v>
          </cell>
          <cell r="F16" t="str">
            <v>Kg</v>
          </cell>
          <cell r="G16">
            <v>0</v>
          </cell>
          <cell r="H16">
            <v>0</v>
          </cell>
          <cell r="K16">
            <v>2</v>
          </cell>
          <cell r="L16" t="str">
            <v>EXPLANACIONES</v>
          </cell>
          <cell r="M16" t="str">
            <v>Demolición y remoción</v>
          </cell>
        </row>
        <row r="17">
          <cell r="A17" t="str">
            <v>201.12</v>
          </cell>
          <cell r="B17" t="str">
            <v>201-07</v>
          </cell>
          <cell r="C17">
            <v>0</v>
          </cell>
          <cell r="D17" t="str">
            <v>3.6.1.3.47</v>
          </cell>
          <cell r="E17" t="str">
            <v xml:space="preserve">Remoción de especies vegetales </v>
          </cell>
          <cell r="F17" t="str">
            <v>U</v>
          </cell>
          <cell r="G17">
            <v>0</v>
          </cell>
          <cell r="H17">
            <v>0</v>
          </cell>
          <cell r="K17">
            <v>2</v>
          </cell>
          <cell r="L17" t="str">
            <v>EXPLANACIONES</v>
          </cell>
          <cell r="M17" t="str">
            <v>Demolición y remoción</v>
          </cell>
        </row>
        <row r="18">
          <cell r="A18" t="str">
            <v>201.13</v>
          </cell>
          <cell r="B18" t="str">
            <v>201-07</v>
          </cell>
          <cell r="C18">
            <v>0</v>
          </cell>
          <cell r="D18" t="str">
            <v>3.6.1.3</v>
          </cell>
          <cell r="E18" t="str">
            <v xml:space="preserve">Remoción de obstáculos (Se deberá hacer un ítem de pago para cada tipo de obstáculo) </v>
          </cell>
          <cell r="F18" t="str">
            <v>U</v>
          </cell>
          <cell r="G18">
            <v>0</v>
          </cell>
          <cell r="H18">
            <v>0</v>
          </cell>
          <cell r="K18">
            <v>2</v>
          </cell>
          <cell r="L18" t="str">
            <v>EXPLANACIONES</v>
          </cell>
          <cell r="M18" t="str">
            <v>Demolición y remoción</v>
          </cell>
        </row>
        <row r="19">
          <cell r="A19" t="str">
            <v>201.14</v>
          </cell>
          <cell r="B19" t="str">
            <v>201-07</v>
          </cell>
          <cell r="C19">
            <v>0</v>
          </cell>
          <cell r="D19" t="str">
            <v>3.6.1.3.9</v>
          </cell>
          <cell r="E19" t="str">
            <v xml:space="preserve">Remoción de ductos de servicios existentes </v>
          </cell>
          <cell r="F19" t="str">
            <v>M</v>
          </cell>
          <cell r="G19">
            <v>0</v>
          </cell>
          <cell r="H19">
            <v>0</v>
          </cell>
          <cell r="K19">
            <v>2</v>
          </cell>
          <cell r="L19" t="str">
            <v>EXPLANACIONES</v>
          </cell>
          <cell r="M19" t="str">
            <v>Demolición y remoción</v>
          </cell>
        </row>
        <row r="20">
          <cell r="A20" t="str">
            <v>201.15</v>
          </cell>
          <cell r="B20" t="str">
            <v>201-07</v>
          </cell>
          <cell r="C20" t="str">
            <v>3.2.1.9.38</v>
          </cell>
          <cell r="D20" t="str">
            <v>3.6.1.3</v>
          </cell>
          <cell r="E20" t="str">
            <v xml:space="preserve">Remoción de alcantarillas </v>
          </cell>
          <cell r="F20" t="str">
            <v>M</v>
          </cell>
          <cell r="G20">
            <v>0</v>
          </cell>
          <cell r="H20">
            <v>45372</v>
          </cell>
          <cell r="K20">
            <v>2</v>
          </cell>
          <cell r="L20" t="str">
            <v>EXPLANACIONES</v>
          </cell>
          <cell r="M20" t="str">
            <v>Demolición y remoción</v>
          </cell>
        </row>
        <row r="21">
          <cell r="A21" t="str">
            <v>201.16</v>
          </cell>
          <cell r="B21" t="str">
            <v>201-07</v>
          </cell>
          <cell r="C21">
            <v>0</v>
          </cell>
          <cell r="D21" t="str">
            <v>3.6.1.3</v>
          </cell>
          <cell r="E21" t="str">
            <v xml:space="preserve">Remoción de cercas de alambre </v>
          </cell>
          <cell r="F21" t="str">
            <v>M</v>
          </cell>
          <cell r="G21">
            <v>0</v>
          </cell>
          <cell r="H21">
            <v>0</v>
          </cell>
          <cell r="K21">
            <v>2</v>
          </cell>
          <cell r="L21" t="str">
            <v>EXPLANACIONES</v>
          </cell>
          <cell r="M21" t="str">
            <v>Demolición y remoción</v>
          </cell>
        </row>
        <row r="22">
          <cell r="A22" t="str">
            <v>201.17</v>
          </cell>
          <cell r="B22" t="str">
            <v>201-07</v>
          </cell>
          <cell r="C22">
            <v>0</v>
          </cell>
          <cell r="D22" t="str">
            <v>3.6.1.3</v>
          </cell>
          <cell r="E22" t="str">
            <v xml:space="preserve">Remoción de obstáculos (Se deberá hacer un ítem de pago para cada tipo de obstáculo) </v>
          </cell>
          <cell r="F22" t="str">
            <v>M</v>
          </cell>
          <cell r="G22">
            <v>0</v>
          </cell>
          <cell r="H22">
            <v>0</v>
          </cell>
          <cell r="K22">
            <v>2</v>
          </cell>
          <cell r="L22" t="str">
            <v>EXPLANACIONES</v>
          </cell>
          <cell r="M22" t="str">
            <v>Demolición y remoción</v>
          </cell>
        </row>
        <row r="23">
          <cell r="A23" t="str">
            <v>201.18</v>
          </cell>
          <cell r="B23" t="str">
            <v>201-07</v>
          </cell>
          <cell r="C23">
            <v>0</v>
          </cell>
          <cell r="D23" t="str">
            <v>3.6.1.3.1</v>
          </cell>
          <cell r="E23" t="str">
            <v xml:space="preserve">Traslado de postes </v>
          </cell>
          <cell r="F23" t="str">
            <v>U</v>
          </cell>
          <cell r="G23">
            <v>0</v>
          </cell>
          <cell r="H23">
            <v>0</v>
          </cell>
          <cell r="K23">
            <v>2</v>
          </cell>
          <cell r="L23" t="str">
            <v>EXPLANACIONES</v>
          </cell>
          <cell r="M23" t="str">
            <v>Demolición y remoción</v>
          </cell>
        </row>
        <row r="24">
          <cell r="A24" t="str">
            <v>201.19</v>
          </cell>
          <cell r="B24" t="str">
            <v>201-07</v>
          </cell>
          <cell r="C24">
            <v>0</v>
          </cell>
          <cell r="D24" t="str">
            <v>3.6.1.3</v>
          </cell>
          <cell r="E24" t="str">
            <v xml:space="preserve">Traslado de torres </v>
          </cell>
          <cell r="F24" t="str">
            <v>U</v>
          </cell>
          <cell r="G24">
            <v>0</v>
          </cell>
          <cell r="H24">
            <v>0</v>
          </cell>
          <cell r="K24">
            <v>2</v>
          </cell>
          <cell r="L24" t="str">
            <v>EXPLANACIONES</v>
          </cell>
          <cell r="M24" t="str">
            <v>Demolición y remoción</v>
          </cell>
        </row>
        <row r="25">
          <cell r="A25" t="str">
            <v>201.20</v>
          </cell>
          <cell r="B25" t="str">
            <v>201-07</v>
          </cell>
          <cell r="C25">
            <v>0</v>
          </cell>
          <cell r="D25" t="str">
            <v>3.6.1.3</v>
          </cell>
          <cell r="E25" t="str">
            <v xml:space="preserve">Remoción de rieles </v>
          </cell>
          <cell r="F25" t="str">
            <v>M</v>
          </cell>
          <cell r="G25">
            <v>0</v>
          </cell>
          <cell r="H25">
            <v>0</v>
          </cell>
          <cell r="K25">
            <v>2</v>
          </cell>
          <cell r="L25" t="str">
            <v>EXPLANACIONES</v>
          </cell>
          <cell r="M25" t="str">
            <v>Demolición y remoción</v>
          </cell>
        </row>
        <row r="26">
          <cell r="A26" t="str">
            <v>201.21</v>
          </cell>
          <cell r="B26" t="str">
            <v>201-07</v>
          </cell>
          <cell r="C26">
            <v>0</v>
          </cell>
          <cell r="D26" t="str">
            <v>3.6.1.3</v>
          </cell>
          <cell r="E26" t="str">
            <v xml:space="preserve">Remoción de defensas metálicas </v>
          </cell>
          <cell r="F26" t="str">
            <v>M</v>
          </cell>
          <cell r="G26">
            <v>0</v>
          </cell>
          <cell r="H26">
            <v>10716</v>
          </cell>
          <cell r="K26">
            <v>2</v>
          </cell>
          <cell r="L26" t="str">
            <v>EXPLANACIONES</v>
          </cell>
          <cell r="M26" t="str">
            <v>Demolición y remoción</v>
          </cell>
        </row>
        <row r="27">
          <cell r="A27" t="str">
            <v>201.22</v>
          </cell>
          <cell r="B27" t="str">
            <v>201-07</v>
          </cell>
          <cell r="C27">
            <v>0</v>
          </cell>
          <cell r="D27" t="str">
            <v>3.6.1.3.13</v>
          </cell>
          <cell r="E27" t="str">
            <v xml:space="preserve">Remoción de barreras de seguridad </v>
          </cell>
          <cell r="F27" t="str">
            <v>M</v>
          </cell>
          <cell r="G27">
            <v>0</v>
          </cell>
          <cell r="H27">
            <v>0</v>
          </cell>
          <cell r="K27">
            <v>2</v>
          </cell>
          <cell r="L27" t="str">
            <v>EXPLANACIONES</v>
          </cell>
          <cell r="M27" t="str">
            <v>Demolición y remoción</v>
          </cell>
        </row>
        <row r="28">
          <cell r="A28" t="str">
            <v>210.1.1</v>
          </cell>
          <cell r="B28" t="str">
            <v>210-07</v>
          </cell>
          <cell r="C28">
            <v>0</v>
          </cell>
          <cell r="D28" t="str">
            <v xml:space="preserve">3.6.2.1.1 </v>
          </cell>
          <cell r="E28" t="str">
            <v xml:space="preserve">Excavación sin clasificar de la explanación y canales </v>
          </cell>
          <cell r="F28" t="str">
            <v>M3</v>
          </cell>
          <cell r="G28">
            <v>0</v>
          </cell>
          <cell r="H28">
            <v>5544</v>
          </cell>
          <cell r="K28">
            <v>2</v>
          </cell>
          <cell r="L28" t="str">
            <v>EXPLANACIONES</v>
          </cell>
          <cell r="M28" t="str">
            <v>Excavación de la explanación, canales y préstamos</v>
          </cell>
        </row>
        <row r="29">
          <cell r="A29" t="str">
            <v>210.1.2</v>
          </cell>
          <cell r="B29" t="str">
            <v>210-07</v>
          </cell>
          <cell r="C29">
            <v>0</v>
          </cell>
          <cell r="D29" t="str">
            <v>3.6.2.1.3 </v>
          </cell>
          <cell r="E29" t="str">
            <v xml:space="preserve">Excavación sin clasificar de préstamos </v>
          </cell>
          <cell r="F29" t="str">
            <v>M3</v>
          </cell>
          <cell r="G29">
            <v>0</v>
          </cell>
          <cell r="H29">
            <v>2772</v>
          </cell>
          <cell r="K29">
            <v>2</v>
          </cell>
          <cell r="L29" t="str">
            <v>EXPLANACIONES</v>
          </cell>
          <cell r="M29" t="str">
            <v>Excavación de la explanación, canales y préstamos</v>
          </cell>
          <cell r="IU29">
            <v>0</v>
          </cell>
          <cell r="IV29">
            <v>0</v>
          </cell>
          <cell r="IW29">
            <v>0</v>
          </cell>
        </row>
        <row r="30">
          <cell r="A30" t="str">
            <v>210.2.1</v>
          </cell>
          <cell r="B30" t="str">
            <v>210-07</v>
          </cell>
          <cell r="C30">
            <v>0</v>
          </cell>
          <cell r="D30" t="str">
            <v>3.6.2.1.3</v>
          </cell>
          <cell r="E30" t="str">
            <v xml:space="preserve">Excavación en roca de la explanación y canales </v>
          </cell>
          <cell r="F30" t="str">
            <v>M3</v>
          </cell>
          <cell r="G30">
            <v>0</v>
          </cell>
          <cell r="H30">
            <v>0</v>
          </cell>
          <cell r="K30">
            <v>2</v>
          </cell>
          <cell r="L30" t="str">
            <v>EXPLANACIONES</v>
          </cell>
          <cell r="M30" t="str">
            <v>Excavación de la explanación, canales y préstamos</v>
          </cell>
        </row>
        <row r="31">
          <cell r="A31" t="str">
            <v>210.2.2</v>
          </cell>
          <cell r="B31" t="str">
            <v>210-07</v>
          </cell>
          <cell r="C31">
            <v>0</v>
          </cell>
          <cell r="D31" t="str">
            <v>3.6.2.1.5</v>
          </cell>
          <cell r="E31" t="str">
            <v xml:space="preserve">Excavación en material común de la explanación y canales </v>
          </cell>
          <cell r="F31" t="str">
            <v>M3</v>
          </cell>
          <cell r="G31">
            <v>0</v>
          </cell>
          <cell r="H31">
            <v>4752</v>
          </cell>
          <cell r="K31">
            <v>2</v>
          </cell>
          <cell r="L31" t="str">
            <v>EXPLANACIONES</v>
          </cell>
          <cell r="M31" t="str">
            <v>Excavación de la explanación, canales y préstamos</v>
          </cell>
        </row>
        <row r="32">
          <cell r="A32" t="str">
            <v>210.2.3</v>
          </cell>
          <cell r="B32" t="str">
            <v>210-07</v>
          </cell>
          <cell r="C32">
            <v>0</v>
          </cell>
          <cell r="D32" t="str">
            <v>3.6.2.1.5</v>
          </cell>
          <cell r="E32" t="str">
            <v xml:space="preserve">Excavación en roca de préstamos </v>
          </cell>
          <cell r="F32" t="str">
            <v>M3</v>
          </cell>
          <cell r="G32">
            <v>0</v>
          </cell>
          <cell r="H32">
            <v>0</v>
          </cell>
          <cell r="K32">
            <v>2</v>
          </cell>
          <cell r="L32" t="str">
            <v>EXPLANACIONES</v>
          </cell>
          <cell r="M32" t="str">
            <v>Excavación de la explanación, canales y préstamos</v>
          </cell>
        </row>
        <row r="33">
          <cell r="A33" t="str">
            <v>210.2.4</v>
          </cell>
          <cell r="B33" t="str">
            <v>210-07</v>
          </cell>
          <cell r="C33">
            <v>0</v>
          </cell>
          <cell r="D33" t="str">
            <v>3.6.2.1.5</v>
          </cell>
          <cell r="E33" t="str">
            <v xml:space="preserve">Excavación en material común de préstamos </v>
          </cell>
          <cell r="F33" t="str">
            <v>M3</v>
          </cell>
          <cell r="G33">
            <v>0</v>
          </cell>
          <cell r="H33">
            <v>14602</v>
          </cell>
          <cell r="K33">
            <v>2</v>
          </cell>
          <cell r="L33" t="str">
            <v>EXPLANACIONES</v>
          </cell>
          <cell r="M33" t="str">
            <v>Excavación de la explanación, canales y préstamos</v>
          </cell>
        </row>
        <row r="34">
          <cell r="A34" t="str">
            <v>211.1</v>
          </cell>
          <cell r="B34" t="str">
            <v>211-07</v>
          </cell>
          <cell r="C34">
            <v>0</v>
          </cell>
          <cell r="D34" t="str">
            <v xml:space="preserve">3.6.2.2.1  </v>
          </cell>
          <cell r="E34" t="str">
            <v xml:space="preserve">Remoción de derrumbes </v>
          </cell>
          <cell r="F34" t="str">
            <v>M3</v>
          </cell>
          <cell r="G34">
            <v>0</v>
          </cell>
          <cell r="H34">
            <v>5407</v>
          </cell>
          <cell r="K34">
            <v>2</v>
          </cell>
          <cell r="L34" t="str">
            <v>EXPLANACIONES</v>
          </cell>
          <cell r="M34" t="str">
            <v>Remoción de derrumbes</v>
          </cell>
        </row>
        <row r="35">
          <cell r="A35" t="str">
            <v>220.1</v>
          </cell>
          <cell r="B35" t="str">
            <v>220-07</v>
          </cell>
          <cell r="C35" t="str">
            <v>3.6.2.3.2</v>
          </cell>
          <cell r="D35" t="str">
            <v>3.6.2.3.1</v>
          </cell>
          <cell r="E35" t="str">
            <v xml:space="preserve">Terraplenes </v>
          </cell>
          <cell r="F35" t="str">
            <v>M3</v>
          </cell>
          <cell r="G35">
            <v>0</v>
          </cell>
          <cell r="H35">
            <v>9531</v>
          </cell>
          <cell r="K35">
            <v>2</v>
          </cell>
          <cell r="L35" t="str">
            <v>EXPLANACIONES</v>
          </cell>
          <cell r="M35" t="str">
            <v>Terraplenes</v>
          </cell>
        </row>
        <row r="36">
          <cell r="A36" t="str">
            <v>221.1</v>
          </cell>
          <cell r="B36" t="str">
            <v>221-07</v>
          </cell>
          <cell r="C36" t="str">
            <v>3.6.2.4.2</v>
          </cell>
          <cell r="D36" t="str">
            <v>3.6.2.4.2</v>
          </cell>
          <cell r="E36" t="str">
            <v xml:space="preserve">Pedraplén compacto </v>
          </cell>
          <cell r="F36" t="str">
            <v>M3</v>
          </cell>
          <cell r="G36">
            <v>0</v>
          </cell>
          <cell r="H36">
            <v>14061</v>
          </cell>
          <cell r="K36">
            <v>2</v>
          </cell>
          <cell r="L36" t="str">
            <v>EXPLANACIONES</v>
          </cell>
          <cell r="M36" t="str">
            <v>Pedraplenes</v>
          </cell>
        </row>
        <row r="37">
          <cell r="A37" t="str">
            <v>221.2</v>
          </cell>
          <cell r="B37" t="str">
            <v>221-07</v>
          </cell>
          <cell r="C37">
            <v>0</v>
          </cell>
          <cell r="D37" t="str">
            <v>3.6.2.4.1</v>
          </cell>
          <cell r="E37" t="str">
            <v xml:space="preserve">Pedraplén suelto </v>
          </cell>
          <cell r="F37" t="str">
            <v>M3</v>
          </cell>
          <cell r="G37">
            <v>0</v>
          </cell>
          <cell r="H37">
            <v>5571</v>
          </cell>
          <cell r="K37">
            <v>2</v>
          </cell>
          <cell r="L37" t="str">
            <v>EXPLANACIONES</v>
          </cell>
          <cell r="M37" t="str">
            <v>Pedraplenes</v>
          </cell>
        </row>
        <row r="38">
          <cell r="A38" t="str">
            <v>230.1</v>
          </cell>
          <cell r="B38" t="str">
            <v>230-07</v>
          </cell>
          <cell r="C38">
            <v>0</v>
          </cell>
          <cell r="D38" t="str">
            <v>3.6.2.5.1</v>
          </cell>
          <cell r="E38" t="str">
            <v xml:space="preserve">Mejoramiento de la subrasante involucrando el suelo existente  </v>
          </cell>
          <cell r="F38" t="str">
            <v>M2</v>
          </cell>
          <cell r="G38">
            <v>0</v>
          </cell>
          <cell r="H38">
            <v>635</v>
          </cell>
          <cell r="K38">
            <v>2</v>
          </cell>
          <cell r="L38" t="str">
            <v>EXPLANACIONES</v>
          </cell>
          <cell r="M38" t="str">
            <v>Mejoramiento de la subrasante</v>
          </cell>
        </row>
        <row r="39">
          <cell r="A39" t="str">
            <v>230.2</v>
          </cell>
          <cell r="B39" t="str">
            <v>230-07</v>
          </cell>
          <cell r="C39">
            <v>0</v>
          </cell>
          <cell r="D39" t="str">
            <v>3.6.2.5.2</v>
          </cell>
          <cell r="E39" t="str">
            <v>Mejoramiento de la subrasante empleando únicamente material adicionado</v>
          </cell>
          <cell r="F39" t="str">
            <v>M3</v>
          </cell>
          <cell r="G39">
            <v>0</v>
          </cell>
          <cell r="H39">
            <v>0</v>
          </cell>
          <cell r="K39">
            <v>2</v>
          </cell>
          <cell r="L39" t="str">
            <v>EXPLANACIONES</v>
          </cell>
          <cell r="M39" t="str">
            <v>Mejoramiento de la subrasante</v>
          </cell>
        </row>
        <row r="40">
          <cell r="A40" t="str">
            <v>231.1</v>
          </cell>
          <cell r="B40" t="str">
            <v>231-07</v>
          </cell>
          <cell r="C40">
            <v>0</v>
          </cell>
          <cell r="D40" t="str">
            <v>3.6.8.2 </v>
          </cell>
          <cell r="E40" t="str">
            <v xml:space="preserve">Geotextil para separación de suelos de subrasante y capas granulares </v>
          </cell>
          <cell r="F40" t="str">
            <v>M2</v>
          </cell>
          <cell r="G40">
            <v>0</v>
          </cell>
          <cell r="H40">
            <v>7485</v>
          </cell>
          <cell r="K40">
            <v>2</v>
          </cell>
          <cell r="L40" t="str">
            <v>EXPLANACIONES</v>
          </cell>
          <cell r="M40" t="str">
            <v>Separación de suelos de subrasante y capas granulares con geotextiles</v>
          </cell>
        </row>
        <row r="41">
          <cell r="A41" t="str">
            <v>232.1</v>
          </cell>
          <cell r="B41" t="str">
            <v>232-07</v>
          </cell>
          <cell r="C41">
            <v>0</v>
          </cell>
          <cell r="D41" t="str">
            <v>3.6.8.2 </v>
          </cell>
          <cell r="E41" t="str">
            <v xml:space="preserve">Geotextil para estabilización de suelos de subrasante y capas granulares </v>
          </cell>
          <cell r="F41" t="str">
            <v>M2</v>
          </cell>
          <cell r="G41">
            <v>0</v>
          </cell>
          <cell r="H41">
            <v>7545</v>
          </cell>
          <cell r="K41">
            <v>2</v>
          </cell>
          <cell r="L41" t="str">
            <v>EXPLANACIONES</v>
          </cell>
          <cell r="M41" t="str">
            <v>Estabilización de suelos de subrasante y capas granulares con geotextiles</v>
          </cell>
        </row>
        <row r="42">
          <cell r="A42" t="str">
            <v>234.1</v>
          </cell>
          <cell r="B42" t="str">
            <v>234-07</v>
          </cell>
          <cell r="C42">
            <v>0</v>
          </cell>
          <cell r="D42" t="str">
            <v>3.6.8.2 </v>
          </cell>
          <cell r="E42" t="str">
            <v xml:space="preserve">Afinamiento de taludes </v>
          </cell>
          <cell r="F42" t="str">
            <v>M2</v>
          </cell>
          <cell r="G42">
            <v>0</v>
          </cell>
          <cell r="H42">
            <v>0</v>
          </cell>
          <cell r="K42">
            <v>2</v>
          </cell>
          <cell r="L42" t="str">
            <v>EXPLANACIONES</v>
          </cell>
          <cell r="M42" t="str">
            <v>Afinamiento de taludes</v>
          </cell>
        </row>
        <row r="43">
          <cell r="A43" t="str">
            <v>310.1</v>
          </cell>
          <cell r="B43" t="str">
            <v>310-07</v>
          </cell>
          <cell r="C43">
            <v>0</v>
          </cell>
          <cell r="D43" t="str">
            <v>3.6.3.1.1</v>
          </cell>
          <cell r="E43" t="str">
            <v xml:space="preserve">Conformación de la calzada existente </v>
          </cell>
          <cell r="F43" t="str">
            <v>M2</v>
          </cell>
          <cell r="G43">
            <v>0</v>
          </cell>
          <cell r="H43">
            <v>480</v>
          </cell>
          <cell r="K43">
            <v>3</v>
          </cell>
          <cell r="L43" t="str">
            <v>AFIRMADOS, SUBBASES Y BASES</v>
          </cell>
          <cell r="M43" t="str">
            <v>Conformación de la calzada existente</v>
          </cell>
        </row>
        <row r="44">
          <cell r="A44" t="str">
            <v>311.1</v>
          </cell>
          <cell r="B44" t="str">
            <v>311-07</v>
          </cell>
          <cell r="C44" t="str">
            <v>3.6.3.2.1.</v>
          </cell>
          <cell r="D44" t="str">
            <v>3.6.3.2.1</v>
          </cell>
          <cell r="E44" t="str">
            <v>Afirmado</v>
          </cell>
          <cell r="F44" t="str">
            <v>M3</v>
          </cell>
          <cell r="G44">
            <v>0</v>
          </cell>
          <cell r="H44">
            <v>70255</v>
          </cell>
          <cell r="K44">
            <v>3</v>
          </cell>
          <cell r="L44" t="str">
            <v>AFIRMADOS, SUBBASES Y BASES</v>
          </cell>
          <cell r="M44" t="str">
            <v>Afirmado</v>
          </cell>
        </row>
        <row r="45">
          <cell r="A45" t="str">
            <v>312.1</v>
          </cell>
          <cell r="B45" t="str">
            <v>312-07</v>
          </cell>
          <cell r="C45">
            <v>0</v>
          </cell>
          <cell r="D45" t="str">
            <v>3.6.3.2</v>
          </cell>
          <cell r="E45" t="str">
            <v xml:space="preserve">Tratamiento paliativo de polvo aplicado en forma sólida en hojuelas. </v>
          </cell>
          <cell r="F45" t="str">
            <v>Kg</v>
          </cell>
          <cell r="G45">
            <v>0</v>
          </cell>
          <cell r="H45">
            <v>0</v>
          </cell>
          <cell r="K45">
            <v>3</v>
          </cell>
          <cell r="L45" t="str">
            <v>AFIRMADOS, SUBBASES Y BASES</v>
          </cell>
          <cell r="M45" t="str">
            <v>Tratamiento paliativo del polvo en afirmados</v>
          </cell>
        </row>
        <row r="46">
          <cell r="A46" t="str">
            <v>312.2</v>
          </cell>
          <cell r="B46" t="str">
            <v>312-07</v>
          </cell>
          <cell r="C46">
            <v>0</v>
          </cell>
          <cell r="D46" t="str">
            <v>3.6.3.2</v>
          </cell>
          <cell r="E46" t="str">
            <v xml:space="preserve">Tratamiento paliativo de polvo aplicado en forma sólida en esferas. </v>
          </cell>
          <cell r="F46" t="str">
            <v>Kg</v>
          </cell>
          <cell r="G46">
            <v>0</v>
          </cell>
          <cell r="H46">
            <v>0</v>
          </cell>
          <cell r="K46">
            <v>3</v>
          </cell>
          <cell r="L46" t="str">
            <v>AFIRMADOS, SUBBASES Y BASES</v>
          </cell>
          <cell r="M46" t="str">
            <v>Tratamiento paliativo del polvo en afirmados</v>
          </cell>
        </row>
        <row r="47">
          <cell r="A47" t="str">
            <v>312.3</v>
          </cell>
          <cell r="B47" t="str">
            <v>312-07</v>
          </cell>
          <cell r="C47">
            <v>0</v>
          </cell>
          <cell r="D47" t="str">
            <v>3.6.3.2</v>
          </cell>
          <cell r="E47" t="str">
            <v xml:space="preserve">Tratamiento paliativo de polvo aplicado en forma líquida. </v>
          </cell>
          <cell r="F47" t="str">
            <v>L</v>
          </cell>
          <cell r="G47">
            <v>0</v>
          </cell>
          <cell r="H47">
            <v>0</v>
          </cell>
          <cell r="K47">
            <v>3</v>
          </cell>
          <cell r="L47" t="str">
            <v>AFIRMADOS, SUBBASES Y BASES</v>
          </cell>
          <cell r="M47" t="str">
            <v>Tratamiento paliativo del polvo en afirmados</v>
          </cell>
        </row>
        <row r="48">
          <cell r="A48" t="str">
            <v>312.4</v>
          </cell>
          <cell r="B48" t="str">
            <v>312-07</v>
          </cell>
          <cell r="C48">
            <v>0</v>
          </cell>
          <cell r="D48" t="str">
            <v>3.6.3.3</v>
          </cell>
          <cell r="E48" t="str">
            <v xml:space="preserve">Material granular de adición. </v>
          </cell>
          <cell r="F48" t="str">
            <v>M3</v>
          </cell>
          <cell r="G48">
            <v>0</v>
          </cell>
          <cell r="H48">
            <v>0</v>
          </cell>
          <cell r="K48">
            <v>3</v>
          </cell>
          <cell r="L48" t="str">
            <v>AFIRMADOS, SUBBASES Y BASES</v>
          </cell>
          <cell r="M48" t="str">
            <v>Tratamiento paliativo del polvo en afirmados</v>
          </cell>
        </row>
        <row r="49">
          <cell r="A49" t="str">
            <v>320.1</v>
          </cell>
          <cell r="B49" t="str">
            <v>320-07</v>
          </cell>
          <cell r="C49" t="str">
            <v>3.6.3.4.4</v>
          </cell>
          <cell r="D49" t="str">
            <v xml:space="preserve"> 3.6.3.4.2</v>
          </cell>
          <cell r="E49" t="str">
            <v xml:space="preserve">Subbase granular </v>
          </cell>
          <cell r="F49" t="str">
            <v>M3</v>
          </cell>
          <cell r="G49">
            <v>0</v>
          </cell>
          <cell r="H49">
            <v>124802</v>
          </cell>
          <cell r="K49">
            <v>3</v>
          </cell>
          <cell r="L49" t="str">
            <v>AFIRMADOS, SUBBASES Y BASES</v>
          </cell>
          <cell r="M49" t="str">
            <v>Subbase granular</v>
          </cell>
        </row>
        <row r="50">
          <cell r="A50" t="str">
            <v>320.2</v>
          </cell>
          <cell r="B50" t="str">
            <v>320-07</v>
          </cell>
          <cell r="C50">
            <v>0</v>
          </cell>
          <cell r="D50" t="str">
            <v>3.6.3.4.4</v>
          </cell>
          <cell r="E50" t="str">
            <v>Subbase granular para bacheo</v>
          </cell>
          <cell r="F50" t="str">
            <v>M3</v>
          </cell>
          <cell r="G50">
            <v>0</v>
          </cell>
          <cell r="H50">
            <v>140326</v>
          </cell>
          <cell r="K50">
            <v>3</v>
          </cell>
          <cell r="L50" t="str">
            <v>AFIRMADOS, SUBBASES Y BASES</v>
          </cell>
          <cell r="M50" t="str">
            <v>Subbase granular</v>
          </cell>
        </row>
        <row r="51">
          <cell r="A51" t="str">
            <v>330.1</v>
          </cell>
          <cell r="B51" t="str">
            <v>330-07</v>
          </cell>
          <cell r="C51">
            <v>0</v>
          </cell>
          <cell r="D51" t="str">
            <v>3.6.3.6.2</v>
          </cell>
          <cell r="E51" t="str">
            <v xml:space="preserve">Base granular </v>
          </cell>
          <cell r="F51" t="str">
            <v>M3</v>
          </cell>
          <cell r="G51">
            <v>0</v>
          </cell>
          <cell r="H51">
            <v>152653</v>
          </cell>
          <cell r="K51">
            <v>3</v>
          </cell>
          <cell r="L51" t="str">
            <v>AFIRMADOS, SUBBASES Y BASES</v>
          </cell>
          <cell r="M51" t="str">
            <v>Base granular</v>
          </cell>
        </row>
        <row r="52">
          <cell r="A52" t="str">
            <v>330.2</v>
          </cell>
          <cell r="B52" t="str">
            <v>330-07</v>
          </cell>
          <cell r="C52">
            <v>0</v>
          </cell>
          <cell r="D52" t="str">
            <v>3.6.3.6.3</v>
          </cell>
          <cell r="E52" t="str">
            <v xml:space="preserve">Base granular para bacheo </v>
          </cell>
          <cell r="F52" t="str">
            <v>M3</v>
          </cell>
          <cell r="G52">
            <v>0</v>
          </cell>
          <cell r="H52">
            <v>156685</v>
          </cell>
          <cell r="K52">
            <v>3</v>
          </cell>
          <cell r="L52" t="str">
            <v>AFIRMADOS, SUBBASES Y BASES</v>
          </cell>
          <cell r="M52" t="str">
            <v>Base granular</v>
          </cell>
        </row>
        <row r="53">
          <cell r="A53" t="str">
            <v>330.1P</v>
          </cell>
          <cell r="B53" t="str">
            <v>330-07P</v>
          </cell>
          <cell r="C53">
            <v>0</v>
          </cell>
          <cell r="D53" t="e">
            <v>#N/A</v>
          </cell>
          <cell r="E53" t="str">
            <v>Base granular reciclada</v>
          </cell>
          <cell r="F53" t="str">
            <v>M3</v>
          </cell>
          <cell r="G53">
            <v>0</v>
          </cell>
          <cell r="H53">
            <v>112399</v>
          </cell>
          <cell r="K53">
            <v>3</v>
          </cell>
          <cell r="L53" t="str">
            <v>AFIRMADOS, SUBBASES Y BASES</v>
          </cell>
          <cell r="M53" t="str">
            <v>Base granular</v>
          </cell>
        </row>
        <row r="54">
          <cell r="A54" t="str">
            <v>340.1</v>
          </cell>
          <cell r="B54" t="str">
            <v>340-07</v>
          </cell>
          <cell r="C54">
            <v>0</v>
          </cell>
          <cell r="D54" t="str">
            <v>3.6.3.7.1</v>
          </cell>
          <cell r="E54" t="str">
            <v xml:space="preserve">Base estabilizada con emulsión asfáltica tipo BEE-1 </v>
          </cell>
          <cell r="F54" t="str">
            <v>M3</v>
          </cell>
          <cell r="G54">
            <v>0</v>
          </cell>
          <cell r="H54">
            <v>0</v>
          </cell>
          <cell r="K54">
            <v>3</v>
          </cell>
          <cell r="L54" t="str">
            <v>AFIRMADOS, SUBBASES Y BASES</v>
          </cell>
          <cell r="M54" t="str">
            <v>Base estabilizada con emulsión asfáltica</v>
          </cell>
        </row>
        <row r="55">
          <cell r="A55" t="str">
            <v>340.2</v>
          </cell>
          <cell r="B55" t="str">
            <v>340-07</v>
          </cell>
          <cell r="C55">
            <v>0</v>
          </cell>
          <cell r="D55" t="str">
            <v>3.6.3.7.3</v>
          </cell>
          <cell r="E55" t="str">
            <v xml:space="preserve">Base estabilizada con emulsión asfáltica tipo BEE-2 </v>
          </cell>
          <cell r="F55" t="str">
            <v>M3</v>
          </cell>
          <cell r="G55">
            <v>0</v>
          </cell>
          <cell r="H55">
            <v>0</v>
          </cell>
          <cell r="K55">
            <v>3</v>
          </cell>
          <cell r="L55" t="str">
            <v>AFIRMADOS, SUBBASES Y BASES</v>
          </cell>
          <cell r="M55" t="str">
            <v>Base estabilizada con emulsión asfáltica</v>
          </cell>
        </row>
        <row r="56">
          <cell r="A56" t="str">
            <v>340.3</v>
          </cell>
          <cell r="B56" t="str">
            <v>340-07</v>
          </cell>
          <cell r="C56">
            <v>0</v>
          </cell>
          <cell r="D56" t="str">
            <v>3.6.3.7.5</v>
          </cell>
          <cell r="E56" t="str">
            <v>Base estabilizada con emulsión asfáltica tipo BEE-3</v>
          </cell>
          <cell r="F56" t="str">
            <v>M3</v>
          </cell>
          <cell r="G56">
            <v>0</v>
          </cell>
          <cell r="H56">
            <v>0</v>
          </cell>
          <cell r="K56">
            <v>3</v>
          </cell>
          <cell r="L56" t="str">
            <v>AFIRMADOS, SUBBASES Y BASES</v>
          </cell>
          <cell r="M56" t="str">
            <v>Base estabilizada con emulsión asfáltica</v>
          </cell>
        </row>
        <row r="57">
          <cell r="A57" t="str">
            <v>341.1</v>
          </cell>
          <cell r="B57" t="str">
            <v>341-07</v>
          </cell>
          <cell r="C57">
            <v>0</v>
          </cell>
          <cell r="D57" t="str">
            <v>3.6.3.7</v>
          </cell>
          <cell r="E57" t="str">
            <v xml:space="preserve">Base estabilizada con cemento Portland </v>
          </cell>
          <cell r="F57" t="str">
            <v>M3</v>
          </cell>
          <cell r="G57">
            <v>0</v>
          </cell>
          <cell r="H57">
            <v>0</v>
          </cell>
          <cell r="K57">
            <v>3</v>
          </cell>
          <cell r="L57" t="str">
            <v>AFIRMADOS, SUBBASES Y BASES</v>
          </cell>
          <cell r="M57" t="str">
            <v>Base estabilizada con cemento</v>
          </cell>
        </row>
        <row r="58">
          <cell r="A58" t="str">
            <v>341.2</v>
          </cell>
          <cell r="B58" t="str">
            <v>341-07</v>
          </cell>
          <cell r="C58">
            <v>0</v>
          </cell>
          <cell r="D58" t="str">
            <v>3.6.4.1.8</v>
          </cell>
          <cell r="E58" t="str">
            <v>Cemento Portland</v>
          </cell>
          <cell r="F58" t="str">
            <v>Kg</v>
          </cell>
          <cell r="G58">
            <v>0</v>
          </cell>
          <cell r="H58">
            <v>0</v>
          </cell>
          <cell r="K58">
            <v>3</v>
          </cell>
          <cell r="L58" t="str">
            <v>AFIRMADOS, SUBBASES Y BASES</v>
          </cell>
          <cell r="M58" t="str">
            <v>Base estabilizada con cemento</v>
          </cell>
        </row>
        <row r="59">
          <cell r="A59" t="str">
            <v>342.1</v>
          </cell>
          <cell r="B59" t="str">
            <v>342-07</v>
          </cell>
          <cell r="C59">
            <v>0</v>
          </cell>
          <cell r="D59" t="str">
            <v>3.6.4.1</v>
          </cell>
          <cell r="E59" t="str">
            <v xml:space="preserve">Base de concreto hidráulico </v>
          </cell>
          <cell r="F59" t="str">
            <v>M3</v>
          </cell>
          <cell r="G59">
            <v>0</v>
          </cell>
          <cell r="H59">
            <v>0</v>
          </cell>
          <cell r="K59">
            <v>3</v>
          </cell>
          <cell r="L59" t="str">
            <v>AFIRMADOS, SUBBASES Y BASES</v>
          </cell>
          <cell r="M59" t="str">
            <v>Base de concreto hidráulico</v>
          </cell>
        </row>
        <row r="60">
          <cell r="A60" t="str">
            <v>410.1</v>
          </cell>
          <cell r="B60" t="str">
            <v>410-07</v>
          </cell>
          <cell r="C60">
            <v>0</v>
          </cell>
          <cell r="D60" t="str">
            <v>3.6.4.1.1</v>
          </cell>
          <cell r="E60" t="str">
            <v xml:space="preserve">Cemento asfáltico de penetración 60-70 </v>
          </cell>
          <cell r="F60" t="str">
            <v>Kg</v>
          </cell>
          <cell r="G60">
            <v>0</v>
          </cell>
          <cell r="H60">
            <v>1607</v>
          </cell>
          <cell r="K60">
            <v>4</v>
          </cell>
          <cell r="L60" t="str">
            <v>PAVIMENTOS ASFÁLTICOS</v>
          </cell>
          <cell r="M60" t="str">
            <v>Suministro de cemento asfáltico</v>
          </cell>
        </row>
        <row r="61">
          <cell r="A61" t="str">
            <v>410.2</v>
          </cell>
          <cell r="B61" t="str">
            <v>410-07</v>
          </cell>
          <cell r="C61">
            <v>0</v>
          </cell>
          <cell r="D61" t="str">
            <v>3.6.4.1.2</v>
          </cell>
          <cell r="E61" t="str">
            <v>Cemento asfáltico de penetración 80-100</v>
          </cell>
          <cell r="F61" t="str">
            <v>Kg</v>
          </cell>
          <cell r="G61">
            <v>0</v>
          </cell>
          <cell r="H61">
            <v>0</v>
          </cell>
          <cell r="K61">
            <v>4</v>
          </cell>
          <cell r="L61" t="str">
            <v>PAVIMENTOS ASFÁLTICOS</v>
          </cell>
          <cell r="M61" t="str">
            <v>Suministro de cemento asfáltico</v>
          </cell>
        </row>
        <row r="62">
          <cell r="A62" t="str">
            <v>411.1</v>
          </cell>
          <cell r="B62" t="str">
            <v>411-07</v>
          </cell>
          <cell r="C62">
            <v>0</v>
          </cell>
          <cell r="D62" t="str">
            <v>3.6.4.2.1</v>
          </cell>
          <cell r="E62" t="str">
            <v xml:space="preserve">Emulsión asfáltica de rotura media CRM </v>
          </cell>
          <cell r="F62" t="str">
            <v>L</v>
          </cell>
          <cell r="G62">
            <v>0</v>
          </cell>
          <cell r="H62">
            <v>0</v>
          </cell>
          <cell r="K62">
            <v>4</v>
          </cell>
          <cell r="L62" t="str">
            <v>PAVIMENTOS ASFÁLTICOS</v>
          </cell>
          <cell r="M62" t="str">
            <v>Suministro de emulsión asfáltica</v>
          </cell>
        </row>
        <row r="63">
          <cell r="A63" t="str">
            <v>411.2</v>
          </cell>
          <cell r="B63" t="str">
            <v>411-07</v>
          </cell>
          <cell r="C63">
            <v>0</v>
          </cell>
          <cell r="D63" t="str">
            <v>3.6.4.2.2</v>
          </cell>
          <cell r="E63" t="str">
            <v xml:space="preserve">Emulsión asfáltica de rotura lenta CRL-1 </v>
          </cell>
          <cell r="F63" t="str">
            <v>L</v>
          </cell>
          <cell r="G63">
            <v>0</v>
          </cell>
          <cell r="H63">
            <v>0</v>
          </cell>
          <cell r="K63">
            <v>4</v>
          </cell>
          <cell r="L63" t="str">
            <v>PAVIMENTOS ASFÁLTICOS</v>
          </cell>
          <cell r="M63" t="str">
            <v>Suministro de emulsión asfáltica</v>
          </cell>
        </row>
        <row r="64">
          <cell r="A64" t="str">
            <v>411.3</v>
          </cell>
          <cell r="B64" t="str">
            <v>411-07</v>
          </cell>
          <cell r="C64">
            <v>0</v>
          </cell>
          <cell r="D64" t="str">
            <v>3.6.4.2.3</v>
          </cell>
          <cell r="E64" t="str">
            <v xml:space="preserve">Emulsión asfáltica de rotura lenta CRL-1h </v>
          </cell>
          <cell r="F64" t="str">
            <v>L</v>
          </cell>
          <cell r="G64">
            <v>0</v>
          </cell>
          <cell r="H64">
            <v>0</v>
          </cell>
          <cell r="K64">
            <v>4</v>
          </cell>
          <cell r="L64" t="str">
            <v>PAVIMENTOS ASFÁLTICOS</v>
          </cell>
          <cell r="M64" t="str">
            <v>Suministro de emulsión asfáltica</v>
          </cell>
        </row>
        <row r="65">
          <cell r="A65" t="str">
            <v>414.1</v>
          </cell>
          <cell r="B65" t="str">
            <v>414-07</v>
          </cell>
          <cell r="C65">
            <v>0</v>
          </cell>
          <cell r="D65" t="str">
            <v>3.6.4.1.3</v>
          </cell>
          <cell r="E65" t="str">
            <v xml:space="preserve">Cemento asfáltico modificado con polímeros tipo I </v>
          </cell>
          <cell r="F65" t="str">
            <v>Kg</v>
          </cell>
          <cell r="G65">
            <v>0</v>
          </cell>
          <cell r="H65">
            <v>0</v>
          </cell>
          <cell r="K65">
            <v>4</v>
          </cell>
          <cell r="L65" t="str">
            <v>PAVIMENTOS ASFÁLTICOS</v>
          </cell>
          <cell r="M65" t="str">
            <v>Suministro de cemento asfáltico modificado con polímeros</v>
          </cell>
        </row>
        <row r="66">
          <cell r="A66" t="str">
            <v>414.2</v>
          </cell>
          <cell r="B66" t="str">
            <v>414-07</v>
          </cell>
          <cell r="C66">
            <v>0</v>
          </cell>
          <cell r="D66" t="str">
            <v>3.6.4.1.4</v>
          </cell>
          <cell r="E66" t="str">
            <v xml:space="preserve">Cemento asfáltico modificado con polímeros tipo II </v>
          </cell>
          <cell r="F66" t="str">
            <v>Kg</v>
          </cell>
          <cell r="G66">
            <v>0</v>
          </cell>
          <cell r="H66">
            <v>0</v>
          </cell>
          <cell r="K66">
            <v>4</v>
          </cell>
          <cell r="L66" t="str">
            <v>PAVIMENTOS ASFÁLTICOS</v>
          </cell>
          <cell r="M66" t="str">
            <v>Suministro de cemento asfáltico modificado con polímeros</v>
          </cell>
        </row>
        <row r="67">
          <cell r="A67" t="str">
            <v>414.3</v>
          </cell>
          <cell r="B67" t="str">
            <v>414-07</v>
          </cell>
          <cell r="C67">
            <v>0</v>
          </cell>
          <cell r="D67" t="str">
            <v>3.6.4.1.5</v>
          </cell>
          <cell r="E67" t="str">
            <v xml:space="preserve">Cemento asfáltico modificado con polímeros tipo III </v>
          </cell>
          <cell r="F67" t="str">
            <v>Kg</v>
          </cell>
          <cell r="G67">
            <v>0</v>
          </cell>
          <cell r="H67">
            <v>0</v>
          </cell>
          <cell r="K67">
            <v>4</v>
          </cell>
          <cell r="L67" t="str">
            <v>PAVIMENTOS ASFÁLTICOS</v>
          </cell>
          <cell r="M67" t="str">
            <v>Suministro de cemento asfáltico modificado con polímeros</v>
          </cell>
        </row>
        <row r="68">
          <cell r="A68" t="str">
            <v>414.4</v>
          </cell>
          <cell r="B68" t="str">
            <v>414-07</v>
          </cell>
          <cell r="C68">
            <v>0</v>
          </cell>
          <cell r="D68" t="str">
            <v>3.6.4.1.6</v>
          </cell>
          <cell r="E68" t="str">
            <v xml:space="preserve">Cemento asfáltico modificado con polímeros tipo IV </v>
          </cell>
          <cell r="F68" t="str">
            <v>Kg</v>
          </cell>
          <cell r="G68">
            <v>0</v>
          </cell>
          <cell r="H68">
            <v>0</v>
          </cell>
          <cell r="K68">
            <v>4</v>
          </cell>
          <cell r="L68" t="str">
            <v>PAVIMENTOS ASFÁLTICOS</v>
          </cell>
          <cell r="M68" t="str">
            <v>Suministro de cemento asfáltico modificado con polímeros</v>
          </cell>
        </row>
        <row r="69">
          <cell r="A69" t="str">
            <v>414.5</v>
          </cell>
          <cell r="B69" t="str">
            <v>414-07</v>
          </cell>
          <cell r="C69">
            <v>0</v>
          </cell>
          <cell r="D69" t="str">
            <v>3.6.4.1</v>
          </cell>
          <cell r="E69" t="str">
            <v xml:space="preserve">Cemento asfáltico modificado con polímeros tipo V </v>
          </cell>
          <cell r="F69" t="str">
            <v>Kg</v>
          </cell>
          <cell r="G69">
            <v>0</v>
          </cell>
          <cell r="H69">
            <v>0</v>
          </cell>
          <cell r="K69">
            <v>4</v>
          </cell>
          <cell r="L69" t="str">
            <v>PAVIMENTOS ASFÁLTICOS</v>
          </cell>
          <cell r="M69" t="str">
            <v>Suministro de cemento asfáltico modificado con polímeros</v>
          </cell>
        </row>
        <row r="70">
          <cell r="A70" t="str">
            <v>415.1</v>
          </cell>
          <cell r="B70" t="str">
            <v>415-07</v>
          </cell>
          <cell r="C70">
            <v>0</v>
          </cell>
          <cell r="D70" t="str">
            <v>3.6.4.2.5</v>
          </cell>
          <cell r="E70" t="str">
            <v xml:space="preserve">Emulsión asfáltica de rotura media, modificada con polímeros, CRM-m </v>
          </cell>
          <cell r="F70" t="str">
            <v>L</v>
          </cell>
          <cell r="G70">
            <v>0</v>
          </cell>
          <cell r="H70">
            <v>0</v>
          </cell>
          <cell r="K70">
            <v>4</v>
          </cell>
          <cell r="L70" t="str">
            <v>PAVIMENTOS ASFÁLTICOS</v>
          </cell>
          <cell r="M70" t="str">
            <v>Suministro de emulsión asfáltica modificada con polímeros</v>
          </cell>
        </row>
        <row r="71">
          <cell r="A71" t="str">
            <v>420.1</v>
          </cell>
          <cell r="B71" t="str">
            <v>420-07</v>
          </cell>
          <cell r="C71">
            <v>0</v>
          </cell>
          <cell r="D71" t="str">
            <v xml:space="preserve">3.6.4.3.1 </v>
          </cell>
          <cell r="E71" t="str">
            <v xml:space="preserve">Riego de imprimación con emulsión asfáltica </v>
          </cell>
          <cell r="F71" t="str">
            <v>M2</v>
          </cell>
          <cell r="G71">
            <v>0</v>
          </cell>
          <cell r="H71">
            <v>1259</v>
          </cell>
          <cell r="K71">
            <v>4</v>
          </cell>
          <cell r="L71" t="str">
            <v>PAVIMENTOS ASFÁLTICOS</v>
          </cell>
          <cell r="M71" t="str">
            <v>Riego de imprimación</v>
          </cell>
        </row>
        <row r="72">
          <cell r="A72" t="str">
            <v>420.2</v>
          </cell>
          <cell r="B72" t="str">
            <v>420-07</v>
          </cell>
          <cell r="C72">
            <v>0</v>
          </cell>
          <cell r="D72" t="str">
            <v>3.6.4.3.2</v>
          </cell>
          <cell r="E72" t="str">
            <v xml:space="preserve">Riego de imprimación con asfalto líquido </v>
          </cell>
          <cell r="F72" t="str">
            <v>M2</v>
          </cell>
          <cell r="G72">
            <v>0</v>
          </cell>
          <cell r="H72">
            <v>4387</v>
          </cell>
          <cell r="K72">
            <v>4</v>
          </cell>
          <cell r="L72" t="str">
            <v>PAVIMENTOS ASFÁLTICOS</v>
          </cell>
          <cell r="M72" t="str">
            <v>Riego de imprimación</v>
          </cell>
        </row>
        <row r="73">
          <cell r="A73" t="str">
            <v>421.1</v>
          </cell>
          <cell r="B73" t="str">
            <v>421-07</v>
          </cell>
          <cell r="C73">
            <v>0</v>
          </cell>
          <cell r="D73" t="str">
            <v>3.6.4.4.2</v>
          </cell>
          <cell r="E73" t="str">
            <v xml:space="preserve">Riego de liga con emulsión asfáltica CRR-1 </v>
          </cell>
          <cell r="F73" t="str">
            <v>M2</v>
          </cell>
          <cell r="G73">
            <v>0</v>
          </cell>
          <cell r="H73">
            <v>993</v>
          </cell>
          <cell r="K73">
            <v>4</v>
          </cell>
          <cell r="L73" t="str">
            <v>PAVIMENTOS ASFÁLTICOS</v>
          </cell>
          <cell r="M73" t="str">
            <v>Riego de liga</v>
          </cell>
        </row>
        <row r="74">
          <cell r="A74" t="str">
            <v>421.2</v>
          </cell>
          <cell r="B74" t="str">
            <v>421-07</v>
          </cell>
          <cell r="C74">
            <v>0</v>
          </cell>
          <cell r="D74" t="str">
            <v>3.6.4.4.3</v>
          </cell>
          <cell r="E74" t="str">
            <v xml:space="preserve">Riego de liga con emulsión asfáltica CRR-2 </v>
          </cell>
          <cell r="F74" t="str">
            <v>M2</v>
          </cell>
          <cell r="G74">
            <v>0</v>
          </cell>
          <cell r="H74">
            <v>917</v>
          </cell>
          <cell r="K74">
            <v>4</v>
          </cell>
          <cell r="L74" t="str">
            <v>PAVIMENTOS ASFÁLTICOS</v>
          </cell>
          <cell r="M74" t="str">
            <v>Riego de liga</v>
          </cell>
        </row>
        <row r="75">
          <cell r="A75" t="str">
            <v>421.3</v>
          </cell>
          <cell r="B75" t="str">
            <v>421-07</v>
          </cell>
          <cell r="C75">
            <v>0</v>
          </cell>
          <cell r="D75" t="str">
            <v>3.6.4.4.4</v>
          </cell>
          <cell r="E75" t="str">
            <v xml:space="preserve">Riego de liga con emulsión modificada con polímeros CRR-1m </v>
          </cell>
          <cell r="F75" t="str">
            <v>M2</v>
          </cell>
          <cell r="G75">
            <v>0</v>
          </cell>
          <cell r="H75">
            <v>1551</v>
          </cell>
          <cell r="K75">
            <v>4</v>
          </cell>
          <cell r="L75" t="str">
            <v>PAVIMENTOS ASFÁLTICOS</v>
          </cell>
          <cell r="M75" t="str">
            <v>Riego de liga</v>
          </cell>
        </row>
        <row r="76">
          <cell r="A76" t="str">
            <v>421.4</v>
          </cell>
          <cell r="B76" t="str">
            <v>421-07</v>
          </cell>
          <cell r="C76">
            <v>0</v>
          </cell>
          <cell r="D76" t="str">
            <v>3.6.4.4.5</v>
          </cell>
          <cell r="E76" t="str">
            <v xml:space="preserve">Riego de liga con emulsión modificada con polímeros CRR-2m </v>
          </cell>
          <cell r="F76" t="str">
            <v>M2</v>
          </cell>
          <cell r="G76">
            <v>0</v>
          </cell>
          <cell r="H76">
            <v>1604</v>
          </cell>
          <cell r="K76">
            <v>4</v>
          </cell>
          <cell r="L76" t="str">
            <v>PAVIMENTOS ASFÁLTICOS</v>
          </cell>
          <cell r="M76" t="str">
            <v>Riego de liga</v>
          </cell>
        </row>
        <row r="77">
          <cell r="A77" t="str">
            <v>430.1</v>
          </cell>
          <cell r="B77" t="str">
            <v>430-07</v>
          </cell>
          <cell r="C77">
            <v>0</v>
          </cell>
          <cell r="D77" t="str">
            <v>3.6.4.5.1</v>
          </cell>
          <cell r="E77" t="str">
            <v xml:space="preserve">Tratamiento superficial simple con emulsión CRR-2 </v>
          </cell>
          <cell r="F77" t="str">
            <v>M2</v>
          </cell>
          <cell r="G77">
            <v>0</v>
          </cell>
          <cell r="H77">
            <v>0</v>
          </cell>
          <cell r="K77">
            <v>4</v>
          </cell>
          <cell r="L77" t="str">
            <v>PAVIMENTOS ASFÁLTICOS</v>
          </cell>
          <cell r="M77" t="str">
            <v>Tratamiento superficial simple</v>
          </cell>
        </row>
        <row r="78">
          <cell r="A78" t="str">
            <v>430.2</v>
          </cell>
          <cell r="B78" t="str">
            <v>430-07</v>
          </cell>
          <cell r="C78">
            <v>0</v>
          </cell>
          <cell r="D78" t="str">
            <v>3.6.4.5.2</v>
          </cell>
          <cell r="E78" t="str">
            <v xml:space="preserve">Tratamiento superficial simple con emulsión CRR-2 m </v>
          </cell>
          <cell r="F78" t="str">
            <v>M2</v>
          </cell>
          <cell r="G78">
            <v>0</v>
          </cell>
          <cell r="H78">
            <v>0</v>
          </cell>
          <cell r="K78">
            <v>4</v>
          </cell>
          <cell r="L78" t="str">
            <v>PAVIMENTOS ASFÁLTICOS</v>
          </cell>
          <cell r="M78" t="str">
            <v>Tratamiento superficial simple</v>
          </cell>
        </row>
        <row r="79">
          <cell r="A79" t="str">
            <v>431.1</v>
          </cell>
          <cell r="B79" t="str">
            <v>431-07</v>
          </cell>
          <cell r="C79">
            <v>0</v>
          </cell>
          <cell r="D79" t="str">
            <v>3.6.4.6.1</v>
          </cell>
          <cell r="E79" t="str">
            <v xml:space="preserve">Tratamiento superficial doble con emulsión CRR-2 </v>
          </cell>
          <cell r="F79" t="str">
            <v>M2</v>
          </cell>
          <cell r="G79">
            <v>0</v>
          </cell>
          <cell r="H79">
            <v>0</v>
          </cell>
          <cell r="K79">
            <v>4</v>
          </cell>
          <cell r="L79" t="str">
            <v>PAVIMENTOS ASFÁLTICOS</v>
          </cell>
          <cell r="M79" t="str">
            <v>Tratamiento superficial doble</v>
          </cell>
        </row>
        <row r="80">
          <cell r="A80" t="str">
            <v>431.2</v>
          </cell>
          <cell r="B80" t="str">
            <v>431-07</v>
          </cell>
          <cell r="C80">
            <v>0</v>
          </cell>
          <cell r="D80" t="str">
            <v>3.6.4.6.2</v>
          </cell>
          <cell r="E80" t="str">
            <v xml:space="preserve">Tratamiento superficial doble con emulsión CRR-2 m </v>
          </cell>
          <cell r="F80" t="str">
            <v>M2</v>
          </cell>
          <cell r="G80">
            <v>0</v>
          </cell>
          <cell r="H80">
            <v>0</v>
          </cell>
          <cell r="K80">
            <v>4</v>
          </cell>
          <cell r="L80" t="str">
            <v>PAVIMENTOS ASFÁLTICOS</v>
          </cell>
          <cell r="M80" t="str">
            <v>Tratamiento superficial doble</v>
          </cell>
        </row>
        <row r="81">
          <cell r="A81" t="str">
            <v>432.1</v>
          </cell>
          <cell r="B81" t="str">
            <v>432-07</v>
          </cell>
          <cell r="C81">
            <v>0</v>
          </cell>
          <cell r="D81" t="str">
            <v>3.6.4.7.1</v>
          </cell>
          <cell r="E81" t="str">
            <v xml:space="preserve">Sello de arena-asfalto con emulsión CRR-2 </v>
          </cell>
          <cell r="F81" t="str">
            <v>M2</v>
          </cell>
          <cell r="G81">
            <v>0</v>
          </cell>
          <cell r="H81">
            <v>0</v>
          </cell>
          <cell r="K81">
            <v>4</v>
          </cell>
          <cell r="L81" t="str">
            <v>PAVIMENTOS ASFÁLTICOS</v>
          </cell>
          <cell r="M81" t="str">
            <v>Sello de arena-asfalto</v>
          </cell>
        </row>
        <row r="82">
          <cell r="A82" t="str">
            <v>432.2</v>
          </cell>
          <cell r="B82" t="str">
            <v>432-07</v>
          </cell>
          <cell r="C82">
            <v>0</v>
          </cell>
          <cell r="D82" t="str">
            <v>3.6.4.7.1</v>
          </cell>
          <cell r="E82" t="str">
            <v xml:space="preserve">Sello de arena-asfalto con emulsión CRR-2m </v>
          </cell>
          <cell r="F82" t="str">
            <v>M2</v>
          </cell>
          <cell r="G82">
            <v>0</v>
          </cell>
          <cell r="H82">
            <v>0</v>
          </cell>
          <cell r="K82">
            <v>4</v>
          </cell>
          <cell r="L82" t="str">
            <v>PAVIMENTOS ASFÁLTICOS</v>
          </cell>
          <cell r="M82" t="str">
            <v>Sello de arena-asfalto</v>
          </cell>
        </row>
        <row r="83">
          <cell r="A83" t="str">
            <v>433.1</v>
          </cell>
          <cell r="B83" t="str">
            <v>433-07</v>
          </cell>
          <cell r="C83">
            <v>0</v>
          </cell>
          <cell r="D83" t="str">
            <v>3.6.4.8.1</v>
          </cell>
          <cell r="E83" t="str">
            <v xml:space="preserve">Lechada asfáltica con emulsión CRL-1h, tipo LA-1 </v>
          </cell>
          <cell r="F83" t="str">
            <v>M2</v>
          </cell>
          <cell r="G83">
            <v>0</v>
          </cell>
          <cell r="H83">
            <v>0</v>
          </cell>
          <cell r="K83">
            <v>4</v>
          </cell>
          <cell r="L83" t="str">
            <v>PAVIMENTOS ASFÁLTICOS</v>
          </cell>
          <cell r="M83" t="str">
            <v>Lechada asfáltica</v>
          </cell>
        </row>
        <row r="84">
          <cell r="A84" t="str">
            <v>433.2</v>
          </cell>
          <cell r="B84" t="str">
            <v>433-07</v>
          </cell>
          <cell r="C84">
            <v>0</v>
          </cell>
          <cell r="D84" t="str">
            <v>3.6.4.8.2</v>
          </cell>
          <cell r="E84" t="str">
            <v>Lechada asfáltica con emulsión CRL-1h, tipo LA-2</v>
          </cell>
          <cell r="F84" t="str">
            <v>M2</v>
          </cell>
          <cell r="G84">
            <v>0</v>
          </cell>
          <cell r="H84">
            <v>0</v>
          </cell>
          <cell r="K84">
            <v>4</v>
          </cell>
          <cell r="L84" t="str">
            <v>PAVIMENTOS ASFÁLTICOS</v>
          </cell>
          <cell r="M84" t="str">
            <v>Lechada asfáltica</v>
          </cell>
        </row>
        <row r="85">
          <cell r="A85" t="str">
            <v>433.3</v>
          </cell>
          <cell r="B85" t="str">
            <v>433-07</v>
          </cell>
          <cell r="C85">
            <v>0</v>
          </cell>
          <cell r="D85" t="str">
            <v>3.6.4.8.3</v>
          </cell>
          <cell r="E85" t="str">
            <v>Lechada asfáltica con emulsión CRL-1h, tipo LA-3</v>
          </cell>
          <cell r="F85" t="str">
            <v>M2</v>
          </cell>
          <cell r="G85">
            <v>0</v>
          </cell>
          <cell r="H85">
            <v>0</v>
          </cell>
          <cell r="K85">
            <v>4</v>
          </cell>
          <cell r="L85" t="str">
            <v>PAVIMENTOS ASFÁLTICOS</v>
          </cell>
          <cell r="M85" t="str">
            <v>Lechada asfáltica</v>
          </cell>
        </row>
        <row r="86">
          <cell r="A86" t="str">
            <v>433.4</v>
          </cell>
          <cell r="B86" t="str">
            <v>433-07</v>
          </cell>
          <cell r="C86">
            <v>0</v>
          </cell>
          <cell r="D86" t="str">
            <v>3.6.4.8.4</v>
          </cell>
          <cell r="E86" t="str">
            <v xml:space="preserve">Lechada asfáltica con emulsión CRL-1h, tipo LA-4 </v>
          </cell>
          <cell r="F86" t="str">
            <v>M2</v>
          </cell>
          <cell r="G86">
            <v>0</v>
          </cell>
          <cell r="H86">
            <v>0</v>
          </cell>
          <cell r="K86">
            <v>4</v>
          </cell>
          <cell r="L86" t="str">
            <v>PAVIMENTOS ASFÁLTICOS</v>
          </cell>
          <cell r="M86" t="str">
            <v>Lechada asfáltica</v>
          </cell>
        </row>
        <row r="87">
          <cell r="A87" t="str">
            <v>433.5</v>
          </cell>
          <cell r="B87" t="str">
            <v>433-07</v>
          </cell>
          <cell r="C87">
            <v>0</v>
          </cell>
          <cell r="D87" t="str">
            <v>3.6.4.8.5</v>
          </cell>
          <cell r="E87" t="str">
            <v xml:space="preserve">Lechada asfáltica con emulsión CRL-1hm ,tipo LA-1 </v>
          </cell>
          <cell r="F87" t="str">
            <v>M2</v>
          </cell>
          <cell r="G87">
            <v>0</v>
          </cell>
          <cell r="H87">
            <v>0</v>
          </cell>
          <cell r="K87">
            <v>4</v>
          </cell>
          <cell r="L87" t="str">
            <v>PAVIMENTOS ASFÁLTICOS</v>
          </cell>
          <cell r="M87" t="str">
            <v>Lechada asfáltica</v>
          </cell>
        </row>
        <row r="88">
          <cell r="A88" t="str">
            <v>433.6</v>
          </cell>
          <cell r="B88" t="str">
            <v>433-07</v>
          </cell>
          <cell r="C88">
            <v>0</v>
          </cell>
          <cell r="D88" t="str">
            <v>3.6.4.8.6</v>
          </cell>
          <cell r="E88" t="str">
            <v xml:space="preserve">Lechada asfáltica con emulsión CRL-1hm ,tipo LA-2 </v>
          </cell>
          <cell r="F88" t="str">
            <v>M2</v>
          </cell>
          <cell r="G88">
            <v>0</v>
          </cell>
          <cell r="H88">
            <v>0</v>
          </cell>
          <cell r="K88">
            <v>4</v>
          </cell>
          <cell r="L88" t="str">
            <v>PAVIMENTOS ASFÁLTICOS</v>
          </cell>
          <cell r="M88" t="str">
            <v>Lechada asfáltica</v>
          </cell>
        </row>
        <row r="89">
          <cell r="A89" t="str">
            <v>433.7</v>
          </cell>
          <cell r="B89" t="str">
            <v>433-07</v>
          </cell>
          <cell r="C89">
            <v>0</v>
          </cell>
          <cell r="D89" t="str">
            <v>3.6.4.8.7</v>
          </cell>
          <cell r="E89" t="str">
            <v xml:space="preserve">Lechada asfáltica con emulsión CRL-1hm ,tipo LA-3 </v>
          </cell>
          <cell r="F89" t="str">
            <v>M2</v>
          </cell>
          <cell r="G89">
            <v>0</v>
          </cell>
          <cell r="H89">
            <v>0</v>
          </cell>
          <cell r="K89">
            <v>4</v>
          </cell>
          <cell r="L89" t="str">
            <v>PAVIMENTOS ASFÁLTICOS</v>
          </cell>
          <cell r="M89" t="str">
            <v>Lechada asfáltica</v>
          </cell>
        </row>
        <row r="90">
          <cell r="A90" t="str">
            <v>433.8</v>
          </cell>
          <cell r="B90" t="str">
            <v>433-07</v>
          </cell>
          <cell r="C90">
            <v>0</v>
          </cell>
          <cell r="D90" t="str">
            <v>3.6.4.8.8</v>
          </cell>
          <cell r="E90" t="str">
            <v xml:space="preserve">Lechada asfáltica con emulsión CRL-1hm ,tipo LA-4 </v>
          </cell>
          <cell r="F90" t="str">
            <v>M2</v>
          </cell>
          <cell r="G90">
            <v>0</v>
          </cell>
          <cell r="H90">
            <v>0</v>
          </cell>
          <cell r="K90">
            <v>4</v>
          </cell>
          <cell r="L90" t="str">
            <v>PAVIMENTOS ASFÁLTICOS</v>
          </cell>
          <cell r="M90" t="str">
            <v>Lechada asfáltica</v>
          </cell>
        </row>
        <row r="91">
          <cell r="A91" t="str">
            <v>440.1</v>
          </cell>
          <cell r="B91" t="str">
            <v>440-07</v>
          </cell>
          <cell r="C91">
            <v>0</v>
          </cell>
          <cell r="D91" t="str">
            <v>3.6.4.9.1</v>
          </cell>
          <cell r="E91" t="str">
            <v xml:space="preserve">Mezcla densa en frío tipo MDF-1 </v>
          </cell>
          <cell r="F91" t="str">
            <v>M3</v>
          </cell>
          <cell r="G91">
            <v>0</v>
          </cell>
          <cell r="H91">
            <v>0</v>
          </cell>
          <cell r="K91">
            <v>4</v>
          </cell>
          <cell r="L91" t="str">
            <v>PAVIMENTOS ASFÁLTICOS</v>
          </cell>
          <cell r="M91" t="str">
            <v>Mezcla densa en frío</v>
          </cell>
        </row>
        <row r="92">
          <cell r="A92" t="str">
            <v>440.2</v>
          </cell>
          <cell r="B92" t="str">
            <v>440-07</v>
          </cell>
          <cell r="C92">
            <v>0</v>
          </cell>
          <cell r="D92" t="str">
            <v>3.6.4.9.2</v>
          </cell>
          <cell r="E92" t="str">
            <v xml:space="preserve">Mezcla densa en frío tipo MDF-2 </v>
          </cell>
          <cell r="F92" t="str">
            <v>M3</v>
          </cell>
          <cell r="G92">
            <v>0</v>
          </cell>
          <cell r="H92">
            <v>0</v>
          </cell>
          <cell r="K92">
            <v>4</v>
          </cell>
          <cell r="L92" t="str">
            <v>PAVIMENTOS ASFÁLTICOS</v>
          </cell>
          <cell r="M92" t="str">
            <v>Mezcla densa en frío</v>
          </cell>
        </row>
        <row r="93">
          <cell r="A93" t="str">
            <v>440.3</v>
          </cell>
          <cell r="B93" t="str">
            <v>440-07</v>
          </cell>
          <cell r="C93">
            <v>0</v>
          </cell>
          <cell r="D93" t="str">
            <v>3.6.4.9.3</v>
          </cell>
          <cell r="E93" t="str">
            <v xml:space="preserve">Mezcla densa en frío tipo MDF-3 </v>
          </cell>
          <cell r="F93" t="str">
            <v>M3</v>
          </cell>
          <cell r="G93">
            <v>0</v>
          </cell>
          <cell r="H93">
            <v>0</v>
          </cell>
          <cell r="K93">
            <v>4</v>
          </cell>
          <cell r="L93" t="str">
            <v>PAVIMENTOS ASFÁLTICOS</v>
          </cell>
          <cell r="M93" t="str">
            <v>Mezcla densa en frío</v>
          </cell>
        </row>
        <row r="94">
          <cell r="A94" t="str">
            <v>440.4</v>
          </cell>
          <cell r="B94" t="str">
            <v>440-07</v>
          </cell>
          <cell r="C94">
            <v>0</v>
          </cell>
          <cell r="D94" t="str">
            <v>3.6.4.9.4</v>
          </cell>
          <cell r="E94" t="str">
            <v xml:space="preserve">Mezcla densa en frío para bacheo </v>
          </cell>
          <cell r="F94" t="str">
            <v>M3</v>
          </cell>
          <cell r="G94">
            <v>0</v>
          </cell>
          <cell r="H94">
            <v>0</v>
          </cell>
          <cell r="K94">
            <v>4</v>
          </cell>
          <cell r="L94" t="str">
            <v>PAVIMENTOS ASFÁLTICOS</v>
          </cell>
          <cell r="M94" t="str">
            <v>Mezcla densa en frío</v>
          </cell>
        </row>
        <row r="95">
          <cell r="A95" t="str">
            <v>441.1</v>
          </cell>
          <cell r="B95" t="str">
            <v>441-07</v>
          </cell>
          <cell r="C95">
            <v>0</v>
          </cell>
          <cell r="D95" t="str">
            <v>3.6.4.10.1</v>
          </cell>
          <cell r="E95" t="str">
            <v xml:space="preserve">Mezcla abierta en frío tipo MAF-1 </v>
          </cell>
          <cell r="F95" t="str">
            <v>M3</v>
          </cell>
          <cell r="G95">
            <v>0</v>
          </cell>
          <cell r="H95">
            <v>0</v>
          </cell>
          <cell r="K95">
            <v>4</v>
          </cell>
          <cell r="L95" t="str">
            <v>PAVIMENTOS ASFÁLTICOS</v>
          </cell>
          <cell r="M95" t="str">
            <v>Mezcla abierta en frío</v>
          </cell>
        </row>
        <row r="96">
          <cell r="A96" t="str">
            <v>441.2</v>
          </cell>
          <cell r="B96" t="str">
            <v>441-07</v>
          </cell>
          <cell r="C96">
            <v>0</v>
          </cell>
          <cell r="D96" t="str">
            <v>3.6.4.10.2</v>
          </cell>
          <cell r="E96" t="str">
            <v xml:space="preserve">Mezcla abierta en frío tipo MAF-2 </v>
          </cell>
          <cell r="F96" t="str">
            <v>M3</v>
          </cell>
          <cell r="G96">
            <v>0</v>
          </cell>
          <cell r="H96">
            <v>0</v>
          </cell>
          <cell r="K96">
            <v>4</v>
          </cell>
          <cell r="L96" t="str">
            <v>PAVIMENTOS ASFÁLTICOS</v>
          </cell>
          <cell r="M96" t="str">
            <v>Mezcla abierta en frío</v>
          </cell>
        </row>
        <row r="97">
          <cell r="A97" t="str">
            <v>441.3</v>
          </cell>
          <cell r="B97" t="str">
            <v>441-07</v>
          </cell>
          <cell r="C97">
            <v>0</v>
          </cell>
          <cell r="D97" t="str">
            <v>3.6.4.10.3</v>
          </cell>
          <cell r="E97" t="str">
            <v xml:space="preserve">Mezcla abierta en frío tipo MAF-3 </v>
          </cell>
          <cell r="F97" t="str">
            <v>M3</v>
          </cell>
          <cell r="G97">
            <v>0</v>
          </cell>
          <cell r="H97">
            <v>0</v>
          </cell>
          <cell r="K97">
            <v>4</v>
          </cell>
          <cell r="L97" t="str">
            <v>PAVIMENTOS ASFÁLTICOS</v>
          </cell>
          <cell r="M97" t="str">
            <v>Mezcla abierta en frío</v>
          </cell>
        </row>
        <row r="98">
          <cell r="A98" t="str">
            <v>441.4</v>
          </cell>
          <cell r="B98" t="str">
            <v>441-07</v>
          </cell>
          <cell r="C98">
            <v>0</v>
          </cell>
          <cell r="D98" t="str">
            <v>3.6.4.10.4</v>
          </cell>
          <cell r="E98" t="str">
            <v>Mezcla abierta en frío para bacheo</v>
          </cell>
          <cell r="F98" t="str">
            <v>M3</v>
          </cell>
          <cell r="G98">
            <v>0</v>
          </cell>
          <cell r="H98">
            <v>0</v>
          </cell>
          <cell r="K98">
            <v>4</v>
          </cell>
          <cell r="L98" t="str">
            <v>PAVIMENTOS ASFÁLTICOS</v>
          </cell>
          <cell r="M98" t="str">
            <v>Mezcla abierta en frío</v>
          </cell>
        </row>
        <row r="99">
          <cell r="A99" t="str">
            <v>450.1</v>
          </cell>
          <cell r="B99" t="str">
            <v>450-07</v>
          </cell>
          <cell r="C99">
            <v>0</v>
          </cell>
          <cell r="D99" t="str">
            <v>3.6.4.11.2</v>
          </cell>
          <cell r="E99" t="str">
            <v xml:space="preserve">Mezcla densa en caliente tipo MDC-1 </v>
          </cell>
          <cell r="F99" t="str">
            <v>M3</v>
          </cell>
          <cell r="G99">
            <v>0</v>
          </cell>
          <cell r="H99">
            <v>0</v>
          </cell>
          <cell r="K99">
            <v>4</v>
          </cell>
          <cell r="L99" t="str">
            <v>PAVIMENTOS ASFÁLTICOS</v>
          </cell>
          <cell r="M99" t="str">
            <v>Mezclas asfálticas en caliente (Concreto asfáltico y Mezcla de alto módulo)</v>
          </cell>
        </row>
        <row r="100">
          <cell r="A100" t="str">
            <v>450.2 (7401)</v>
          </cell>
          <cell r="B100" t="str">
            <v>450-07</v>
          </cell>
          <cell r="C100" t="str">
            <v>3.6.4.11.3</v>
          </cell>
          <cell r="D100" t="e">
            <v>#N/A</v>
          </cell>
          <cell r="E100" t="str">
            <v>Mezcla densa en caliente tipo MDC-2 (7403)</v>
          </cell>
          <cell r="F100" t="str">
            <v>M3</v>
          </cell>
          <cell r="G100">
            <v>1</v>
          </cell>
          <cell r="H100">
            <v>614388</v>
          </cell>
          <cell r="K100">
            <v>4</v>
          </cell>
          <cell r="L100" t="str">
            <v>PAVIMENTOS ASFÁLTICOS</v>
          </cell>
          <cell r="M100" t="str">
            <v>Mezclas asfálticas en caliente (Concreto asfáltico y Mezcla de alto módulo)</v>
          </cell>
        </row>
        <row r="101">
          <cell r="A101" t="str">
            <v>450.3</v>
          </cell>
          <cell r="B101" t="str">
            <v>450-07</v>
          </cell>
          <cell r="C101">
            <v>0</v>
          </cell>
          <cell r="D101" t="str">
            <v>3.6.4.11.4</v>
          </cell>
          <cell r="E101" t="str">
            <v xml:space="preserve">Mezcla densa en caliente tipo MDC-3 </v>
          </cell>
          <cell r="F101" t="str">
            <v>M3</v>
          </cell>
          <cell r="G101">
            <v>0</v>
          </cell>
          <cell r="H101">
            <v>0</v>
          </cell>
          <cell r="K101">
            <v>4</v>
          </cell>
          <cell r="L101" t="str">
            <v>PAVIMENTOS ASFÁLTICOS</v>
          </cell>
          <cell r="M101" t="str">
            <v>Mezclas asfálticas en caliente (Concreto asfáltico y Mezcla de alto módulo)</v>
          </cell>
        </row>
        <row r="102">
          <cell r="A102" t="str">
            <v>450.4</v>
          </cell>
          <cell r="B102" t="str">
            <v>450-07</v>
          </cell>
          <cell r="C102">
            <v>0</v>
          </cell>
          <cell r="D102" t="str">
            <v>3.6.4</v>
          </cell>
          <cell r="E102" t="str">
            <v xml:space="preserve">Mezcla semidensa en caliente tipo MSC-1 </v>
          </cell>
          <cell r="F102" t="str">
            <v>M3</v>
          </cell>
          <cell r="G102">
            <v>0</v>
          </cell>
          <cell r="H102">
            <v>0</v>
          </cell>
          <cell r="K102">
            <v>4</v>
          </cell>
          <cell r="L102" t="str">
            <v>PAVIMENTOS ASFÁLTICOS</v>
          </cell>
          <cell r="M102" t="str">
            <v>Mezclas asfálticas en caliente (Concreto asfáltico y Mezcla de alto módulo)</v>
          </cell>
        </row>
        <row r="103">
          <cell r="A103" t="str">
            <v>450.5</v>
          </cell>
          <cell r="B103" t="str">
            <v>450-07</v>
          </cell>
          <cell r="C103">
            <v>0</v>
          </cell>
          <cell r="D103" t="str">
            <v>3.6.4</v>
          </cell>
          <cell r="E103" t="str">
            <v xml:space="preserve">Mezcla semidensa en caliente tipo MSC-2 </v>
          </cell>
          <cell r="F103" t="str">
            <v>M3</v>
          </cell>
          <cell r="G103">
            <v>0</v>
          </cell>
          <cell r="H103">
            <v>0</v>
          </cell>
          <cell r="K103">
            <v>4</v>
          </cell>
          <cell r="L103" t="str">
            <v>PAVIMENTOS ASFÁLTICOS</v>
          </cell>
          <cell r="M103" t="str">
            <v>Mezclas asfálticas en caliente (Concreto asfáltico y Mezcla de alto módulo)</v>
          </cell>
        </row>
        <row r="104">
          <cell r="A104" t="str">
            <v>450.6</v>
          </cell>
          <cell r="B104" t="str">
            <v>450-07</v>
          </cell>
          <cell r="C104">
            <v>0</v>
          </cell>
          <cell r="D104" t="str">
            <v>3.6.4</v>
          </cell>
          <cell r="E104" t="str">
            <v xml:space="preserve">Mezcla gruesa en caliente tipo MGC-0 </v>
          </cell>
          <cell r="F104" t="str">
            <v>M3</v>
          </cell>
          <cell r="G104">
            <v>0</v>
          </cell>
          <cell r="H104">
            <v>0</v>
          </cell>
          <cell r="K104">
            <v>4</v>
          </cell>
          <cell r="L104" t="str">
            <v>PAVIMENTOS ASFÁLTICOS</v>
          </cell>
          <cell r="M104" t="str">
            <v>Mezclas asfálticas en caliente (Concreto asfáltico y Mezcla de alto módulo)</v>
          </cell>
        </row>
        <row r="105">
          <cell r="A105" t="str">
            <v>450.7</v>
          </cell>
          <cell r="B105" t="str">
            <v>450-07</v>
          </cell>
          <cell r="C105">
            <v>0</v>
          </cell>
          <cell r="D105" t="str">
            <v>3.6.4</v>
          </cell>
          <cell r="E105" t="str">
            <v xml:space="preserve">Mezcla gruesa en caliente tipo MGC-1 </v>
          </cell>
          <cell r="F105" t="str">
            <v>M3</v>
          </cell>
          <cell r="G105">
            <v>0</v>
          </cell>
          <cell r="H105">
            <v>0</v>
          </cell>
          <cell r="K105">
            <v>4</v>
          </cell>
          <cell r="L105" t="str">
            <v>PAVIMENTOS ASFÁLTICOS</v>
          </cell>
          <cell r="M105" t="str">
            <v>Mezclas asfálticas en caliente (Concreto asfáltico y Mezcla de alto módulo)</v>
          </cell>
        </row>
        <row r="106">
          <cell r="A106" t="str">
            <v>450.8</v>
          </cell>
          <cell r="B106" t="str">
            <v>450-07</v>
          </cell>
          <cell r="C106">
            <v>0</v>
          </cell>
          <cell r="D106" t="str">
            <v>3.6.4</v>
          </cell>
          <cell r="E106" t="str">
            <v xml:space="preserve">Mezcla de alto módulo </v>
          </cell>
          <cell r="F106" t="str">
            <v>M3</v>
          </cell>
          <cell r="G106">
            <v>0</v>
          </cell>
          <cell r="H106">
            <v>0</v>
          </cell>
          <cell r="K106">
            <v>4</v>
          </cell>
          <cell r="L106" t="str">
            <v>PAVIMENTOS ASFÁLTICOS</v>
          </cell>
          <cell r="M106" t="str">
            <v>Mezclas asfálticas en caliente (Concreto asfáltico y Mezcla de alto módulo)</v>
          </cell>
        </row>
        <row r="107">
          <cell r="A107" t="str">
            <v>450.9 (7401)</v>
          </cell>
          <cell r="B107" t="str">
            <v>450-07</v>
          </cell>
          <cell r="C107" t="str">
            <v>3.6.4.11.10</v>
          </cell>
          <cell r="D107" t="e">
            <v>#N/A</v>
          </cell>
          <cell r="E107" t="str">
            <v>Mezcla en caliente para bacheo (7403)</v>
          </cell>
          <cell r="F107" t="str">
            <v>M3</v>
          </cell>
          <cell r="G107">
            <v>1</v>
          </cell>
          <cell r="H107">
            <v>663609</v>
          </cell>
          <cell r="K107">
            <v>4</v>
          </cell>
          <cell r="L107" t="str">
            <v>PAVIMENTOS ASFÁLTICOS</v>
          </cell>
          <cell r="M107" t="str">
            <v>Mezclas asfálticas en caliente (Concreto asfáltico y Mezcla de alto módulo)</v>
          </cell>
        </row>
        <row r="108">
          <cell r="A108" t="str">
            <v>450.1.1</v>
          </cell>
          <cell r="B108" t="str">
            <v>450-07</v>
          </cell>
          <cell r="C108">
            <v>0</v>
          </cell>
          <cell r="D108" t="str">
            <v>3.6.4.11</v>
          </cell>
          <cell r="E108" t="str">
            <v xml:space="preserve">Mezcla densa en caliente tipo MDC-1, para capa de rodadura. </v>
          </cell>
          <cell r="F108" t="str">
            <v>M3</v>
          </cell>
          <cell r="G108">
            <v>0</v>
          </cell>
          <cell r="H108">
            <v>0</v>
          </cell>
          <cell r="K108">
            <v>4</v>
          </cell>
          <cell r="L108" t="str">
            <v>PAVIMENTOS ASFÁLTICOS</v>
          </cell>
          <cell r="M108" t="str">
            <v>Mezclas asfálticas en caliente (Concreto asfáltico y Mezcla de alto módulo)</v>
          </cell>
        </row>
        <row r="109">
          <cell r="A109" t="str">
            <v>450.1.2</v>
          </cell>
          <cell r="B109" t="str">
            <v>450-07</v>
          </cell>
          <cell r="C109">
            <v>0</v>
          </cell>
          <cell r="D109" t="str">
            <v>3.6.4.11</v>
          </cell>
          <cell r="E109" t="str">
            <v>Mezcla densa en caliente tipo MDC-1, para capa intermedia.</v>
          </cell>
          <cell r="F109" t="str">
            <v>M3</v>
          </cell>
          <cell r="G109">
            <v>0</v>
          </cell>
          <cell r="H109">
            <v>0</v>
          </cell>
          <cell r="K109">
            <v>4</v>
          </cell>
          <cell r="L109" t="str">
            <v>PAVIMENTOS ASFÁLTICOS</v>
          </cell>
          <cell r="M109" t="str">
            <v>Mezclas asfálticas en caliente (Concreto asfáltico y Mezcla de alto módulo)</v>
          </cell>
        </row>
        <row r="110">
          <cell r="A110" t="str">
            <v>451.1</v>
          </cell>
          <cell r="B110" t="str">
            <v>451-07</v>
          </cell>
          <cell r="C110">
            <v>0</v>
          </cell>
          <cell r="D110" t="str">
            <v>3.6.4.12.1</v>
          </cell>
          <cell r="E110" t="str">
            <v xml:space="preserve">Mezcla abierta en caliente tipo MAC-1 </v>
          </cell>
          <cell r="F110" t="str">
            <v>M3</v>
          </cell>
          <cell r="G110">
            <v>0</v>
          </cell>
          <cell r="H110">
            <v>0</v>
          </cell>
          <cell r="K110">
            <v>4</v>
          </cell>
          <cell r="L110" t="str">
            <v>PAVIMENTOS ASFÁLTICOS</v>
          </cell>
          <cell r="M110" t="str">
            <v>Mezcla abierta en caliente</v>
          </cell>
        </row>
        <row r="111">
          <cell r="A111" t="str">
            <v>451.2</v>
          </cell>
          <cell r="B111" t="str">
            <v>451-07</v>
          </cell>
          <cell r="C111">
            <v>0</v>
          </cell>
          <cell r="D111" t="str">
            <v>3.6.4.12.2</v>
          </cell>
          <cell r="E111" t="str">
            <v xml:space="preserve">Mezcla abierta en caliente tipo MAC-2 </v>
          </cell>
          <cell r="F111" t="str">
            <v>M3</v>
          </cell>
          <cell r="G111">
            <v>0</v>
          </cell>
          <cell r="H111">
            <v>0</v>
          </cell>
          <cell r="K111">
            <v>4</v>
          </cell>
          <cell r="L111" t="str">
            <v>PAVIMENTOS ASFÁLTICOS</v>
          </cell>
          <cell r="M111" t="str">
            <v>Mezcla abierta en caliente</v>
          </cell>
        </row>
        <row r="112">
          <cell r="A112" t="str">
            <v>451.3</v>
          </cell>
          <cell r="B112" t="str">
            <v>451-07</v>
          </cell>
          <cell r="C112">
            <v>0</v>
          </cell>
          <cell r="D112" t="str">
            <v>3.6.4.12.3</v>
          </cell>
          <cell r="E112" t="str">
            <v xml:space="preserve">Mezcla abierta en caliente tipo MAC-3 </v>
          </cell>
          <cell r="F112" t="str">
            <v>M3</v>
          </cell>
          <cell r="G112">
            <v>0</v>
          </cell>
          <cell r="H112">
            <v>0</v>
          </cell>
          <cell r="K112">
            <v>4</v>
          </cell>
          <cell r="L112" t="str">
            <v>PAVIMENTOS ASFÁLTICOS</v>
          </cell>
          <cell r="M112" t="str">
            <v>Mezcla abierta en caliente</v>
          </cell>
        </row>
        <row r="113">
          <cell r="A113" t="str">
            <v>451.4</v>
          </cell>
          <cell r="B113" t="str">
            <v>451-07</v>
          </cell>
          <cell r="C113">
            <v>0</v>
          </cell>
          <cell r="D113" t="str">
            <v>3.6.4.12</v>
          </cell>
          <cell r="E113" t="str">
            <v>Mezcla abierta en caliente tipo MAC-3 para bacheo</v>
          </cell>
          <cell r="F113" t="str">
            <v>M3</v>
          </cell>
          <cell r="G113">
            <v>0</v>
          </cell>
          <cell r="H113">
            <v>0</v>
          </cell>
          <cell r="K113">
            <v>4</v>
          </cell>
          <cell r="L113" t="str">
            <v>PAVIMENTOS ASFÁLTICOS</v>
          </cell>
          <cell r="M113" t="str">
            <v>Mezcla abierta en caliente</v>
          </cell>
        </row>
        <row r="114">
          <cell r="A114" t="str">
            <v>452.1</v>
          </cell>
          <cell r="B114" t="str">
            <v>452-07</v>
          </cell>
          <cell r="C114">
            <v>0</v>
          </cell>
          <cell r="D114" t="str">
            <v>3.6.4.13.1</v>
          </cell>
          <cell r="E114" t="str">
            <v xml:space="preserve">Mezcla discontinua en caliente tipo M-1 </v>
          </cell>
          <cell r="F114" t="str">
            <v>M3</v>
          </cell>
          <cell r="G114">
            <v>0</v>
          </cell>
          <cell r="H114">
            <v>0</v>
          </cell>
          <cell r="K114">
            <v>4</v>
          </cell>
          <cell r="L114" t="str">
            <v>PAVIMENTOS ASFÁLTICOS</v>
          </cell>
          <cell r="M114" t="str">
            <v>Mezcla discontinua en caliente para capa de rodadura</v>
          </cell>
        </row>
        <row r="115">
          <cell r="A115" t="str">
            <v>452.2</v>
          </cell>
          <cell r="B115" t="str">
            <v>452-07</v>
          </cell>
          <cell r="C115">
            <v>0</v>
          </cell>
          <cell r="D115" t="str">
            <v>3.6.4.13.2</v>
          </cell>
          <cell r="E115" t="str">
            <v xml:space="preserve">Mezcla discontinua en caliente tipo M-2 </v>
          </cell>
          <cell r="F115" t="str">
            <v>M3</v>
          </cell>
          <cell r="G115">
            <v>0</v>
          </cell>
          <cell r="H115">
            <v>0</v>
          </cell>
          <cell r="K115">
            <v>4</v>
          </cell>
          <cell r="L115" t="str">
            <v>PAVIMENTOS ASFÁLTICOS</v>
          </cell>
          <cell r="M115" t="str">
            <v>Mezcla discontinua en caliente para capa de rodadura</v>
          </cell>
        </row>
        <row r="116">
          <cell r="A116" t="str">
            <v>452.3</v>
          </cell>
          <cell r="B116" t="str">
            <v>452-07</v>
          </cell>
          <cell r="C116">
            <v>0</v>
          </cell>
          <cell r="D116" t="str">
            <v>3.6.4.13.7</v>
          </cell>
          <cell r="E116" t="str">
            <v xml:space="preserve">Mezcla discontinua en caliente tipo F-1 </v>
          </cell>
          <cell r="F116" t="str">
            <v>M3</v>
          </cell>
          <cell r="G116">
            <v>0</v>
          </cell>
          <cell r="H116">
            <v>0</v>
          </cell>
          <cell r="K116">
            <v>4</v>
          </cell>
          <cell r="L116" t="str">
            <v>PAVIMENTOS ASFÁLTICOS</v>
          </cell>
          <cell r="M116" t="str">
            <v>Mezcla discontinua en caliente para capa de rodadura</v>
          </cell>
        </row>
        <row r="117">
          <cell r="A117" t="str">
            <v>452.4</v>
          </cell>
          <cell r="B117" t="str">
            <v>452-07</v>
          </cell>
          <cell r="C117">
            <v>0</v>
          </cell>
          <cell r="D117" t="str">
            <v>3.6.4.13.8</v>
          </cell>
          <cell r="E117" t="str">
            <v xml:space="preserve">Mezcla discontinua en caliente tipo F-2 </v>
          </cell>
          <cell r="F117" t="str">
            <v>M3</v>
          </cell>
          <cell r="G117">
            <v>0</v>
          </cell>
          <cell r="H117">
            <v>0</v>
          </cell>
          <cell r="K117">
            <v>4</v>
          </cell>
          <cell r="L117" t="str">
            <v>PAVIMENTOS ASFÁLTICOS</v>
          </cell>
          <cell r="M117" t="str">
            <v>Mezcla discontinua en caliente para capa de rodadura</v>
          </cell>
        </row>
        <row r="118">
          <cell r="A118" t="str">
            <v>453.1</v>
          </cell>
          <cell r="B118" t="str">
            <v>453-07</v>
          </cell>
          <cell r="C118">
            <v>0</v>
          </cell>
          <cell r="D118" t="str">
            <v>3.6.4.13.7</v>
          </cell>
          <cell r="E118" t="str">
            <v xml:space="preserve">Mezcla drenante </v>
          </cell>
          <cell r="F118" t="str">
            <v>M3</v>
          </cell>
          <cell r="G118">
            <v>0</v>
          </cell>
          <cell r="H118">
            <v>0</v>
          </cell>
          <cell r="K118">
            <v>4</v>
          </cell>
          <cell r="L118" t="str">
            <v>PAVIMENTOS ASFÁLTICOS</v>
          </cell>
          <cell r="M118" t="str">
            <v>Mezcla drenante</v>
          </cell>
        </row>
        <row r="119">
          <cell r="A119" t="str">
            <v>460.1</v>
          </cell>
          <cell r="B119" t="str">
            <v>460-07</v>
          </cell>
          <cell r="C119" t="str">
            <v>3.6.4.15.1</v>
          </cell>
          <cell r="D119" t="str">
            <v>3.6.4.15.2</v>
          </cell>
          <cell r="E119" t="str">
            <v xml:space="preserve">Fresado de pavimento asfáltico en espesor de 4 cm </v>
          </cell>
          <cell r="F119" t="str">
            <v>M2</v>
          </cell>
          <cell r="G119">
            <v>0</v>
          </cell>
          <cell r="H119">
            <v>2821</v>
          </cell>
          <cell r="K119">
            <v>4</v>
          </cell>
          <cell r="L119" t="str">
            <v>PAVIMENTOS ASFÁLTICOS</v>
          </cell>
          <cell r="M119" t="str">
            <v>Fresado de pavimento asfáltico</v>
          </cell>
        </row>
        <row r="120">
          <cell r="A120" t="str">
            <v>460-P</v>
          </cell>
          <cell r="B120" t="str">
            <v>460-07P</v>
          </cell>
          <cell r="C120" t="str">
            <v>3.6.4.15.1</v>
          </cell>
          <cell r="D120" t="e">
            <v>#N/A</v>
          </cell>
          <cell r="E120" t="str">
            <v xml:space="preserve">Fresado de pavimento asfáltico en espesor de 4 cm </v>
          </cell>
          <cell r="F120" t="str">
            <v>M3</v>
          </cell>
          <cell r="G120">
            <v>0</v>
          </cell>
          <cell r="H120">
            <v>58713</v>
          </cell>
          <cell r="K120">
            <v>4</v>
          </cell>
          <cell r="L120" t="str">
            <v>PAVIMENTOS ASFÁLTICOS</v>
          </cell>
          <cell r="M120" t="str">
            <v>Fresado de pavimento asfáltico</v>
          </cell>
        </row>
        <row r="121">
          <cell r="A121" t="str">
            <v>461.1</v>
          </cell>
          <cell r="B121" t="str">
            <v>461-07</v>
          </cell>
          <cell r="C121">
            <v>0</v>
          </cell>
          <cell r="D121" t="str">
            <v>3.6.4.16.1</v>
          </cell>
          <cell r="E121" t="str">
            <v xml:space="preserve">Pavimento reciclado en frío en el lugar con emulsión asfáltica  </v>
          </cell>
          <cell r="F121" t="str">
            <v>M3</v>
          </cell>
          <cell r="G121">
            <v>0</v>
          </cell>
          <cell r="H121">
            <v>0</v>
          </cell>
          <cell r="K121">
            <v>4</v>
          </cell>
          <cell r="L121" t="str">
            <v>PAVIMENTOS ASFÁLTICOS</v>
          </cell>
          <cell r="M121" t="str">
            <v>Reciclado de pavimento asfáltico en frío en el lugar empleando ligantes bituminosos</v>
          </cell>
        </row>
        <row r="122">
          <cell r="A122" t="str">
            <v>461.2</v>
          </cell>
          <cell r="B122" t="str">
            <v>461-07</v>
          </cell>
          <cell r="C122">
            <v>0</v>
          </cell>
          <cell r="D122" t="str">
            <v>3.6.4.16.2</v>
          </cell>
          <cell r="E122" t="str">
            <v>Pavimento reciclado en frío en el lugar con cemento asfáltico espumado</v>
          </cell>
          <cell r="F122" t="str">
            <v>M3</v>
          </cell>
          <cell r="G122">
            <v>0</v>
          </cell>
          <cell r="H122">
            <v>0</v>
          </cell>
          <cell r="K122">
            <v>4</v>
          </cell>
          <cell r="L122" t="str">
            <v>PAVIMENTOS ASFÁLTICOS</v>
          </cell>
          <cell r="M122" t="str">
            <v>Reciclado de pavimento asfáltico en frío en el lugar empleando ligantes bituminosos</v>
          </cell>
        </row>
        <row r="123">
          <cell r="A123" t="str">
            <v>462.1</v>
          </cell>
          <cell r="B123" t="str">
            <v>462-07</v>
          </cell>
          <cell r="C123">
            <v>0</v>
          </cell>
          <cell r="D123" t="str">
            <v>3.6.4.17.1 </v>
          </cell>
          <cell r="E123" t="str">
            <v>Mezcla asfáltica reciclada en caliente del tipo______</v>
          </cell>
          <cell r="F123" t="str">
            <v>M3</v>
          </cell>
          <cell r="G123">
            <v>0</v>
          </cell>
          <cell r="H123">
            <v>0</v>
          </cell>
          <cell r="K123">
            <v>4</v>
          </cell>
          <cell r="L123" t="str">
            <v>PAVIMENTOS ASFÁLTICOS</v>
          </cell>
          <cell r="M123" t="str">
            <v>Reciclado de pavimento asfáltico en planta y en caliente</v>
          </cell>
        </row>
        <row r="124">
          <cell r="A124" t="str">
            <v>462.2</v>
          </cell>
          <cell r="B124" t="str">
            <v>462-07</v>
          </cell>
          <cell r="C124">
            <v>0</v>
          </cell>
          <cell r="D124" t="str">
            <v>3.6.4.17</v>
          </cell>
          <cell r="E124" t="str">
            <v>Mezcla asfáltica reciclada en caliente del tipo para bacheo</v>
          </cell>
          <cell r="F124" t="str">
            <v>M3</v>
          </cell>
          <cell r="G124">
            <v>0</v>
          </cell>
          <cell r="H124">
            <v>0</v>
          </cell>
          <cell r="K124">
            <v>4</v>
          </cell>
          <cell r="L124" t="str">
            <v>PAVIMENTOS ASFÁLTICOS</v>
          </cell>
          <cell r="M124" t="str">
            <v>Reciclado de pavimento asfáltico en planta y en caliente</v>
          </cell>
        </row>
        <row r="125">
          <cell r="A125" t="str">
            <v>462.1.1</v>
          </cell>
          <cell r="B125" t="str">
            <v>462-07</v>
          </cell>
          <cell r="C125">
            <v>0</v>
          </cell>
          <cell r="D125" t="str">
            <v>3.6.4.17.3</v>
          </cell>
          <cell r="E125" t="str">
            <v xml:space="preserve">Mezcla asfáltica reciclada en caliente del tipo MDC-2 </v>
          </cell>
          <cell r="F125" t="str">
            <v>M3</v>
          </cell>
          <cell r="G125">
            <v>0</v>
          </cell>
          <cell r="H125">
            <v>0</v>
          </cell>
          <cell r="K125">
            <v>4</v>
          </cell>
          <cell r="L125" t="str">
            <v>PAVIMENTOS ASFÁLTICOS</v>
          </cell>
          <cell r="M125" t="str">
            <v>Reciclado de pavimento asfáltico en planta y en caliente</v>
          </cell>
        </row>
        <row r="126">
          <cell r="A126" t="str">
            <v>462.1.2</v>
          </cell>
          <cell r="B126" t="str">
            <v>462-07</v>
          </cell>
          <cell r="C126">
            <v>0</v>
          </cell>
          <cell r="D126" t="str">
            <v>3.6.4.17.4</v>
          </cell>
          <cell r="E126" t="str">
            <v>Mezcla asfáltica reciclada en caliente del tipo MSC -1</v>
          </cell>
          <cell r="F126" t="str">
            <v>M3</v>
          </cell>
          <cell r="G126">
            <v>0</v>
          </cell>
          <cell r="H126">
            <v>0</v>
          </cell>
          <cell r="K126">
            <v>4</v>
          </cell>
          <cell r="L126" t="str">
            <v>PAVIMENTOS ASFÁLTICOS</v>
          </cell>
          <cell r="M126" t="str">
            <v>Reciclado de pavimento asfáltico en planta y en caliente</v>
          </cell>
        </row>
        <row r="127">
          <cell r="A127" t="str">
            <v>464.1</v>
          </cell>
          <cell r="B127" t="str">
            <v>464-07</v>
          </cell>
          <cell r="C127">
            <v>0</v>
          </cell>
          <cell r="D127" t="str">
            <v>3.6.8</v>
          </cell>
          <cell r="E127" t="str">
            <v xml:space="preserve">Geotextil para rehabilitación de pavimentos asfálticos </v>
          </cell>
          <cell r="F127" t="str">
            <v>M2</v>
          </cell>
          <cell r="G127">
            <v>0</v>
          </cell>
          <cell r="H127">
            <v>6230</v>
          </cell>
          <cell r="K127">
            <v>4</v>
          </cell>
          <cell r="L127" t="str">
            <v>PAVIMENTOS ASFÁLTICOS</v>
          </cell>
          <cell r="M127" t="str">
            <v>Rehabilitación de pavimentos asfálticos con geotextiles</v>
          </cell>
        </row>
        <row r="128">
          <cell r="A128" t="str">
            <v>464.2</v>
          </cell>
          <cell r="B128" t="str">
            <v>464-07</v>
          </cell>
          <cell r="C128">
            <v>0</v>
          </cell>
          <cell r="D128" t="str">
            <v>3.6.4.8 </v>
          </cell>
          <cell r="E128" t="str">
            <v xml:space="preserve">Suministro de cemento asfáltico </v>
          </cell>
          <cell r="F128" t="str">
            <v>Kg</v>
          </cell>
          <cell r="G128">
            <v>0</v>
          </cell>
          <cell r="H128">
            <v>0</v>
          </cell>
          <cell r="K128">
            <v>4</v>
          </cell>
          <cell r="L128" t="str">
            <v>PAVIMENTOS ASFÁLTICOS</v>
          </cell>
          <cell r="M128" t="str">
            <v>Rehabilitación de pavimentos asfálticos con geotextiles</v>
          </cell>
        </row>
        <row r="129">
          <cell r="A129" t="str">
            <v>464.3</v>
          </cell>
          <cell r="B129" t="str">
            <v>464-07</v>
          </cell>
          <cell r="C129">
            <v>0</v>
          </cell>
          <cell r="D129" t="str">
            <v>3.6.4.2</v>
          </cell>
          <cell r="E129" t="str">
            <v xml:space="preserve">Suministro de emulsión asfáltica convencional </v>
          </cell>
          <cell r="F129" t="str">
            <v>L</v>
          </cell>
          <cell r="G129">
            <v>0</v>
          </cell>
          <cell r="H129">
            <v>0</v>
          </cell>
          <cell r="K129">
            <v>4</v>
          </cell>
          <cell r="L129" t="str">
            <v>PAVIMENTOS ASFÁLTICOS</v>
          </cell>
          <cell r="M129" t="str">
            <v>Rehabilitación de pavimentos asfálticos con geotextiles</v>
          </cell>
        </row>
        <row r="130">
          <cell r="A130" t="str">
            <v>464.4</v>
          </cell>
          <cell r="B130" t="str">
            <v>464-07</v>
          </cell>
          <cell r="C130">
            <v>0</v>
          </cell>
          <cell r="D130" t="str">
            <v> 3.6.4.2.5 </v>
          </cell>
          <cell r="E130" t="str">
            <v xml:space="preserve">Suministro de emulsión asfáltica modificada con polímeros </v>
          </cell>
          <cell r="F130" t="str">
            <v>L</v>
          </cell>
          <cell r="G130">
            <v>0</v>
          </cell>
          <cell r="H130">
            <v>0</v>
          </cell>
          <cell r="K130">
            <v>4</v>
          </cell>
          <cell r="L130" t="str">
            <v>PAVIMENTOS ASFÁLTICOS</v>
          </cell>
          <cell r="M130" t="str">
            <v>Rehabilitación de pavimentos asfálticos con geotextiles</v>
          </cell>
        </row>
        <row r="131">
          <cell r="A131" t="str">
            <v>465.1</v>
          </cell>
          <cell r="B131" t="str">
            <v>465-07</v>
          </cell>
          <cell r="C131" t="str">
            <v>3.6.1.3.32</v>
          </cell>
          <cell r="D131" t="str">
            <v>3.6.2.1</v>
          </cell>
          <cell r="E131" t="str">
            <v xml:space="preserve">Excavación para reparación de pavimento asfáltico existente </v>
          </cell>
          <cell r="F131" t="str">
            <v>M3</v>
          </cell>
          <cell r="G131">
            <v>1</v>
          </cell>
          <cell r="H131">
            <v>46438</v>
          </cell>
          <cell r="K131">
            <v>4</v>
          </cell>
          <cell r="L131" t="str">
            <v>PAVIMENTOS ASFÁLTICOS</v>
          </cell>
          <cell r="M131" t="str">
            <v>Excavación para reparación del pavimento existente</v>
          </cell>
        </row>
        <row r="132">
          <cell r="A132" t="str">
            <v>466.1</v>
          </cell>
          <cell r="B132" t="str">
            <v>466-07</v>
          </cell>
          <cell r="C132">
            <v>0</v>
          </cell>
          <cell r="D132" t="str">
            <v>3.6.4.7</v>
          </cell>
          <cell r="E132" t="str">
            <v xml:space="preserve">Sello de grietas en pavimento asfáltico sin ruteo </v>
          </cell>
          <cell r="F132" t="str">
            <v>M</v>
          </cell>
          <cell r="G132">
            <v>0</v>
          </cell>
          <cell r="H132">
            <v>2149</v>
          </cell>
          <cell r="K132">
            <v>4</v>
          </cell>
          <cell r="L132" t="str">
            <v>PAVIMENTOS ASFÁLTICOS</v>
          </cell>
          <cell r="M132" t="str">
            <v>Sello de grietas en pavimentos asfálticos</v>
          </cell>
        </row>
        <row r="133">
          <cell r="A133" t="str">
            <v>466.2</v>
          </cell>
          <cell r="B133" t="str">
            <v>466-07</v>
          </cell>
          <cell r="C133">
            <v>0</v>
          </cell>
          <cell r="D133" t="str">
            <v>3.6.4.7</v>
          </cell>
          <cell r="E133" t="str">
            <v xml:space="preserve">Sello de grietas en pavimento asfáltico con ruteo </v>
          </cell>
          <cell r="F133" t="str">
            <v>M</v>
          </cell>
          <cell r="G133">
            <v>0</v>
          </cell>
          <cell r="H133">
            <v>2937</v>
          </cell>
          <cell r="K133">
            <v>4</v>
          </cell>
          <cell r="L133" t="str">
            <v>PAVIMENTOS ASFÁLTICOS</v>
          </cell>
          <cell r="M133" t="str">
            <v>Sello de grietas en pavimentos asfálticos</v>
          </cell>
        </row>
        <row r="134">
          <cell r="A134" t="str">
            <v>500.1</v>
          </cell>
          <cell r="B134" t="str">
            <v>500-07</v>
          </cell>
          <cell r="C134">
            <v>0</v>
          </cell>
          <cell r="D134" t="str">
            <v>3.6.5.1</v>
          </cell>
          <cell r="E134" t="str">
            <v>Pavimento de concreto hidráulico</v>
          </cell>
          <cell r="F134" t="str">
            <v>M3</v>
          </cell>
          <cell r="G134">
            <v>1</v>
          </cell>
          <cell r="H134">
            <v>681027</v>
          </cell>
          <cell r="K134">
            <v>5</v>
          </cell>
          <cell r="L134" t="str">
            <v>PAVIMENTOS DE CONCRETO</v>
          </cell>
          <cell r="M134" t="str">
            <v>Pavimento de concreto hidráulico</v>
          </cell>
        </row>
        <row r="135">
          <cell r="A135" t="str">
            <v>501.1</v>
          </cell>
          <cell r="B135" t="str">
            <v>501-07</v>
          </cell>
          <cell r="C135">
            <v>0</v>
          </cell>
          <cell r="D135" t="str">
            <v>1.35.1.1.3</v>
          </cell>
          <cell r="E135" t="str">
            <v>Cemento Portland normal</v>
          </cell>
          <cell r="F135" t="str">
            <v>Kg</v>
          </cell>
          <cell r="G135">
            <v>0</v>
          </cell>
          <cell r="H135">
            <v>0</v>
          </cell>
          <cell r="K135">
            <v>5</v>
          </cell>
          <cell r="L135" t="str">
            <v>PAVIMENTOS DE CONCRETO</v>
          </cell>
          <cell r="M135" t="str">
            <v>Suministro de cemento Portland normal</v>
          </cell>
        </row>
        <row r="136">
          <cell r="A136" t="str">
            <v>510.1</v>
          </cell>
          <cell r="B136" t="str">
            <v>510-07</v>
          </cell>
          <cell r="C136">
            <v>0</v>
          </cell>
          <cell r="D136" t="str">
            <v>3.6.5.2.10</v>
          </cell>
          <cell r="E136" t="str">
            <v xml:space="preserve">Pavimento de adoquines de concreto </v>
          </cell>
          <cell r="F136" t="str">
            <v>M2</v>
          </cell>
          <cell r="G136">
            <v>0</v>
          </cell>
          <cell r="H136">
            <v>0</v>
          </cell>
          <cell r="K136">
            <v>5</v>
          </cell>
          <cell r="L136" t="str">
            <v>PAVIMENTOS DE CONCRETO</v>
          </cell>
          <cell r="M136" t="str">
            <v>Pavimento de adoquines de concreto</v>
          </cell>
        </row>
        <row r="137">
          <cell r="A137" t="str">
            <v>600.1</v>
          </cell>
          <cell r="B137" t="str">
            <v>600-07</v>
          </cell>
          <cell r="C137" t="str">
            <v>3.6.6.1.</v>
          </cell>
          <cell r="D137" t="str">
            <v>3.6.6.1.9</v>
          </cell>
          <cell r="E137" t="str">
            <v xml:space="preserve">Excavaciones varias sin clasificar </v>
          </cell>
          <cell r="F137" t="str">
            <v>M3</v>
          </cell>
          <cell r="G137">
            <v>1</v>
          </cell>
          <cell r="H137">
            <v>19104</v>
          </cell>
          <cell r="K137">
            <v>6</v>
          </cell>
          <cell r="L137" t="str">
            <v>ESTRUCTURAS Y DRENAJES</v>
          </cell>
          <cell r="M137" t="str">
            <v>Excavaciones varias</v>
          </cell>
        </row>
        <row r="138">
          <cell r="A138" t="str">
            <v>600.2</v>
          </cell>
          <cell r="B138" t="str">
            <v>600-07</v>
          </cell>
          <cell r="C138">
            <v>0</v>
          </cell>
          <cell r="D138" t="str">
            <v>3.6.6.1.9</v>
          </cell>
          <cell r="E138" t="str">
            <v xml:space="preserve">Excavaciones varias en roca en seco </v>
          </cell>
          <cell r="F138" t="str">
            <v>M3</v>
          </cell>
          <cell r="G138">
            <v>0</v>
          </cell>
          <cell r="H138">
            <v>0</v>
          </cell>
          <cell r="K138">
            <v>6</v>
          </cell>
          <cell r="L138" t="str">
            <v>ESTRUCTURAS Y DRENAJES</v>
          </cell>
          <cell r="M138" t="str">
            <v>Excavaciones varias</v>
          </cell>
        </row>
        <row r="139">
          <cell r="A139" t="str">
            <v>600.3</v>
          </cell>
          <cell r="B139" t="str">
            <v>600-07</v>
          </cell>
          <cell r="C139">
            <v>0</v>
          </cell>
          <cell r="D139" t="str">
            <v>3.6.6.1.9</v>
          </cell>
          <cell r="E139" t="str">
            <v xml:space="preserve">Excavaciones varias en roca bajo agua </v>
          </cell>
          <cell r="F139" t="str">
            <v>M3</v>
          </cell>
          <cell r="G139">
            <v>0</v>
          </cell>
          <cell r="H139">
            <v>0</v>
          </cell>
          <cell r="K139">
            <v>6</v>
          </cell>
          <cell r="L139" t="str">
            <v>ESTRUCTURAS Y DRENAJES</v>
          </cell>
          <cell r="M139" t="str">
            <v>Excavaciones varias</v>
          </cell>
        </row>
        <row r="140">
          <cell r="A140" t="str">
            <v>600.4</v>
          </cell>
          <cell r="B140" t="str">
            <v>600-07</v>
          </cell>
          <cell r="C140" t="str">
            <v>3.6.6.1.10</v>
          </cell>
          <cell r="D140" t="str">
            <v xml:space="preserve">3.6.6.1.10  </v>
          </cell>
          <cell r="E140" t="str">
            <v>Excavaciones varias en material común en seco</v>
          </cell>
          <cell r="F140" t="str">
            <v>M3</v>
          </cell>
          <cell r="G140">
            <v>1</v>
          </cell>
          <cell r="H140">
            <v>25038</v>
          </cell>
          <cell r="K140">
            <v>6</v>
          </cell>
          <cell r="L140" t="str">
            <v>ESTRUCTURAS Y DRENAJES</v>
          </cell>
          <cell r="M140" t="str">
            <v>Excavaciones varias</v>
          </cell>
        </row>
        <row r="141">
          <cell r="A141" t="str">
            <v>600.5</v>
          </cell>
          <cell r="B141" t="str">
            <v>600-07</v>
          </cell>
          <cell r="C141">
            <v>0</v>
          </cell>
          <cell r="D141" t="str">
            <v>3.6.6.1.11</v>
          </cell>
          <cell r="E141" t="str">
            <v xml:space="preserve">Excavaciones varias en material común bajo agua </v>
          </cell>
          <cell r="F141" t="str">
            <v>M3</v>
          </cell>
          <cell r="G141">
            <v>1</v>
          </cell>
          <cell r="H141">
            <v>24728</v>
          </cell>
          <cell r="K141">
            <v>6</v>
          </cell>
          <cell r="L141" t="str">
            <v>ESTRUCTURAS Y DRENAJES</v>
          </cell>
          <cell r="M141" t="str">
            <v>Excavaciones varias</v>
          </cell>
        </row>
        <row r="142">
          <cell r="A142" t="str">
            <v>812.1-P</v>
          </cell>
          <cell r="B142" t="str">
            <v>812-07P</v>
          </cell>
          <cell r="C142">
            <v>0</v>
          </cell>
          <cell r="D142" t="e">
            <v>#N/A</v>
          </cell>
          <cell r="E142" t="str">
            <v>Piedra pegada</v>
          </cell>
          <cell r="F142" t="str">
            <v>M2</v>
          </cell>
          <cell r="G142">
            <v>1</v>
          </cell>
          <cell r="H142">
            <v>39563</v>
          </cell>
          <cell r="K142">
            <v>6</v>
          </cell>
          <cell r="L142" t="str">
            <v>ESTRUCTURAS Y DRENAJES</v>
          </cell>
          <cell r="M142" t="str">
            <v>Rellenos para estructuras</v>
          </cell>
        </row>
        <row r="143">
          <cell r="A143" t="str">
            <v>610.1</v>
          </cell>
          <cell r="B143" t="str">
            <v>610-07</v>
          </cell>
          <cell r="C143" t="str">
            <v>3.6.6.2.1</v>
          </cell>
          <cell r="D143" t="str">
            <v xml:space="preserve">3.6.6.2.1   </v>
          </cell>
          <cell r="E143" t="str">
            <v xml:space="preserve">Rellenos para estructuras </v>
          </cell>
          <cell r="F143" t="str">
            <v>M3</v>
          </cell>
          <cell r="G143">
            <v>1</v>
          </cell>
          <cell r="H143">
            <v>81912</v>
          </cell>
          <cell r="K143">
            <v>6</v>
          </cell>
          <cell r="L143" t="str">
            <v>ESTRUCTURAS Y DRENAJES</v>
          </cell>
          <cell r="M143" t="str">
            <v>Rellenos para estructuras</v>
          </cell>
        </row>
        <row r="144">
          <cell r="A144" t="str">
            <v>610.2</v>
          </cell>
          <cell r="B144" t="str">
            <v>610-07</v>
          </cell>
          <cell r="C144">
            <v>0</v>
          </cell>
          <cell r="D144" t="str">
            <v>3.6.6.2.4</v>
          </cell>
          <cell r="E144" t="str">
            <v>Rellenos con material filtrante</v>
          </cell>
          <cell r="F144" t="str">
            <v>M3</v>
          </cell>
          <cell r="G144">
            <v>1</v>
          </cell>
          <cell r="H144">
            <v>84453</v>
          </cell>
          <cell r="K144">
            <v>6</v>
          </cell>
          <cell r="L144" t="str">
            <v>ESTRUCTURAS Y DRENAJES</v>
          </cell>
          <cell r="M144" t="str">
            <v>Rellenos para estructuras</v>
          </cell>
        </row>
        <row r="145">
          <cell r="A145" t="str">
            <v>610.1P</v>
          </cell>
          <cell r="B145" t="str">
            <v>610-07P</v>
          </cell>
          <cell r="C145">
            <v>0</v>
          </cell>
          <cell r="D145" t="str">
            <v>3.6.2.4.2</v>
          </cell>
          <cell r="E145" t="str">
            <v>Relleno en piedra</v>
          </cell>
          <cell r="F145" t="str">
            <v>M3</v>
          </cell>
          <cell r="G145">
            <v>1</v>
          </cell>
          <cell r="H145">
            <v>130113</v>
          </cell>
          <cell r="K145">
            <v>6</v>
          </cell>
          <cell r="L145" t="str">
            <v>ESTRUCTURAS Y DRENAJES</v>
          </cell>
          <cell r="M145" t="str">
            <v>Rellenos para estructuras</v>
          </cell>
        </row>
        <row r="146">
          <cell r="A146" t="str">
            <v>620.1</v>
          </cell>
          <cell r="B146" t="str">
            <v>620-07</v>
          </cell>
          <cell r="C146">
            <v>0</v>
          </cell>
          <cell r="D146" t="str">
            <v>3.6.6.3.1</v>
          </cell>
          <cell r="E146" t="str">
            <v xml:space="preserve">Pilotes prefabricados de concreto </v>
          </cell>
          <cell r="F146" t="str">
            <v>M</v>
          </cell>
          <cell r="G146">
            <v>0</v>
          </cell>
          <cell r="H146">
            <v>0</v>
          </cell>
          <cell r="K146">
            <v>6</v>
          </cell>
          <cell r="L146" t="str">
            <v>ESTRUCTURAS Y DRENAJES</v>
          </cell>
          <cell r="M146" t="str">
            <v>Pilotes prefabricados de concreto</v>
          </cell>
        </row>
        <row r="147">
          <cell r="A147" t="str">
            <v>620.2</v>
          </cell>
          <cell r="B147" t="str">
            <v>620-07</v>
          </cell>
          <cell r="C147">
            <v>0</v>
          </cell>
          <cell r="D147" t="str">
            <v>3.6.6.3.2</v>
          </cell>
          <cell r="E147" t="str">
            <v xml:space="preserve">Extensión de pilotes </v>
          </cell>
          <cell r="F147" t="str">
            <v>M</v>
          </cell>
          <cell r="G147">
            <v>0</v>
          </cell>
          <cell r="H147">
            <v>0</v>
          </cell>
          <cell r="K147">
            <v>6</v>
          </cell>
          <cell r="L147" t="str">
            <v>ESTRUCTURAS Y DRENAJES</v>
          </cell>
          <cell r="M147" t="str">
            <v>Pilotes prefabricados de concreto</v>
          </cell>
        </row>
        <row r="148">
          <cell r="A148" t="str">
            <v>620.3</v>
          </cell>
          <cell r="B148" t="str">
            <v>620-07</v>
          </cell>
          <cell r="C148">
            <v>0</v>
          </cell>
          <cell r="D148" t="str">
            <v>3.6.6.4.6</v>
          </cell>
          <cell r="E148" t="str">
            <v xml:space="preserve">Prueba de carga </v>
          </cell>
          <cell r="F148" t="str">
            <v>U</v>
          </cell>
          <cell r="G148">
            <v>0</v>
          </cell>
          <cell r="H148">
            <v>0</v>
          </cell>
          <cell r="K148">
            <v>6</v>
          </cell>
          <cell r="L148" t="str">
            <v>ESTRUCTURAS Y DRENAJES</v>
          </cell>
          <cell r="M148" t="str">
            <v>Pilotes prefabricados de concreto</v>
          </cell>
        </row>
        <row r="149">
          <cell r="A149" t="str">
            <v>621.1</v>
          </cell>
          <cell r="B149" t="str">
            <v>621-07</v>
          </cell>
          <cell r="C149">
            <v>0</v>
          </cell>
          <cell r="D149" t="str">
            <v>3.6.6.4.1</v>
          </cell>
          <cell r="E149" t="str">
            <v xml:space="preserve">Pilote de concreto fundido in situ, de diámetro_____ </v>
          </cell>
          <cell r="F149" t="str">
            <v>M</v>
          </cell>
          <cell r="G149">
            <v>0</v>
          </cell>
          <cell r="H149">
            <v>0</v>
          </cell>
          <cell r="K149">
            <v>6</v>
          </cell>
          <cell r="L149" t="str">
            <v>ESTRUCTURAS Y DRENAJES</v>
          </cell>
          <cell r="M149" t="str">
            <v>Pilotes preexcavados</v>
          </cell>
        </row>
        <row r="150">
          <cell r="A150" t="str">
            <v>621.2</v>
          </cell>
          <cell r="B150" t="str">
            <v>621-07</v>
          </cell>
          <cell r="C150">
            <v>0</v>
          </cell>
          <cell r="D150" t="str">
            <v>3.6.6.4.2</v>
          </cell>
          <cell r="E150" t="str">
            <v>Base acampanada</v>
          </cell>
          <cell r="F150" t="str">
            <v>M3</v>
          </cell>
          <cell r="G150">
            <v>2</v>
          </cell>
          <cell r="H150">
            <v>0</v>
          </cell>
          <cell r="K150">
            <v>6</v>
          </cell>
          <cell r="L150" t="str">
            <v>ESTRUCTURAS Y DRENAJES</v>
          </cell>
          <cell r="M150" t="str">
            <v>Pilotes preexcavados</v>
          </cell>
        </row>
        <row r="151">
          <cell r="A151" t="str">
            <v>621.3</v>
          </cell>
          <cell r="B151" t="str">
            <v>621-07</v>
          </cell>
          <cell r="C151">
            <v>0</v>
          </cell>
          <cell r="D151" t="str">
            <v>3.6.6.4.3</v>
          </cell>
          <cell r="E151" t="str">
            <v xml:space="preserve">Pilote de prueba de diámetro _____ </v>
          </cell>
          <cell r="F151" t="str">
            <v>M</v>
          </cell>
          <cell r="G151">
            <v>0</v>
          </cell>
          <cell r="H151">
            <v>0</v>
          </cell>
          <cell r="I151">
            <v>0</v>
          </cell>
          <cell r="K151">
            <v>6</v>
          </cell>
          <cell r="L151" t="str">
            <v>ESTRUCTURAS Y DRENAJES</v>
          </cell>
          <cell r="M151" t="str">
            <v>Pilotes preexcavados</v>
          </cell>
        </row>
        <row r="152">
          <cell r="A152" t="str">
            <v>621.4</v>
          </cell>
          <cell r="B152" t="str">
            <v>621-07</v>
          </cell>
          <cell r="C152">
            <v>0</v>
          </cell>
          <cell r="D152" t="str">
            <v xml:space="preserve"> 3.6.6.4.4</v>
          </cell>
          <cell r="E152" t="str">
            <v xml:space="preserve">Base acampanada de prueba </v>
          </cell>
          <cell r="F152" t="str">
            <v>M3</v>
          </cell>
          <cell r="G152">
            <v>2</v>
          </cell>
          <cell r="H152">
            <v>0</v>
          </cell>
          <cell r="I152">
            <v>0</v>
          </cell>
          <cell r="K152">
            <v>6</v>
          </cell>
          <cell r="L152" t="str">
            <v>ESTRUCTURAS Y DRENAJES</v>
          </cell>
          <cell r="M152" t="str">
            <v>Pilotes preexcavados</v>
          </cell>
        </row>
        <row r="153">
          <cell r="A153" t="str">
            <v>621.5</v>
          </cell>
          <cell r="B153" t="str">
            <v>621-07</v>
          </cell>
          <cell r="C153">
            <v>0</v>
          </cell>
          <cell r="D153" t="str">
            <v>3.6.6.5.5</v>
          </cell>
          <cell r="E153" t="str">
            <v xml:space="preserve">Camisa permanente de diámetro exterior ______ </v>
          </cell>
          <cell r="F153" t="str">
            <v>M</v>
          </cell>
          <cell r="G153">
            <v>0</v>
          </cell>
          <cell r="H153">
            <v>0</v>
          </cell>
          <cell r="K153">
            <v>6</v>
          </cell>
          <cell r="L153" t="str">
            <v>ESTRUCTURAS Y DRENAJES</v>
          </cell>
          <cell r="M153" t="str">
            <v>Pilotes preexcavados</v>
          </cell>
        </row>
        <row r="154">
          <cell r="A154" t="str">
            <v>621.6</v>
          </cell>
          <cell r="B154" t="str">
            <v>621-07</v>
          </cell>
          <cell r="C154">
            <v>0</v>
          </cell>
          <cell r="D154" t="str">
            <v xml:space="preserve"> 3.6.6.4.6 </v>
          </cell>
          <cell r="E154" t="str">
            <v xml:space="preserve">Prueba de carga </v>
          </cell>
          <cell r="F154" t="str">
            <v>U</v>
          </cell>
          <cell r="G154">
            <v>0</v>
          </cell>
          <cell r="H154">
            <v>0</v>
          </cell>
          <cell r="K154">
            <v>6</v>
          </cell>
          <cell r="L154" t="str">
            <v>ESTRUCTURAS Y DRENAJES</v>
          </cell>
          <cell r="M154" t="str">
            <v>Pilotes preexcavados</v>
          </cell>
        </row>
        <row r="155">
          <cell r="A155" t="str">
            <v>622.1</v>
          </cell>
          <cell r="B155" t="str">
            <v>622-07</v>
          </cell>
          <cell r="C155">
            <v>0</v>
          </cell>
          <cell r="D155" t="str">
            <v>3.6.6.5.1</v>
          </cell>
          <cell r="E155" t="str">
            <v xml:space="preserve">Tablestacado de madera </v>
          </cell>
          <cell r="F155" t="str">
            <v>M2</v>
          </cell>
          <cell r="G155">
            <v>0</v>
          </cell>
          <cell r="H155">
            <v>0</v>
          </cell>
          <cell r="K155">
            <v>6</v>
          </cell>
          <cell r="L155" t="str">
            <v>ESTRUCTURAS Y DRENAJES</v>
          </cell>
          <cell r="M155" t="str">
            <v>Tablestacados</v>
          </cell>
        </row>
        <row r="156">
          <cell r="A156" t="str">
            <v>622.2</v>
          </cell>
          <cell r="B156" t="str">
            <v>622-07</v>
          </cell>
          <cell r="C156">
            <v>0</v>
          </cell>
          <cell r="D156" t="str">
            <v>3.6.6.5.3</v>
          </cell>
          <cell r="E156" t="str">
            <v xml:space="preserve">Tablestacado metálico </v>
          </cell>
          <cell r="F156" t="str">
            <v>M2</v>
          </cell>
          <cell r="G156">
            <v>0</v>
          </cell>
          <cell r="H156">
            <v>0</v>
          </cell>
          <cell r="K156">
            <v>6</v>
          </cell>
          <cell r="L156" t="str">
            <v>ESTRUCTURAS Y DRENAJES</v>
          </cell>
          <cell r="M156" t="str">
            <v>Tablestacados</v>
          </cell>
        </row>
        <row r="157">
          <cell r="A157" t="str">
            <v>622.3</v>
          </cell>
          <cell r="B157" t="str">
            <v>622-07</v>
          </cell>
          <cell r="C157">
            <v>0</v>
          </cell>
          <cell r="D157" t="str">
            <v>3.6.6.5.2</v>
          </cell>
          <cell r="E157" t="str">
            <v xml:space="preserve">Tablestacado de concreto reforzado </v>
          </cell>
          <cell r="F157" t="str">
            <v>M2</v>
          </cell>
          <cell r="G157">
            <v>0</v>
          </cell>
          <cell r="H157">
            <v>0</v>
          </cell>
          <cell r="K157">
            <v>6</v>
          </cell>
          <cell r="L157" t="str">
            <v>ESTRUCTURAS Y DRENAJES</v>
          </cell>
          <cell r="M157" t="str">
            <v>Tablestacados</v>
          </cell>
        </row>
        <row r="158">
          <cell r="A158" t="str">
            <v>622.4</v>
          </cell>
          <cell r="B158" t="str">
            <v>622-07</v>
          </cell>
          <cell r="C158">
            <v>0</v>
          </cell>
          <cell r="D158" t="str">
            <v>3.6.6.5.4 </v>
          </cell>
          <cell r="E158" t="str">
            <v xml:space="preserve">Tablestacado de concreto preesforzado </v>
          </cell>
          <cell r="F158" t="str">
            <v>M2</v>
          </cell>
          <cell r="G158">
            <v>0</v>
          </cell>
          <cell r="H158">
            <v>0</v>
          </cell>
          <cell r="K158">
            <v>6</v>
          </cell>
          <cell r="L158" t="str">
            <v>ESTRUCTURAS Y DRENAJES</v>
          </cell>
          <cell r="M158" t="str">
            <v>Tablestacados</v>
          </cell>
        </row>
        <row r="159">
          <cell r="A159" t="str">
            <v>622.5</v>
          </cell>
          <cell r="B159" t="str">
            <v>622-07</v>
          </cell>
          <cell r="C159">
            <v>0</v>
          </cell>
          <cell r="D159" t="str">
            <v>3.6.6.5.5</v>
          </cell>
          <cell r="E159" t="str">
            <v xml:space="preserve">Corte del extremo superior del elemento </v>
          </cell>
          <cell r="F159" t="str">
            <v>M</v>
          </cell>
          <cell r="G159">
            <v>0</v>
          </cell>
          <cell r="H159">
            <v>0</v>
          </cell>
          <cell r="K159">
            <v>6</v>
          </cell>
          <cell r="L159" t="str">
            <v>ESTRUCTURAS Y DRENAJES</v>
          </cell>
          <cell r="M159" t="str">
            <v>Tablestacados</v>
          </cell>
        </row>
        <row r="160">
          <cell r="A160" t="str">
            <v>623.1</v>
          </cell>
          <cell r="B160" t="str">
            <v>623-07</v>
          </cell>
          <cell r="C160">
            <v>0</v>
          </cell>
          <cell r="D160" t="str">
            <v>3.6.6.8</v>
          </cell>
          <cell r="E160" t="str">
            <v xml:space="preserve">Anclaje tipo _____ </v>
          </cell>
          <cell r="F160" t="str">
            <v>M</v>
          </cell>
          <cell r="G160">
            <v>0</v>
          </cell>
          <cell r="H160">
            <v>0</v>
          </cell>
          <cell r="K160">
            <v>6</v>
          </cell>
          <cell r="L160" t="str">
            <v>ESTRUCTURAS Y DRENAJES</v>
          </cell>
          <cell r="M160" t="str">
            <v>Anclajes</v>
          </cell>
        </row>
        <row r="161">
          <cell r="A161" t="str">
            <v>623.1</v>
          </cell>
          <cell r="B161" t="str">
            <v>623-07</v>
          </cell>
          <cell r="C161">
            <v>0</v>
          </cell>
          <cell r="D161" t="str">
            <v>3.6.6.8</v>
          </cell>
          <cell r="E161" t="str">
            <v xml:space="preserve">Prueba de carga </v>
          </cell>
          <cell r="F161" t="str">
            <v>U</v>
          </cell>
          <cell r="G161">
            <v>0</v>
          </cell>
          <cell r="H161">
            <v>0</v>
          </cell>
          <cell r="K161">
            <v>6</v>
          </cell>
          <cell r="L161" t="str">
            <v>ESTRUCTURAS Y DRENAJES</v>
          </cell>
          <cell r="M161" t="str">
            <v>Anclajes</v>
          </cell>
        </row>
        <row r="162">
          <cell r="A162" t="str">
            <v>630.1</v>
          </cell>
          <cell r="B162" t="str">
            <v>630-07</v>
          </cell>
          <cell r="C162">
            <v>0</v>
          </cell>
          <cell r="D162" t="str">
            <v>3.6.6.6.8</v>
          </cell>
          <cell r="E162" t="str">
            <v xml:space="preserve">Concreto Clase A </v>
          </cell>
          <cell r="F162" t="str">
            <v>M3</v>
          </cell>
          <cell r="G162">
            <v>1</v>
          </cell>
          <cell r="H162">
            <v>903127</v>
          </cell>
          <cell r="K162">
            <v>6</v>
          </cell>
          <cell r="L162" t="str">
            <v>ESTRUCTURAS Y DRENAJES</v>
          </cell>
          <cell r="M162" t="str">
            <v>Concreto estructural</v>
          </cell>
        </row>
        <row r="163">
          <cell r="A163" t="str">
            <v>630.2</v>
          </cell>
          <cell r="B163" t="str">
            <v>630-07</v>
          </cell>
          <cell r="C163">
            <v>0</v>
          </cell>
          <cell r="D163" t="str">
            <v>3.6.6.6.17</v>
          </cell>
          <cell r="E163" t="str">
            <v xml:space="preserve">Concreto Clase B </v>
          </cell>
          <cell r="F163" t="str">
            <v>M3</v>
          </cell>
          <cell r="G163">
            <v>1</v>
          </cell>
          <cell r="H163">
            <v>879050</v>
          </cell>
          <cell r="K163">
            <v>6</v>
          </cell>
          <cell r="L163" t="str">
            <v>ESTRUCTURAS Y DRENAJES</v>
          </cell>
          <cell r="M163" t="str">
            <v>Concreto estructural</v>
          </cell>
        </row>
        <row r="164">
          <cell r="A164" t="str">
            <v>630.3</v>
          </cell>
          <cell r="B164" t="str">
            <v>630-07</v>
          </cell>
          <cell r="C164">
            <v>0</v>
          </cell>
          <cell r="D164" t="str">
            <v xml:space="preserve"> 3.6.6.6.26</v>
          </cell>
          <cell r="E164" t="str">
            <v xml:space="preserve">Concreto Clase C </v>
          </cell>
          <cell r="F164" t="str">
            <v>M3</v>
          </cell>
          <cell r="G164">
            <v>1</v>
          </cell>
          <cell r="H164">
            <v>606256</v>
          </cell>
          <cell r="K164">
            <v>6</v>
          </cell>
          <cell r="L164" t="str">
            <v>ESTRUCTURAS Y DRENAJES</v>
          </cell>
          <cell r="M164" t="str">
            <v>Concreto estructural</v>
          </cell>
        </row>
        <row r="165">
          <cell r="A165" t="str">
            <v>630.4</v>
          </cell>
          <cell r="B165" t="str">
            <v>630-07</v>
          </cell>
          <cell r="C165" t="str">
            <v>3.6.6.6.35</v>
          </cell>
          <cell r="D165" t="str">
            <v xml:space="preserve">3.6.6.6.35 </v>
          </cell>
          <cell r="E165" t="str">
            <v xml:space="preserve">Concreto Clase D </v>
          </cell>
          <cell r="F165" t="str">
            <v>M3</v>
          </cell>
          <cell r="G165">
            <v>1</v>
          </cell>
          <cell r="H165">
            <v>453676</v>
          </cell>
          <cell r="I165">
            <v>0</v>
          </cell>
          <cell r="K165">
            <v>6</v>
          </cell>
          <cell r="L165" t="str">
            <v>ESTRUCTURAS Y DRENAJES</v>
          </cell>
          <cell r="M165" t="str">
            <v>Concreto estructural</v>
          </cell>
        </row>
        <row r="166">
          <cell r="A166" t="str">
            <v>630.5</v>
          </cell>
          <cell r="B166" t="str">
            <v>630-07</v>
          </cell>
          <cell r="C166">
            <v>0</v>
          </cell>
          <cell r="D166" t="str">
            <v>3.6.6.6.44</v>
          </cell>
          <cell r="E166" t="str">
            <v xml:space="preserve">Concreto Clase E </v>
          </cell>
          <cell r="F166" t="str">
            <v>M3</v>
          </cell>
          <cell r="G166">
            <v>1</v>
          </cell>
          <cell r="H166">
            <v>431078</v>
          </cell>
          <cell r="K166">
            <v>6</v>
          </cell>
          <cell r="L166" t="str">
            <v>ESTRUCTURAS Y DRENAJES</v>
          </cell>
          <cell r="M166" t="str">
            <v>Concreto estructural</v>
          </cell>
        </row>
        <row r="167">
          <cell r="A167" t="str">
            <v>630.6</v>
          </cell>
          <cell r="B167" t="str">
            <v>630-07</v>
          </cell>
          <cell r="C167" t="str">
            <v>3.6.6.6.46</v>
          </cell>
          <cell r="D167" t="str">
            <v>3.6.6.6.46</v>
          </cell>
          <cell r="E167" t="str">
            <v xml:space="preserve">Concreto Clase F </v>
          </cell>
          <cell r="F167" t="str">
            <v>M3</v>
          </cell>
          <cell r="G167">
            <v>1</v>
          </cell>
          <cell r="H167">
            <v>392422</v>
          </cell>
          <cell r="K167">
            <v>6</v>
          </cell>
          <cell r="L167" t="str">
            <v>ESTRUCTURAS Y DRENAJES</v>
          </cell>
          <cell r="M167" t="str">
            <v>Concreto estructural</v>
          </cell>
        </row>
        <row r="168">
          <cell r="A168" t="str">
            <v>630.7</v>
          </cell>
          <cell r="B168" t="str">
            <v>630-07</v>
          </cell>
          <cell r="C168" t="str">
            <v>3.6.6.6.47</v>
          </cell>
          <cell r="D168" t="str">
            <v>3.6.6.6.47</v>
          </cell>
          <cell r="E168" t="str">
            <v xml:space="preserve">Concreto Clase G </v>
          </cell>
          <cell r="F168" t="str">
            <v>M3</v>
          </cell>
          <cell r="G168">
            <v>1</v>
          </cell>
          <cell r="H168">
            <v>328306</v>
          </cell>
          <cell r="K168">
            <v>6</v>
          </cell>
          <cell r="L168" t="str">
            <v>ESTRUCTURAS Y DRENAJES</v>
          </cell>
          <cell r="M168" t="str">
            <v>Concreto estructural</v>
          </cell>
        </row>
        <row r="169">
          <cell r="A169" t="str">
            <v>633.1P</v>
          </cell>
          <cell r="B169" t="str">
            <v>633-P</v>
          </cell>
          <cell r="C169">
            <v>0</v>
          </cell>
          <cell r="D169" t="e">
            <v>#N/A</v>
          </cell>
          <cell r="E169" t="str">
            <v>Mortero 1:3</v>
          </cell>
          <cell r="F169" t="str">
            <v>M3</v>
          </cell>
          <cell r="G169">
            <v>1</v>
          </cell>
          <cell r="H169">
            <v>253355</v>
          </cell>
          <cell r="K169">
            <v>6</v>
          </cell>
          <cell r="L169" t="str">
            <v>ESTRUCTURAS Y DRENAJES</v>
          </cell>
          <cell r="M169" t="str">
            <v>Concreto estructural</v>
          </cell>
        </row>
        <row r="170">
          <cell r="A170" t="str">
            <v>633.2P</v>
          </cell>
          <cell r="B170" t="str">
            <v>633-P</v>
          </cell>
          <cell r="C170">
            <v>0</v>
          </cell>
          <cell r="D170" t="e">
            <v>#N/A</v>
          </cell>
          <cell r="E170" t="str">
            <v>Mortero epoxico</v>
          </cell>
          <cell r="F170" t="str">
            <v>M2</v>
          </cell>
          <cell r="G170">
            <v>1</v>
          </cell>
          <cell r="H170">
            <v>226553</v>
          </cell>
          <cell r="K170">
            <v>0</v>
          </cell>
          <cell r="L170">
            <v>0</v>
          </cell>
          <cell r="M170">
            <v>0</v>
          </cell>
        </row>
        <row r="171">
          <cell r="A171" t="str">
            <v>632.1</v>
          </cell>
          <cell r="B171" t="str">
            <v>632-07</v>
          </cell>
          <cell r="C171">
            <v>0</v>
          </cell>
          <cell r="D171" t="str">
            <v>3.6.6.7.1</v>
          </cell>
          <cell r="E171" t="str">
            <v xml:space="preserve">Baranda de concreto </v>
          </cell>
          <cell r="F171" t="str">
            <v>M</v>
          </cell>
          <cell r="G171">
            <v>0</v>
          </cell>
          <cell r="H171">
            <v>0</v>
          </cell>
          <cell r="K171">
            <v>6</v>
          </cell>
          <cell r="L171" t="str">
            <v>ESTRUCTURAS Y DRENAJES</v>
          </cell>
          <cell r="M171" t="str">
            <v>Barandas de concreto</v>
          </cell>
        </row>
        <row r="172">
          <cell r="A172" t="str">
            <v>651.1P</v>
          </cell>
          <cell r="B172" t="str">
            <v>651-P</v>
          </cell>
          <cell r="C172">
            <v>0</v>
          </cell>
          <cell r="D172" t="str">
            <v>3.6.7.5</v>
          </cell>
          <cell r="E172" t="str">
            <v>Baranda metálica para tráfio peatonal</v>
          </cell>
          <cell r="F172" t="str">
            <v>M</v>
          </cell>
          <cell r="G172">
            <v>1</v>
          </cell>
          <cell r="H172">
            <v>231186</v>
          </cell>
          <cell r="K172">
            <v>6</v>
          </cell>
          <cell r="L172" t="str">
            <v>ESTRUCTURAS Y DRENAJES</v>
          </cell>
          <cell r="M172" t="str">
            <v>Barandas metálicas</v>
          </cell>
        </row>
        <row r="173">
          <cell r="A173" t="str">
            <v>651.2P</v>
          </cell>
          <cell r="B173" t="str">
            <v>651-P</v>
          </cell>
          <cell r="C173">
            <v>0</v>
          </cell>
          <cell r="D173" t="str">
            <v>3.6.7.5.1</v>
          </cell>
          <cell r="E173" t="str">
            <v>Baranda metálica para tráfico vehicular</v>
          </cell>
          <cell r="F173" t="str">
            <v>M</v>
          </cell>
          <cell r="G173">
            <v>1</v>
          </cell>
          <cell r="H173">
            <v>480537</v>
          </cell>
          <cell r="K173">
            <v>6</v>
          </cell>
          <cell r="L173" t="str">
            <v>ESTRUCTURAS Y DRENAJES</v>
          </cell>
          <cell r="M173" t="str">
            <v>Barandas metálicas</v>
          </cell>
        </row>
        <row r="174">
          <cell r="A174" t="str">
            <v>640.1</v>
          </cell>
          <cell r="B174" t="str">
            <v>640-07</v>
          </cell>
          <cell r="C174" t="str">
            <v>3.6.6.8.3</v>
          </cell>
          <cell r="D174" t="str">
            <v>3.6.6.8.1 </v>
          </cell>
          <cell r="E174" t="str">
            <v xml:space="preserve">Acero de refuerzo fy 4,2 MPa </v>
          </cell>
          <cell r="F174" t="str">
            <v>Kg</v>
          </cell>
          <cell r="G174">
            <v>1</v>
          </cell>
          <cell r="H174">
            <v>4213</v>
          </cell>
          <cell r="K174">
            <v>6</v>
          </cell>
          <cell r="L174" t="str">
            <v>ESTRUCTURAS Y DRENAJES</v>
          </cell>
          <cell r="M174" t="str">
            <v>Acero de refuerzo</v>
          </cell>
        </row>
        <row r="175">
          <cell r="A175" t="str">
            <v>640.2</v>
          </cell>
          <cell r="B175" t="str">
            <v>640-07</v>
          </cell>
          <cell r="C175">
            <v>0</v>
          </cell>
          <cell r="D175" t="str">
            <v> 3.6.6.8.2 </v>
          </cell>
          <cell r="E175" t="str">
            <v xml:space="preserve">Malla de refuerzo fy ___ MPa </v>
          </cell>
          <cell r="F175" t="str">
            <v>Kg</v>
          </cell>
          <cell r="G175">
            <v>0</v>
          </cell>
          <cell r="H175">
            <v>0</v>
          </cell>
          <cell r="K175">
            <v>6</v>
          </cell>
          <cell r="L175" t="str">
            <v>ESTRUCTURAS Y DRENAJES</v>
          </cell>
          <cell r="M175" t="str">
            <v>Acero de refuerzo</v>
          </cell>
        </row>
        <row r="176">
          <cell r="A176" t="str">
            <v>641.1</v>
          </cell>
          <cell r="B176" t="str">
            <v>641-07</v>
          </cell>
          <cell r="C176">
            <v>0</v>
          </cell>
          <cell r="D176" t="str">
            <v>3.6.6.9.1</v>
          </cell>
          <cell r="E176" t="str">
            <v xml:space="preserve">Acero de preesfuerzo </v>
          </cell>
          <cell r="F176" t="str">
            <v>Ton-M</v>
          </cell>
          <cell r="G176">
            <v>0</v>
          </cell>
          <cell r="H176">
            <v>0</v>
          </cell>
          <cell r="K176">
            <v>6</v>
          </cell>
          <cell r="L176" t="str">
            <v>ESTRUCTURAS Y DRENAJES</v>
          </cell>
          <cell r="M176" t="str">
            <v>Acero de preesfuerzo</v>
          </cell>
        </row>
        <row r="177">
          <cell r="A177" t="str">
            <v>641.2</v>
          </cell>
          <cell r="B177" t="str">
            <v>641-07</v>
          </cell>
          <cell r="C177">
            <v>0</v>
          </cell>
          <cell r="D177" t="str">
            <v>3.6.6.9</v>
          </cell>
          <cell r="E177" t="str">
            <v xml:space="preserve">Acero de preesfuerzo </v>
          </cell>
          <cell r="F177" t="str">
            <v>Kg</v>
          </cell>
          <cell r="G177">
            <v>0</v>
          </cell>
          <cell r="H177">
            <v>0</v>
          </cell>
          <cell r="K177">
            <v>6</v>
          </cell>
          <cell r="L177" t="str">
            <v>ESTRUCTURAS Y DRENAJES</v>
          </cell>
          <cell r="M177" t="str">
            <v>Acero de preesfuerzo</v>
          </cell>
        </row>
        <row r="178">
          <cell r="A178" t="str">
            <v>642.1</v>
          </cell>
          <cell r="B178" t="str">
            <v>642-07</v>
          </cell>
          <cell r="C178">
            <v>0</v>
          </cell>
          <cell r="D178" t="str">
            <v>3.6.6.10.1</v>
          </cell>
          <cell r="E178" t="str">
            <v xml:space="preserve">Apoyo elastomérico </v>
          </cell>
          <cell r="F178" t="str">
            <v>U</v>
          </cell>
          <cell r="G178">
            <v>0</v>
          </cell>
          <cell r="H178">
            <v>0</v>
          </cell>
          <cell r="K178">
            <v>6</v>
          </cell>
          <cell r="L178" t="str">
            <v>ESTRUCTURAS Y DRENAJES</v>
          </cell>
          <cell r="M178" t="str">
            <v>Apoyos y sellos para juntas de puentes</v>
          </cell>
        </row>
        <row r="179">
          <cell r="A179" t="str">
            <v>642.2</v>
          </cell>
          <cell r="B179" t="str">
            <v>642-07</v>
          </cell>
          <cell r="C179">
            <v>0</v>
          </cell>
          <cell r="D179" t="str">
            <v>3.6.6.10.2</v>
          </cell>
          <cell r="E179" t="str">
            <v xml:space="preserve">Sello para juntas de puentes </v>
          </cell>
          <cell r="F179" t="str">
            <v>M</v>
          </cell>
          <cell r="G179">
            <v>2</v>
          </cell>
          <cell r="H179">
            <v>43752</v>
          </cell>
          <cell r="K179">
            <v>6</v>
          </cell>
          <cell r="L179" t="str">
            <v>ESTRUCTURAS Y DRENAJES</v>
          </cell>
          <cell r="M179" t="str">
            <v>Apoyos y sellos para juntas de puentes</v>
          </cell>
        </row>
        <row r="180">
          <cell r="A180" t="str">
            <v>650.1</v>
          </cell>
          <cell r="B180" t="str">
            <v>650-07</v>
          </cell>
          <cell r="C180">
            <v>0</v>
          </cell>
          <cell r="D180" t="str">
            <v>3.6.6.11.1</v>
          </cell>
          <cell r="E180" t="str">
            <v xml:space="preserve">Diseño y fabricación de estructura metálica </v>
          </cell>
          <cell r="F180" t="str">
            <v>Kg</v>
          </cell>
          <cell r="G180">
            <v>0</v>
          </cell>
          <cell r="H180">
            <v>0</v>
          </cell>
          <cell r="K180">
            <v>6</v>
          </cell>
          <cell r="L180" t="str">
            <v>ESTRUCTURAS Y DRENAJES</v>
          </cell>
          <cell r="M180" t="str">
            <v>Estructuras de acero</v>
          </cell>
        </row>
        <row r="181">
          <cell r="A181" t="str">
            <v>650.2</v>
          </cell>
          <cell r="B181" t="str">
            <v>650-07</v>
          </cell>
          <cell r="C181">
            <v>0</v>
          </cell>
          <cell r="D181" t="str">
            <v>3.6.6.11.2</v>
          </cell>
          <cell r="E181" t="str">
            <v xml:space="preserve">Fabricación de la estructura metálica </v>
          </cell>
          <cell r="F181" t="str">
            <v>Kg</v>
          </cell>
          <cell r="G181">
            <v>0</v>
          </cell>
          <cell r="H181">
            <v>0</v>
          </cell>
          <cell r="K181">
            <v>6</v>
          </cell>
          <cell r="L181" t="str">
            <v>ESTRUCTURAS Y DRENAJES</v>
          </cell>
          <cell r="M181" t="str">
            <v>Estructuras de acero</v>
          </cell>
        </row>
        <row r="182">
          <cell r="A182" t="str">
            <v>650.3</v>
          </cell>
          <cell r="B182" t="str">
            <v>650-07</v>
          </cell>
          <cell r="C182">
            <v>0</v>
          </cell>
          <cell r="D182" t="str">
            <v>3.6.6.11.7</v>
          </cell>
          <cell r="E182" t="str">
            <v xml:space="preserve">Transporte de estructura metálica </v>
          </cell>
          <cell r="F182" t="str">
            <v>Kg</v>
          </cell>
          <cell r="G182">
            <v>0</v>
          </cell>
          <cell r="H182">
            <v>0</v>
          </cell>
          <cell r="K182">
            <v>6</v>
          </cell>
          <cell r="L182" t="str">
            <v>ESTRUCTURAS Y DRENAJES</v>
          </cell>
          <cell r="M182" t="str">
            <v>Estructuras de acero</v>
          </cell>
        </row>
        <row r="183">
          <cell r="A183" t="str">
            <v>650.4</v>
          </cell>
          <cell r="B183" t="str">
            <v>650-07</v>
          </cell>
          <cell r="C183">
            <v>0</v>
          </cell>
          <cell r="D183" t="str">
            <v>3.6.6.11.6</v>
          </cell>
          <cell r="E183" t="str">
            <v xml:space="preserve">Montaje y pintura de estructura metálica </v>
          </cell>
          <cell r="F183" t="str">
            <v>Kg</v>
          </cell>
          <cell r="G183">
            <v>0</v>
          </cell>
          <cell r="H183">
            <v>1296</v>
          </cell>
          <cell r="K183">
            <v>6</v>
          </cell>
          <cell r="L183" t="str">
            <v>ESTRUCTURAS Y DRENAJES</v>
          </cell>
          <cell r="M183" t="str">
            <v>Estructuras de acero</v>
          </cell>
        </row>
        <row r="184">
          <cell r="A184" t="str">
            <v>660.1</v>
          </cell>
          <cell r="B184" t="str">
            <v>660-07</v>
          </cell>
          <cell r="C184">
            <v>0</v>
          </cell>
          <cell r="D184" t="str">
            <v>3.6.6.12.9 </v>
          </cell>
          <cell r="E184" t="str">
            <v xml:space="preserve">Tubería de concreto simple de diámetro 450 mm </v>
          </cell>
          <cell r="F184" t="str">
            <v>M</v>
          </cell>
          <cell r="G184">
            <v>0</v>
          </cell>
          <cell r="H184">
            <v>0</v>
          </cell>
          <cell r="K184">
            <v>6</v>
          </cell>
          <cell r="L184" t="str">
            <v>ESTRUCTURAS Y DRENAJES</v>
          </cell>
          <cell r="M184" t="str">
            <v>Tubería de concreto simple</v>
          </cell>
        </row>
        <row r="185">
          <cell r="A185" t="str">
            <v>660.2</v>
          </cell>
          <cell r="B185" t="str">
            <v>660-07</v>
          </cell>
          <cell r="C185">
            <v>0</v>
          </cell>
          <cell r="D185" t="str">
            <v>3.6.6.12.8</v>
          </cell>
          <cell r="E185" t="str">
            <v xml:space="preserve">Tubería de concreto simple de diámetro 500 mm </v>
          </cell>
          <cell r="F185" t="str">
            <v>M</v>
          </cell>
          <cell r="G185">
            <v>0</v>
          </cell>
          <cell r="H185">
            <v>0</v>
          </cell>
          <cell r="K185">
            <v>6</v>
          </cell>
          <cell r="L185" t="str">
            <v>ESTRUCTURAS Y DRENAJES</v>
          </cell>
          <cell r="M185" t="str">
            <v>Tubería de concreto simple</v>
          </cell>
        </row>
        <row r="186">
          <cell r="A186" t="str">
            <v>660.3</v>
          </cell>
          <cell r="B186" t="str">
            <v>660-07</v>
          </cell>
          <cell r="C186">
            <v>0</v>
          </cell>
          <cell r="D186" t="str">
            <v>3.6.6.12.9</v>
          </cell>
          <cell r="E186" t="str">
            <v xml:space="preserve">Tubería de concreto simple de diámetro 600 mm </v>
          </cell>
          <cell r="F186" t="str">
            <v>M</v>
          </cell>
          <cell r="G186">
            <v>0</v>
          </cell>
          <cell r="H186">
            <v>0</v>
          </cell>
          <cell r="K186">
            <v>6</v>
          </cell>
          <cell r="L186" t="str">
            <v>ESTRUCTURAS Y DRENAJES</v>
          </cell>
          <cell r="M186" t="str">
            <v>Tubería de concreto simple</v>
          </cell>
        </row>
        <row r="187">
          <cell r="A187" t="str">
            <v>661.1</v>
          </cell>
          <cell r="B187" t="str">
            <v>661-07</v>
          </cell>
          <cell r="C187">
            <v>0</v>
          </cell>
          <cell r="D187" t="str">
            <v>3.6.6.13.4</v>
          </cell>
          <cell r="E187" t="str">
            <v>Tubería de concreto reforzado de 900 mm de diámetro interior</v>
          </cell>
          <cell r="F187" t="str">
            <v>M</v>
          </cell>
          <cell r="G187">
            <v>1</v>
          </cell>
          <cell r="H187">
            <v>774714</v>
          </cell>
          <cell r="K187">
            <v>6</v>
          </cell>
          <cell r="L187" t="str">
            <v>ESTRUCTURAS Y DRENAJES</v>
          </cell>
          <cell r="M187" t="str">
            <v>Tubería de concreto reforzado</v>
          </cell>
        </row>
        <row r="188">
          <cell r="A188" t="str">
            <v>662.1</v>
          </cell>
          <cell r="B188" t="str">
            <v>662-07</v>
          </cell>
          <cell r="C188">
            <v>0</v>
          </cell>
          <cell r="D188" t="str">
            <v>3.3.14.19.1</v>
          </cell>
          <cell r="E188" t="str">
            <v xml:space="preserve">Tubería corrugada de acero galvanizado, de lámina calibre ___ y diámetro (mm) </v>
          </cell>
          <cell r="F188" t="str">
            <v>M</v>
          </cell>
          <cell r="G188">
            <v>0</v>
          </cell>
          <cell r="H188">
            <v>0</v>
          </cell>
          <cell r="K188">
            <v>6</v>
          </cell>
          <cell r="L188" t="str">
            <v>ESTRUCTURAS Y DRENAJES</v>
          </cell>
          <cell r="M188" t="str">
            <v>Tubería metálica corrugada</v>
          </cell>
        </row>
        <row r="189">
          <cell r="A189" t="str">
            <v>662.2</v>
          </cell>
          <cell r="B189" t="str">
            <v>662-07</v>
          </cell>
          <cell r="C189">
            <v>0</v>
          </cell>
          <cell r="D189" t="str">
            <v>3.6.6.14</v>
          </cell>
          <cell r="E189" t="str">
            <v xml:space="preserve">Tubería corrugada de acero con recubrimiento bituminoso, de lámina calibre ___ y diámetro ___ (mm) </v>
          </cell>
          <cell r="F189" t="str">
            <v>M</v>
          </cell>
          <cell r="G189">
            <v>0</v>
          </cell>
          <cell r="H189">
            <v>0</v>
          </cell>
          <cell r="K189">
            <v>6</v>
          </cell>
          <cell r="L189" t="str">
            <v>ESTRUCTURAS Y DRENAJES</v>
          </cell>
          <cell r="M189" t="str">
            <v>Tubería metálica corrugada</v>
          </cell>
        </row>
        <row r="190">
          <cell r="A190" t="str">
            <v>670.1</v>
          </cell>
          <cell r="B190" t="str">
            <v>670-07</v>
          </cell>
          <cell r="C190">
            <v>0</v>
          </cell>
          <cell r="D190" t="str">
            <v>3.6.6.15.2</v>
          </cell>
          <cell r="E190" t="str">
            <v xml:space="preserve">Disipadores de energía y sedimentadores en gaviones. </v>
          </cell>
          <cell r="F190" t="str">
            <v>M3</v>
          </cell>
          <cell r="G190">
            <v>0</v>
          </cell>
          <cell r="H190">
            <v>0</v>
          </cell>
          <cell r="K190">
            <v>6</v>
          </cell>
          <cell r="L190" t="str">
            <v>ESTRUCTURAS Y DRENAJES</v>
          </cell>
          <cell r="M190" t="str">
            <v>Disipadores de energía y sedimentadores</v>
          </cell>
        </row>
        <row r="191">
          <cell r="A191" t="str">
            <v>670.2</v>
          </cell>
          <cell r="B191" t="str">
            <v>670-07</v>
          </cell>
          <cell r="C191">
            <v>0</v>
          </cell>
          <cell r="D191" t="str">
            <v>3.6.6.15.2</v>
          </cell>
          <cell r="E191" t="str">
            <v>Disipadores de energía y sedimentadores en concreto ciclópeo.</v>
          </cell>
          <cell r="F191" t="str">
            <v>M3</v>
          </cell>
          <cell r="G191">
            <v>1</v>
          </cell>
          <cell r="H191">
            <v>392299</v>
          </cell>
          <cell r="K191">
            <v>6</v>
          </cell>
          <cell r="L191" t="str">
            <v>ESTRUCTURAS Y DRENAJES</v>
          </cell>
          <cell r="M191" t="str">
            <v>Disipadores de energía y sedimentadores</v>
          </cell>
        </row>
        <row r="192">
          <cell r="A192" t="str">
            <v>671.1</v>
          </cell>
          <cell r="B192" t="str">
            <v>671-07</v>
          </cell>
          <cell r="C192">
            <v>0</v>
          </cell>
          <cell r="D192" t="str">
            <v>3.6.6.16.1</v>
          </cell>
          <cell r="E192" t="str">
            <v xml:space="preserve">Cuneta de concreto fundida en el lugar </v>
          </cell>
          <cell r="F192" t="str">
            <v>M3</v>
          </cell>
          <cell r="G192">
            <v>1</v>
          </cell>
          <cell r="H192">
            <v>473032</v>
          </cell>
          <cell r="I192">
            <v>0</v>
          </cell>
          <cell r="K192">
            <v>6</v>
          </cell>
          <cell r="L192" t="str">
            <v>ESTRUCTURAS Y DRENAJES</v>
          </cell>
          <cell r="M192" t="str">
            <v>Cunetas revestidas en concreto</v>
          </cell>
        </row>
        <row r="193">
          <cell r="A193" t="str">
            <v>671.2</v>
          </cell>
          <cell r="B193" t="str">
            <v>671-07</v>
          </cell>
          <cell r="C193">
            <v>0</v>
          </cell>
          <cell r="D193" t="str">
            <v> 3.6.6.16.8</v>
          </cell>
          <cell r="E193" t="str">
            <v xml:space="preserve">Cuneta prefabricada de concreto </v>
          </cell>
          <cell r="F193" t="str">
            <v>M</v>
          </cell>
          <cell r="G193">
            <v>0</v>
          </cell>
          <cell r="H193">
            <v>0</v>
          </cell>
          <cell r="I193">
            <v>0</v>
          </cell>
          <cell r="K193">
            <v>6</v>
          </cell>
          <cell r="L193" t="str">
            <v>ESTRUCTURAS Y DRENAJES</v>
          </cell>
          <cell r="M193" t="str">
            <v>Cunetas revestidas en concreto</v>
          </cell>
        </row>
        <row r="194">
          <cell r="A194" t="str">
            <v>672.1</v>
          </cell>
          <cell r="B194" t="str">
            <v>672-07</v>
          </cell>
          <cell r="C194" t="str">
            <v>3.6.6.17.21</v>
          </cell>
          <cell r="D194" t="str">
            <v>3.6.6.19.2</v>
          </cell>
          <cell r="E194" t="str">
            <v>Bordillo de concreto</v>
          </cell>
          <cell r="F194" t="str">
            <v>M</v>
          </cell>
          <cell r="G194">
            <v>1</v>
          </cell>
          <cell r="H194">
            <v>56934</v>
          </cell>
          <cell r="I194">
            <v>0</v>
          </cell>
          <cell r="K194">
            <v>6</v>
          </cell>
          <cell r="L194" t="str">
            <v>ESTRUCTURAS Y DRENAJES</v>
          </cell>
          <cell r="M194" t="str">
            <v>Bordillos de concreto</v>
          </cell>
        </row>
        <row r="195">
          <cell r="A195" t="str">
            <v>673.1</v>
          </cell>
          <cell r="B195" t="str">
            <v>673-07</v>
          </cell>
          <cell r="C195">
            <v>0</v>
          </cell>
          <cell r="D195" t="str">
            <v>3.6.6.19.2</v>
          </cell>
          <cell r="E195" t="str">
            <v>Material granular filtrante</v>
          </cell>
          <cell r="F195" t="str">
            <v>M3</v>
          </cell>
          <cell r="G195">
            <v>1</v>
          </cell>
          <cell r="H195">
            <v>109330</v>
          </cell>
          <cell r="I195">
            <v>0</v>
          </cell>
          <cell r="K195">
            <v>6</v>
          </cell>
          <cell r="L195" t="str">
            <v>ESTRUCTURAS Y DRENAJES</v>
          </cell>
          <cell r="M195" t="str">
            <v>Subdrenes con geotextil y material granular</v>
          </cell>
        </row>
        <row r="196">
          <cell r="A196" t="str">
            <v>673.2</v>
          </cell>
          <cell r="B196" t="str">
            <v>673-07</v>
          </cell>
          <cell r="C196">
            <v>0</v>
          </cell>
          <cell r="D196" t="str">
            <v> 3.6.8.2.4 </v>
          </cell>
          <cell r="E196" t="str">
            <v>Geotextil</v>
          </cell>
          <cell r="F196" t="str">
            <v>M2</v>
          </cell>
          <cell r="G196">
            <v>1</v>
          </cell>
          <cell r="H196">
            <v>7062</v>
          </cell>
          <cell r="I196">
            <v>0</v>
          </cell>
          <cell r="K196">
            <v>6</v>
          </cell>
          <cell r="L196" t="str">
            <v>ESTRUCTURAS Y DRENAJES</v>
          </cell>
          <cell r="M196" t="str">
            <v>Subdrenes con geotextil y material granular</v>
          </cell>
        </row>
        <row r="197">
          <cell r="A197" t="str">
            <v>673.3</v>
          </cell>
          <cell r="B197" t="str">
            <v>673-07</v>
          </cell>
          <cell r="C197">
            <v>0</v>
          </cell>
          <cell r="D197" t="str">
            <v>3.6.8.1.2</v>
          </cell>
          <cell r="E197" t="str">
            <v>Material de cobertura</v>
          </cell>
          <cell r="F197" t="str">
            <v>M3</v>
          </cell>
          <cell r="G197">
            <v>1</v>
          </cell>
          <cell r="H197">
            <v>132077</v>
          </cell>
          <cell r="I197">
            <v>0</v>
          </cell>
          <cell r="K197">
            <v>6</v>
          </cell>
          <cell r="L197" t="str">
            <v>ESTRUCTURAS Y DRENAJES</v>
          </cell>
          <cell r="M197" t="str">
            <v>Subdrenes con geotextil y material granular</v>
          </cell>
        </row>
        <row r="198">
          <cell r="A198" t="str">
            <v>674.1</v>
          </cell>
          <cell r="B198" t="str">
            <v>674-07</v>
          </cell>
          <cell r="C198">
            <v>0</v>
          </cell>
          <cell r="D198" t="str">
            <v>3.6.6.20.1</v>
          </cell>
          <cell r="E198" t="str">
            <v>Dren horizontal de longitud menor o igual a diez (10) metros.</v>
          </cell>
          <cell r="F198" t="str">
            <v>Ml</v>
          </cell>
          <cell r="G198">
            <v>0</v>
          </cell>
          <cell r="H198">
            <v>0</v>
          </cell>
          <cell r="K198">
            <v>6</v>
          </cell>
          <cell r="L198" t="str">
            <v>ESTRUCTURAS Y DRENAJES</v>
          </cell>
          <cell r="M198" t="str">
            <v>Drenes horizontales en taludes</v>
          </cell>
        </row>
        <row r="199">
          <cell r="A199" t="str">
            <v>674.2</v>
          </cell>
          <cell r="B199" t="str">
            <v>674-07</v>
          </cell>
          <cell r="C199">
            <v>0</v>
          </cell>
          <cell r="D199" t="str">
            <v>3.6.6.20.2</v>
          </cell>
          <cell r="E199" t="str">
            <v xml:space="preserve">Dren horizontal de longitud mayor a diez (10) metros. </v>
          </cell>
          <cell r="F199" t="str">
            <v>Ml</v>
          </cell>
          <cell r="G199">
            <v>0</v>
          </cell>
          <cell r="H199">
            <v>0</v>
          </cell>
          <cell r="K199">
            <v>6</v>
          </cell>
          <cell r="L199" t="str">
            <v>ESTRUCTURAS Y DRENAJES</v>
          </cell>
          <cell r="M199" t="str">
            <v>Drenes horizontales en taludes</v>
          </cell>
        </row>
        <row r="200">
          <cell r="A200" t="str">
            <v>680.1</v>
          </cell>
          <cell r="B200" t="str">
            <v>680-07</v>
          </cell>
          <cell r="C200">
            <v>0</v>
          </cell>
          <cell r="D200" t="str">
            <v>3.6.6.20.1</v>
          </cell>
          <cell r="E200" t="str">
            <v xml:space="preserve">Escamas en concreto </v>
          </cell>
          <cell r="F200" t="str">
            <v>M2</v>
          </cell>
          <cell r="G200">
            <v>0</v>
          </cell>
          <cell r="H200">
            <v>0</v>
          </cell>
          <cell r="K200">
            <v>6</v>
          </cell>
          <cell r="L200" t="str">
            <v>ESTRUCTURAS Y DRENAJES</v>
          </cell>
          <cell r="M200" t="str">
            <v>Tierra armada</v>
          </cell>
        </row>
        <row r="201">
          <cell r="A201" t="str">
            <v>680.2</v>
          </cell>
          <cell r="B201" t="str">
            <v>680-07</v>
          </cell>
          <cell r="C201">
            <v>0</v>
          </cell>
          <cell r="D201" t="str">
            <v>3.6.6.20.2</v>
          </cell>
          <cell r="E201" t="str">
            <v xml:space="preserve">Armadura galvanizada </v>
          </cell>
          <cell r="F201" t="str">
            <v>M</v>
          </cell>
          <cell r="G201">
            <v>2</v>
          </cell>
          <cell r="H201">
            <v>0</v>
          </cell>
          <cell r="K201">
            <v>6</v>
          </cell>
          <cell r="L201" t="str">
            <v>ESTRUCTURAS Y DRENAJES</v>
          </cell>
          <cell r="M201" t="str">
            <v>Tierra armada</v>
          </cell>
        </row>
        <row r="202">
          <cell r="A202" t="str">
            <v>680.3</v>
          </cell>
          <cell r="B202" t="str">
            <v>680-07</v>
          </cell>
          <cell r="C202">
            <v>0</v>
          </cell>
          <cell r="D202" t="str">
            <v>3.6.6.20.3</v>
          </cell>
          <cell r="E202" t="str">
            <v xml:space="preserve">Relleno granular para tierra armada </v>
          </cell>
          <cell r="F202" t="str">
            <v>M3</v>
          </cell>
          <cell r="G202">
            <v>0</v>
          </cell>
          <cell r="H202">
            <v>0</v>
          </cell>
          <cell r="K202">
            <v>6</v>
          </cell>
          <cell r="L202" t="str">
            <v>ESTRUCTURAS Y DRENAJES</v>
          </cell>
          <cell r="M202" t="str">
            <v>Tierra armada</v>
          </cell>
        </row>
        <row r="203">
          <cell r="A203" t="str">
            <v>681.1</v>
          </cell>
          <cell r="B203" t="str">
            <v>681-07</v>
          </cell>
          <cell r="C203" t="str">
            <v>3.6.6.21.1</v>
          </cell>
          <cell r="D203" t="str">
            <v xml:space="preserve">3.6.6.21.1  </v>
          </cell>
          <cell r="E203" t="str">
            <v xml:space="preserve">Gavión </v>
          </cell>
          <cell r="F203" t="str">
            <v>M3</v>
          </cell>
          <cell r="G203">
            <v>1</v>
          </cell>
          <cell r="H203">
            <v>199262</v>
          </cell>
          <cell r="K203">
            <v>6</v>
          </cell>
          <cell r="L203" t="str">
            <v>ESTRUCTURAS Y DRENAJES</v>
          </cell>
          <cell r="M203" t="str">
            <v>Gaviones</v>
          </cell>
        </row>
        <row r="204">
          <cell r="A204" t="str">
            <v>681.2P</v>
          </cell>
          <cell r="B204" t="str">
            <v>681-P</v>
          </cell>
          <cell r="C204">
            <v>0</v>
          </cell>
          <cell r="D204" t="str">
            <v>3.6.6.21</v>
          </cell>
          <cell r="E204" t="str">
            <v>Remoción de gaviones</v>
          </cell>
          <cell r="F204" t="str">
            <v>M3</v>
          </cell>
          <cell r="G204">
            <v>0</v>
          </cell>
          <cell r="H204">
            <v>30996</v>
          </cell>
          <cell r="K204">
            <v>0</v>
          </cell>
          <cell r="L204">
            <v>0</v>
          </cell>
          <cell r="M204">
            <v>0</v>
          </cell>
        </row>
        <row r="205">
          <cell r="A205" t="str">
            <v>681.1P</v>
          </cell>
          <cell r="B205" t="str">
            <v>681-P</v>
          </cell>
          <cell r="C205">
            <v>0</v>
          </cell>
          <cell r="D205" t="str">
            <v>3.6.6.21</v>
          </cell>
          <cell r="E205" t="str">
            <v>Reconstrucción de gaviones</v>
          </cell>
          <cell r="F205" t="str">
            <v>M3</v>
          </cell>
          <cell r="G205">
            <v>1</v>
          </cell>
          <cell r="H205">
            <v>99091</v>
          </cell>
          <cell r="K205">
            <v>6</v>
          </cell>
          <cell r="L205" t="str">
            <v>ESTRUCTURAS Y DRENAJES</v>
          </cell>
          <cell r="M205" t="str">
            <v>Gaviones</v>
          </cell>
        </row>
        <row r="206">
          <cell r="A206" t="str">
            <v>682.1</v>
          </cell>
          <cell r="B206" t="str">
            <v>682-07</v>
          </cell>
          <cell r="C206">
            <v>0</v>
          </cell>
          <cell r="D206" t="str">
            <v>3.2.7.5.3</v>
          </cell>
          <cell r="E206" t="str">
            <v xml:space="preserve">Colchogavión </v>
          </cell>
          <cell r="F206" t="str">
            <v>M3</v>
          </cell>
          <cell r="G206">
            <v>0</v>
          </cell>
          <cell r="H206">
            <v>0</v>
          </cell>
          <cell r="K206">
            <v>6</v>
          </cell>
          <cell r="L206" t="str">
            <v>ESTRUCTURAS Y DRENAJES</v>
          </cell>
          <cell r="M206" t="str">
            <v>Colchogaviones</v>
          </cell>
        </row>
        <row r="207">
          <cell r="A207" t="str">
            <v>674.1P</v>
          </cell>
          <cell r="B207" t="str">
            <v>674-P</v>
          </cell>
          <cell r="C207">
            <v>0</v>
          </cell>
          <cell r="D207" t="str">
            <v>3.6.6.20.1</v>
          </cell>
          <cell r="E207" t="str">
            <v>Drenes horizontales Tubería perforada de 2" sin clasificar</v>
          </cell>
          <cell r="F207" t="str">
            <v>Ml</v>
          </cell>
          <cell r="G207">
            <v>2</v>
          </cell>
          <cell r="H207">
            <v>152231</v>
          </cell>
          <cell r="K207">
            <v>0</v>
          </cell>
          <cell r="L207">
            <v>0</v>
          </cell>
          <cell r="M207">
            <v>0</v>
          </cell>
        </row>
        <row r="208">
          <cell r="A208" t="str">
            <v>690.1</v>
          </cell>
          <cell r="B208" t="str">
            <v>690-07</v>
          </cell>
          <cell r="C208">
            <v>0</v>
          </cell>
          <cell r="D208" t="str">
            <v>3.6.7.1.1</v>
          </cell>
          <cell r="E208" t="str">
            <v xml:space="preserve">Impermeabilización de estructuras </v>
          </cell>
          <cell r="F208" t="str">
            <v>M</v>
          </cell>
          <cell r="G208">
            <v>2</v>
          </cell>
          <cell r="H208">
            <v>0</v>
          </cell>
          <cell r="K208">
            <v>6</v>
          </cell>
          <cell r="L208" t="str">
            <v>ESTRUCTURAS Y DRENAJES</v>
          </cell>
          <cell r="M208" t="str">
            <v>Impermeabilización de estructuras</v>
          </cell>
        </row>
        <row r="209">
          <cell r="A209" t="str">
            <v>692.1P</v>
          </cell>
          <cell r="B209" t="str">
            <v>692-P</v>
          </cell>
          <cell r="C209">
            <v>0</v>
          </cell>
          <cell r="D209" t="e">
            <v>#N/A</v>
          </cell>
          <cell r="E209" t="str">
            <v>Pintura de acabado en estructuras</v>
          </cell>
          <cell r="F209" t="str">
            <v>M2</v>
          </cell>
          <cell r="G209">
            <v>1</v>
          </cell>
          <cell r="H209">
            <v>13579</v>
          </cell>
          <cell r="K209">
            <v>6</v>
          </cell>
          <cell r="L209" t="str">
            <v>ESTRUCTURAS Y DRENAJES</v>
          </cell>
          <cell r="M209" t="str">
            <v>Pintura de Acabado</v>
          </cell>
        </row>
        <row r="210">
          <cell r="A210" t="str">
            <v>693.1P</v>
          </cell>
          <cell r="B210" t="str">
            <v>693-P</v>
          </cell>
          <cell r="C210">
            <v>0</v>
          </cell>
          <cell r="D210" t="e">
            <v>#N/A</v>
          </cell>
          <cell r="E210" t="str">
            <v>Capa intermedia con epoxiamida</v>
          </cell>
          <cell r="F210" t="str">
            <v>M2</v>
          </cell>
          <cell r="G210">
            <v>2</v>
          </cell>
          <cell r="H210">
            <v>17640</v>
          </cell>
          <cell r="K210">
            <v>6</v>
          </cell>
          <cell r="L210" t="str">
            <v>ESTRUCTURAS Y DRENAJES</v>
          </cell>
          <cell r="M210" t="str">
            <v>Pintura de Acabado</v>
          </cell>
        </row>
        <row r="211">
          <cell r="A211" t="str">
            <v>694.1P</v>
          </cell>
          <cell r="B211" t="str">
            <v>694-P</v>
          </cell>
          <cell r="C211">
            <v>0</v>
          </cell>
          <cell r="D211" t="e">
            <v>#N/A</v>
          </cell>
          <cell r="E211" t="str">
            <v>Imprimación con epoxipoliamida</v>
          </cell>
          <cell r="F211" t="str">
            <v>M2</v>
          </cell>
          <cell r="G211">
            <v>2</v>
          </cell>
          <cell r="H211">
            <v>18377</v>
          </cell>
          <cell r="K211">
            <v>6</v>
          </cell>
          <cell r="L211" t="str">
            <v>ESTRUCTURAS Y DRENAJES</v>
          </cell>
          <cell r="M211" t="str">
            <v>Pintura de Acabado</v>
          </cell>
        </row>
        <row r="212">
          <cell r="A212" t="str">
            <v>695.1P</v>
          </cell>
          <cell r="B212" t="str">
            <v>695-P</v>
          </cell>
          <cell r="C212">
            <v>0</v>
          </cell>
          <cell r="D212" t="e">
            <v>#N/A</v>
          </cell>
          <cell r="E212" t="str">
            <v>Limpieza de metal con chorro de arena</v>
          </cell>
          <cell r="F212" t="str">
            <v>M2</v>
          </cell>
          <cell r="G212">
            <v>1</v>
          </cell>
          <cell r="H212">
            <v>35276</v>
          </cell>
          <cell r="K212">
            <v>6</v>
          </cell>
          <cell r="L212" t="str">
            <v>ESTRUCTURAS Y DRENAJES</v>
          </cell>
          <cell r="M212" t="str">
            <v>Limpieza de metal</v>
          </cell>
        </row>
        <row r="213">
          <cell r="A213" t="str">
            <v>700.1</v>
          </cell>
          <cell r="B213" t="str">
            <v>700-07</v>
          </cell>
          <cell r="C213" t="str">
            <v>3.6.7.1.3</v>
          </cell>
          <cell r="D213" t="str">
            <v>3.6.7.1.1</v>
          </cell>
          <cell r="E213" t="str">
            <v xml:space="preserve">Línea de demarcación con pintura en frío </v>
          </cell>
          <cell r="F213" t="str">
            <v>M</v>
          </cell>
          <cell r="G213">
            <v>1</v>
          </cell>
          <cell r="H213">
            <v>1837</v>
          </cell>
          <cell r="K213">
            <v>7</v>
          </cell>
          <cell r="L213" t="str">
            <v>SEÑALIZACIÓN Y SEGURIDAD</v>
          </cell>
          <cell r="M213" t="str">
            <v>Líneas de demarcación y marcas viales</v>
          </cell>
        </row>
        <row r="214">
          <cell r="A214" t="str">
            <v>700.2</v>
          </cell>
          <cell r="B214" t="str">
            <v>700-07</v>
          </cell>
          <cell r="C214" t="str">
            <v>3.6.7.1.7</v>
          </cell>
          <cell r="D214" t="str">
            <v>3.6.7.1.6</v>
          </cell>
          <cell r="E214" t="str">
            <v xml:space="preserve">Línea de demarcación con resina termoplástica </v>
          </cell>
          <cell r="F214" t="str">
            <v>M</v>
          </cell>
          <cell r="G214">
            <v>1</v>
          </cell>
          <cell r="H214">
            <v>7116</v>
          </cell>
          <cell r="K214">
            <v>7</v>
          </cell>
          <cell r="L214" t="str">
            <v>SEÑALIZACIÓN Y SEGURIDAD</v>
          </cell>
          <cell r="M214" t="str">
            <v>Líneas de demarcación y marcas viales</v>
          </cell>
        </row>
        <row r="215">
          <cell r="A215" t="str">
            <v>700.3</v>
          </cell>
          <cell r="B215" t="str">
            <v>700-07</v>
          </cell>
          <cell r="C215" t="str">
            <v>3.6.7.1.4</v>
          </cell>
          <cell r="D215" t="str">
            <v> 3.6.7.1.2</v>
          </cell>
          <cell r="E215" t="str">
            <v xml:space="preserve">Marca vial con pintura en frío </v>
          </cell>
          <cell r="F215" t="str">
            <v>M2</v>
          </cell>
          <cell r="G215">
            <v>2</v>
          </cell>
          <cell r="H215">
            <v>22712</v>
          </cell>
          <cell r="K215">
            <v>7</v>
          </cell>
          <cell r="L215" t="str">
            <v>SEÑALIZACIÓN Y SEGURIDAD</v>
          </cell>
          <cell r="M215" t="str">
            <v>Líneas de demarcación y marcas viales</v>
          </cell>
        </row>
        <row r="216">
          <cell r="A216" t="str">
            <v>700.4</v>
          </cell>
          <cell r="B216" t="str">
            <v>700-07</v>
          </cell>
          <cell r="C216" t="str">
            <v>3.6.7.1.8</v>
          </cell>
          <cell r="D216" t="str">
            <v>3.6.7.1.6</v>
          </cell>
          <cell r="E216" t="str">
            <v xml:space="preserve">Marca vial con resina termoplástica </v>
          </cell>
          <cell r="F216" t="str">
            <v>M2</v>
          </cell>
          <cell r="G216">
            <v>2</v>
          </cell>
          <cell r="H216">
            <v>59300</v>
          </cell>
          <cell r="K216">
            <v>7</v>
          </cell>
          <cell r="L216" t="str">
            <v>SEÑALIZACIÓN Y SEGURIDAD</v>
          </cell>
          <cell r="M216" t="str">
            <v>Líneas de demarcación y marcas viales</v>
          </cell>
        </row>
        <row r="217">
          <cell r="A217" t="str">
            <v>700.5P</v>
          </cell>
          <cell r="B217" t="str">
            <v>700-07P</v>
          </cell>
          <cell r="C217" t="str">
            <v>3.6.7.1.8</v>
          </cell>
          <cell r="D217" t="str">
            <v>3.6.7.1.6</v>
          </cell>
          <cell r="E217" t="str">
            <v>Marca vial con resina termoplástica (Texto en marca vial)</v>
          </cell>
          <cell r="F217" t="str">
            <v>M2</v>
          </cell>
          <cell r="G217">
            <v>2</v>
          </cell>
          <cell r="H217">
            <v>113317</v>
          </cell>
          <cell r="K217">
            <v>7</v>
          </cell>
          <cell r="L217" t="str">
            <v>SEÑALIZACIÓN Y SEGURIDAD</v>
          </cell>
          <cell r="M217" t="str">
            <v>Líneas de demarcación y marcas viales</v>
          </cell>
        </row>
        <row r="218">
          <cell r="A218" t="str">
            <v>T</v>
          </cell>
          <cell r="B218" t="str">
            <v>702-P</v>
          </cell>
          <cell r="C218">
            <v>0</v>
          </cell>
          <cell r="D218" t="e">
            <v>#N/A</v>
          </cell>
          <cell r="E218" t="str">
            <v>Bandas sonoras reductores de velocidad</v>
          </cell>
          <cell r="F218" t="str">
            <v>M2</v>
          </cell>
          <cell r="G218">
            <v>2</v>
          </cell>
          <cell r="H218">
            <v>361079</v>
          </cell>
          <cell r="K218">
            <v>7</v>
          </cell>
          <cell r="L218" t="str">
            <v>SEÑALIZACIÓN Y SEGURIDAD</v>
          </cell>
          <cell r="M218" t="str">
            <v>Líneas de demarcación y marcas viales</v>
          </cell>
        </row>
        <row r="219">
          <cell r="A219" t="str">
            <v>701.1</v>
          </cell>
          <cell r="B219" t="str">
            <v>701-07</v>
          </cell>
          <cell r="C219" t="str">
            <v>3.6.7.2.1</v>
          </cell>
          <cell r="D219" t="str">
            <v>3.6.7.2.1</v>
          </cell>
          <cell r="E219" t="str">
            <v xml:space="preserve">Tacha reflectiva </v>
          </cell>
          <cell r="F219" t="str">
            <v>U</v>
          </cell>
          <cell r="G219">
            <v>0</v>
          </cell>
          <cell r="H219">
            <v>9216</v>
          </cell>
          <cell r="K219">
            <v>7</v>
          </cell>
          <cell r="L219" t="str">
            <v>SEÑALIZACIÓN Y SEGURIDAD</v>
          </cell>
          <cell r="M219" t="str">
            <v>Tachas reflectivas</v>
          </cell>
        </row>
        <row r="220">
          <cell r="A220" t="str">
            <v>710.1</v>
          </cell>
          <cell r="B220" t="str">
            <v>710-07</v>
          </cell>
          <cell r="C220" t="str">
            <v>3.6.7.3.31</v>
          </cell>
          <cell r="D220" t="str">
            <v>3.6.7.3.13</v>
          </cell>
          <cell r="E220" t="str">
            <v>Señal vertical de tránsito tipo 1</v>
          </cell>
          <cell r="F220" t="str">
            <v>U</v>
          </cell>
          <cell r="G220">
            <v>0</v>
          </cell>
          <cell r="H220">
            <v>323642</v>
          </cell>
          <cell r="K220">
            <v>7</v>
          </cell>
          <cell r="L220" t="str">
            <v>SEÑALIZACIÓN Y SEGURIDAD</v>
          </cell>
          <cell r="M220" t="str">
            <v>Señales verticales de tránsito</v>
          </cell>
        </row>
        <row r="221">
          <cell r="A221" t="str">
            <v>710.2</v>
          </cell>
          <cell r="B221" t="str">
            <v>710-07</v>
          </cell>
          <cell r="C221">
            <v>0</v>
          </cell>
          <cell r="D221" t="str">
            <v>3.6.7.3</v>
          </cell>
          <cell r="E221" t="str">
            <v>Señal vertical de tránsito tipo 1</v>
          </cell>
          <cell r="F221" t="str">
            <v>M2</v>
          </cell>
          <cell r="G221">
            <v>2</v>
          </cell>
          <cell r="H221">
            <v>670426</v>
          </cell>
          <cell r="K221">
            <v>7</v>
          </cell>
          <cell r="L221" t="str">
            <v>SEÑALIZACIÓN Y SEGURIDAD</v>
          </cell>
          <cell r="M221" t="str">
            <v>Señales verticales de tránsito</v>
          </cell>
        </row>
        <row r="222">
          <cell r="A222" t="str">
            <v>720.1</v>
          </cell>
          <cell r="B222" t="str">
            <v>720-07</v>
          </cell>
          <cell r="C222">
            <v>0</v>
          </cell>
          <cell r="D222" t="str">
            <v>3.6.7.4.1</v>
          </cell>
          <cell r="E222" t="str">
            <v xml:space="preserve">Poste de referencia </v>
          </cell>
          <cell r="F222" t="str">
            <v>U</v>
          </cell>
          <cell r="G222">
            <v>0</v>
          </cell>
          <cell r="H222">
            <v>0</v>
          </cell>
          <cell r="K222">
            <v>7</v>
          </cell>
          <cell r="L222" t="str">
            <v>SEÑALIZACIÓN Y SEGURIDAD</v>
          </cell>
          <cell r="M222" t="str">
            <v>Postes de referencia</v>
          </cell>
        </row>
        <row r="223">
          <cell r="A223" t="str">
            <v>730.1</v>
          </cell>
          <cell r="B223" t="str">
            <v>730-07</v>
          </cell>
          <cell r="C223" t="str">
            <v>3.6.7.5.1</v>
          </cell>
          <cell r="D223" t="str">
            <v>3.6.7.5.1</v>
          </cell>
          <cell r="E223" t="str">
            <v xml:space="preserve">Defensa metálica </v>
          </cell>
          <cell r="F223" t="str">
            <v>M</v>
          </cell>
          <cell r="G223">
            <v>1</v>
          </cell>
          <cell r="H223">
            <v>164606</v>
          </cell>
          <cell r="K223">
            <v>7</v>
          </cell>
          <cell r="L223" t="str">
            <v>SEÑALIZACIÓN Y SEGURIDAD</v>
          </cell>
          <cell r="M223" t="str">
            <v>Defensas metálicas</v>
          </cell>
        </row>
        <row r="224">
          <cell r="A224" t="str">
            <v>730.2</v>
          </cell>
          <cell r="B224" t="str">
            <v>730-07</v>
          </cell>
          <cell r="C224">
            <v>0</v>
          </cell>
          <cell r="D224" t="str">
            <v>3.6.7.5.2</v>
          </cell>
          <cell r="E224" t="str">
            <v xml:space="preserve">Sección final </v>
          </cell>
          <cell r="F224" t="str">
            <v>U</v>
          </cell>
          <cell r="G224">
            <v>0</v>
          </cell>
          <cell r="H224">
            <v>84678</v>
          </cell>
          <cell r="K224">
            <v>7</v>
          </cell>
          <cell r="L224" t="str">
            <v>SEÑALIZACIÓN Y SEGURIDAD</v>
          </cell>
          <cell r="M224" t="str">
            <v>Defensas metálicas</v>
          </cell>
        </row>
        <row r="225">
          <cell r="A225" t="str">
            <v>730.3</v>
          </cell>
          <cell r="B225" t="str">
            <v>730-07</v>
          </cell>
          <cell r="C225">
            <v>0</v>
          </cell>
          <cell r="D225" t="str">
            <v>3.6.7.5.3</v>
          </cell>
          <cell r="E225" t="str">
            <v xml:space="preserve">Sección de tope </v>
          </cell>
          <cell r="F225" t="str">
            <v>U</v>
          </cell>
          <cell r="G225">
            <v>0</v>
          </cell>
          <cell r="H225">
            <v>0</v>
          </cell>
          <cell r="K225">
            <v>7</v>
          </cell>
          <cell r="L225" t="str">
            <v>SEÑALIZACIÓN Y SEGURIDAD</v>
          </cell>
          <cell r="M225" t="str">
            <v>Defensas metálicas</v>
          </cell>
        </row>
        <row r="226">
          <cell r="A226" t="str">
            <v>731.1</v>
          </cell>
          <cell r="B226" t="str">
            <v>731-07</v>
          </cell>
          <cell r="C226">
            <v>0</v>
          </cell>
          <cell r="D226" t="str">
            <v>3.6.6.21</v>
          </cell>
          <cell r="E226" t="str">
            <v xml:space="preserve">Defensa de concreto </v>
          </cell>
          <cell r="F226" t="str">
            <v>M</v>
          </cell>
          <cell r="G226">
            <v>0</v>
          </cell>
          <cell r="H226">
            <v>0</v>
          </cell>
          <cell r="K226">
            <v>7</v>
          </cell>
          <cell r="L226" t="str">
            <v>SEÑALIZACIÓN Y SEGURIDAD</v>
          </cell>
          <cell r="M226" t="str">
            <v>Defensas de concreto</v>
          </cell>
        </row>
        <row r="227">
          <cell r="A227" t="str">
            <v>740.1</v>
          </cell>
          <cell r="B227" t="str">
            <v>740-07</v>
          </cell>
          <cell r="C227" t="str">
            <v>3.6.7.6.1</v>
          </cell>
          <cell r="D227" t="str">
            <v>3.6.7.6.1</v>
          </cell>
          <cell r="E227" t="str">
            <v xml:space="preserve">Captafaros </v>
          </cell>
          <cell r="F227" t="str">
            <v>U</v>
          </cell>
          <cell r="G227">
            <v>0</v>
          </cell>
          <cell r="H227">
            <v>12672</v>
          </cell>
          <cell r="K227">
            <v>7</v>
          </cell>
          <cell r="L227" t="str">
            <v>SEÑALIZACIÓN Y SEGURIDAD</v>
          </cell>
          <cell r="M227" t="str">
            <v>Captafaros</v>
          </cell>
        </row>
        <row r="228">
          <cell r="A228" t="str">
            <v>741.1</v>
          </cell>
          <cell r="B228" t="str">
            <v>741-07</v>
          </cell>
          <cell r="C228">
            <v>0</v>
          </cell>
          <cell r="D228" t="str">
            <v>3.6.7</v>
          </cell>
          <cell r="E228" t="str">
            <v xml:space="preserve">Delineador de corona </v>
          </cell>
          <cell r="F228" t="str">
            <v>U</v>
          </cell>
          <cell r="G228">
            <v>0</v>
          </cell>
          <cell r="H228">
            <v>0</v>
          </cell>
          <cell r="K228">
            <v>7</v>
          </cell>
          <cell r="L228" t="str">
            <v>SEÑALIZACIÓN Y SEGURIDAD</v>
          </cell>
          <cell r="M228" t="str">
            <v>Delineadores de corona</v>
          </cell>
        </row>
        <row r="229">
          <cell r="A229" t="str">
            <v>800.1</v>
          </cell>
          <cell r="B229" t="str">
            <v>800-07</v>
          </cell>
          <cell r="C229">
            <v>0</v>
          </cell>
          <cell r="D229" t="str">
            <v>3.6.9.1.4</v>
          </cell>
          <cell r="E229" t="str">
            <v xml:space="preserve">Cerca de alambre de púas con postes de madera </v>
          </cell>
          <cell r="F229" t="str">
            <v>M</v>
          </cell>
          <cell r="G229">
            <v>0</v>
          </cell>
          <cell r="H229">
            <v>9656</v>
          </cell>
          <cell r="K229">
            <v>8</v>
          </cell>
          <cell r="L229" t="str">
            <v>OBRAS VARIAS</v>
          </cell>
          <cell r="M229" t="str">
            <v>Cercas de alambre</v>
          </cell>
        </row>
        <row r="230">
          <cell r="A230" t="str">
            <v>800.2</v>
          </cell>
          <cell r="B230" t="str">
            <v>800-07</v>
          </cell>
          <cell r="C230">
            <v>0</v>
          </cell>
          <cell r="D230" t="str">
            <v>3.6.9.1.10</v>
          </cell>
          <cell r="E230" t="str">
            <v xml:space="preserve">Cerca de alambre de púas con postes de concreto </v>
          </cell>
          <cell r="F230" t="str">
            <v>M</v>
          </cell>
          <cell r="G230">
            <v>0</v>
          </cell>
          <cell r="H230">
            <v>0</v>
          </cell>
          <cell r="K230">
            <v>8</v>
          </cell>
          <cell r="L230" t="str">
            <v>OBRAS VARIAS</v>
          </cell>
          <cell r="M230" t="str">
            <v>Cercas de alambre</v>
          </cell>
        </row>
        <row r="231">
          <cell r="A231" t="str">
            <v>800.3</v>
          </cell>
          <cell r="B231" t="str">
            <v>800-07</v>
          </cell>
          <cell r="C231">
            <v>0</v>
          </cell>
          <cell r="D231" t="str">
            <v>3.6.9.1.6</v>
          </cell>
          <cell r="E231" t="str">
            <v xml:space="preserve">Cerca de malla con postes de madera </v>
          </cell>
          <cell r="F231" t="str">
            <v>M</v>
          </cell>
          <cell r="G231">
            <v>0</v>
          </cell>
          <cell r="H231">
            <v>0</v>
          </cell>
          <cell r="K231">
            <v>8</v>
          </cell>
          <cell r="L231" t="str">
            <v>OBRAS VARIAS</v>
          </cell>
          <cell r="M231" t="str">
            <v>Cercas de alambre</v>
          </cell>
        </row>
        <row r="232">
          <cell r="A232" t="str">
            <v>800.4</v>
          </cell>
          <cell r="B232" t="str">
            <v>800-07</v>
          </cell>
          <cell r="C232">
            <v>0</v>
          </cell>
          <cell r="D232" t="str">
            <v>3.6.9.1.13</v>
          </cell>
          <cell r="E232" t="str">
            <v xml:space="preserve">Cerca de malla con postes de concreto </v>
          </cell>
          <cell r="F232" t="str">
            <v>M</v>
          </cell>
          <cell r="G232">
            <v>0</v>
          </cell>
          <cell r="H232">
            <v>0</v>
          </cell>
          <cell r="K232">
            <v>8</v>
          </cell>
          <cell r="L232" t="str">
            <v>OBRAS VARIAS</v>
          </cell>
          <cell r="M232" t="str">
            <v>Cercas de alambre</v>
          </cell>
        </row>
        <row r="233">
          <cell r="A233" t="str">
            <v>801.1</v>
          </cell>
          <cell r="B233" t="str">
            <v>801-07</v>
          </cell>
          <cell r="C233">
            <v>0</v>
          </cell>
          <cell r="D233" t="str">
            <v>3.6.1.2</v>
          </cell>
          <cell r="E233" t="str">
            <v xml:space="preserve">Rocería </v>
          </cell>
          <cell r="F233" t="str">
            <v>Ha</v>
          </cell>
          <cell r="G233">
            <v>0</v>
          </cell>
          <cell r="H233">
            <v>0</v>
          </cell>
          <cell r="K233">
            <v>8</v>
          </cell>
          <cell r="L233" t="str">
            <v>OBRAS VARIAS</v>
          </cell>
          <cell r="M233" t="str">
            <v>Mantenimiento rutinario de vías</v>
          </cell>
        </row>
        <row r="234">
          <cell r="A234" t="str">
            <v>801.2</v>
          </cell>
          <cell r="B234" t="str">
            <v>801-07</v>
          </cell>
          <cell r="C234">
            <v>0</v>
          </cell>
          <cell r="D234" t="str">
            <v>3.6.9.4.12</v>
          </cell>
          <cell r="E234" t="str">
            <v xml:space="preserve">Limpieza de bermas </v>
          </cell>
          <cell r="F234" t="str">
            <v>M2</v>
          </cell>
          <cell r="G234">
            <v>0</v>
          </cell>
          <cell r="H234">
            <v>0</v>
          </cell>
          <cell r="K234">
            <v>8</v>
          </cell>
          <cell r="L234" t="str">
            <v>OBRAS VARIAS</v>
          </cell>
          <cell r="M234" t="str">
            <v>Mantenimiento rutinario de vías</v>
          </cell>
        </row>
        <row r="235">
          <cell r="A235" t="str">
            <v>801.3</v>
          </cell>
          <cell r="B235" t="str">
            <v>801-07</v>
          </cell>
          <cell r="C235">
            <v>0</v>
          </cell>
          <cell r="D235" t="str">
            <v>3.6.9.4.12</v>
          </cell>
          <cell r="E235" t="str">
            <v xml:space="preserve">Limpieza a mano de cunetas en tierra </v>
          </cell>
          <cell r="F235" t="str">
            <v>Ml</v>
          </cell>
          <cell r="G235">
            <v>0</v>
          </cell>
          <cell r="H235">
            <v>0</v>
          </cell>
          <cell r="K235">
            <v>8</v>
          </cell>
          <cell r="L235" t="str">
            <v>OBRAS VARIAS</v>
          </cell>
          <cell r="M235" t="str">
            <v>Mantenimiento rutinario de vías</v>
          </cell>
        </row>
        <row r="236">
          <cell r="A236" t="str">
            <v>801.4</v>
          </cell>
          <cell r="B236" t="str">
            <v>801-07</v>
          </cell>
          <cell r="C236">
            <v>0</v>
          </cell>
          <cell r="D236" t="str">
            <v>3.6.9.4.12</v>
          </cell>
          <cell r="E236" t="str">
            <v xml:space="preserve">Limpieza a mano de cunetas en concreto </v>
          </cell>
          <cell r="F236" t="str">
            <v>Ml</v>
          </cell>
          <cell r="G236">
            <v>0</v>
          </cell>
          <cell r="H236">
            <v>0</v>
          </cell>
          <cell r="K236">
            <v>8</v>
          </cell>
          <cell r="L236" t="str">
            <v>OBRAS VARIAS</v>
          </cell>
          <cell r="M236" t="str">
            <v>Mantenimiento rutinario de vías</v>
          </cell>
        </row>
        <row r="237">
          <cell r="A237" t="str">
            <v>801.5</v>
          </cell>
          <cell r="B237" t="str">
            <v>801-07</v>
          </cell>
          <cell r="C237">
            <v>0</v>
          </cell>
          <cell r="D237" t="str">
            <v>3.6.9.4.8</v>
          </cell>
          <cell r="E237" t="str">
            <v xml:space="preserve">Limpieza a mano de encoles y descoles </v>
          </cell>
          <cell r="F237" t="str">
            <v>Ml</v>
          </cell>
          <cell r="G237">
            <v>0</v>
          </cell>
          <cell r="H237">
            <v>0</v>
          </cell>
          <cell r="K237">
            <v>8</v>
          </cell>
          <cell r="L237" t="str">
            <v>OBRAS VARIAS</v>
          </cell>
          <cell r="M237" t="str">
            <v>Mantenimiento rutinario de vías</v>
          </cell>
        </row>
        <row r="238">
          <cell r="A238" t="str">
            <v>801.6</v>
          </cell>
          <cell r="B238" t="str">
            <v>801-07</v>
          </cell>
          <cell r="C238">
            <v>0</v>
          </cell>
          <cell r="D238" t="str">
            <v>3.6.9.4.10</v>
          </cell>
          <cell r="E238" t="str">
            <v xml:space="preserve">Limpieza a mano de alcantarillas de tubo de 600 ó 900 mm </v>
          </cell>
          <cell r="F238" t="str">
            <v>U</v>
          </cell>
          <cell r="G238">
            <v>0</v>
          </cell>
          <cell r="H238">
            <v>0</v>
          </cell>
          <cell r="K238">
            <v>8</v>
          </cell>
          <cell r="L238" t="str">
            <v>OBRAS VARIAS</v>
          </cell>
          <cell r="M238" t="str">
            <v>Mantenimiento rutinario de vías</v>
          </cell>
        </row>
        <row r="239">
          <cell r="A239" t="str">
            <v>801.7</v>
          </cell>
          <cell r="B239" t="str">
            <v>801-07</v>
          </cell>
          <cell r="C239">
            <v>0</v>
          </cell>
          <cell r="D239" t="str">
            <v>3.6.9.4</v>
          </cell>
          <cell r="E239" t="str">
            <v>Limpieza a mano de pontones y puentes</v>
          </cell>
          <cell r="F239" t="str">
            <v>Ml</v>
          </cell>
          <cell r="G239">
            <v>0</v>
          </cell>
          <cell r="H239">
            <v>0</v>
          </cell>
          <cell r="K239">
            <v>8</v>
          </cell>
          <cell r="L239" t="str">
            <v>OBRAS VARIAS</v>
          </cell>
          <cell r="M239" t="str">
            <v>Mantenimiento rutinario de vías</v>
          </cell>
        </row>
        <row r="240">
          <cell r="A240" t="str">
            <v>810.1</v>
          </cell>
          <cell r="B240" t="str">
            <v>810-07</v>
          </cell>
          <cell r="C240" t="str">
            <v>3.6.9.2.1</v>
          </cell>
          <cell r="D240" t="str">
            <v>3.6.9.2.1</v>
          </cell>
          <cell r="E240" t="str">
            <v xml:space="preserve">Protección de taludes con bloques de césped </v>
          </cell>
          <cell r="F240" t="str">
            <v>M2</v>
          </cell>
          <cell r="G240">
            <v>0</v>
          </cell>
          <cell r="H240">
            <v>35257</v>
          </cell>
          <cell r="K240">
            <v>8</v>
          </cell>
          <cell r="L240" t="str">
            <v>OBRAS VARIAS</v>
          </cell>
          <cell r="M240" t="str">
            <v>Protección vegetal de taludes</v>
          </cell>
        </row>
        <row r="241">
          <cell r="A241" t="str">
            <v>810.2</v>
          </cell>
          <cell r="B241" t="str">
            <v>810-07</v>
          </cell>
          <cell r="C241" t="str">
            <v>3.6.9.2.2</v>
          </cell>
          <cell r="D241" t="str">
            <v>3.6.9.2.2</v>
          </cell>
          <cell r="E241" t="str">
            <v xml:space="preserve">Protección de taludes con tierra orgánica </v>
          </cell>
          <cell r="F241" t="str">
            <v>M2</v>
          </cell>
          <cell r="G241">
            <v>0</v>
          </cell>
          <cell r="H241">
            <v>18670</v>
          </cell>
          <cell r="K241">
            <v>8</v>
          </cell>
          <cell r="L241" t="str">
            <v>OBRAS VARIAS</v>
          </cell>
          <cell r="M241" t="str">
            <v>Protección vegetal de taludes</v>
          </cell>
        </row>
        <row r="242">
          <cell r="A242" t="str">
            <v>810.3</v>
          </cell>
          <cell r="B242" t="str">
            <v>810-07</v>
          </cell>
          <cell r="C242">
            <v>0</v>
          </cell>
          <cell r="D242" t="str">
            <v>3.2.9.1.1</v>
          </cell>
          <cell r="E242" t="str">
            <v>Protección de taludes con hidrosiembra controlada</v>
          </cell>
          <cell r="F242" t="str">
            <v>M2</v>
          </cell>
          <cell r="G242">
            <v>0</v>
          </cell>
          <cell r="H242">
            <v>36968</v>
          </cell>
          <cell r="K242">
            <v>8</v>
          </cell>
          <cell r="L242" t="str">
            <v>OBRAS VARIAS</v>
          </cell>
          <cell r="M242" t="str">
            <v>Protección vegetal de taludes</v>
          </cell>
        </row>
        <row r="243">
          <cell r="A243" t="str">
            <v>811.1</v>
          </cell>
          <cell r="B243" t="str">
            <v>811-07</v>
          </cell>
          <cell r="C243">
            <v>0</v>
          </cell>
          <cell r="D243" t="str">
            <v>3.2.10.1</v>
          </cell>
          <cell r="E243" t="str">
            <v>Producto enrollado para control de erosión del tipo _________</v>
          </cell>
          <cell r="F243" t="str">
            <v>M2</v>
          </cell>
          <cell r="G243">
            <v>0</v>
          </cell>
          <cell r="H243">
            <v>0</v>
          </cell>
          <cell r="K243">
            <v>8</v>
          </cell>
          <cell r="L243" t="str">
            <v>OBRAS VARIAS</v>
          </cell>
          <cell r="M243" t="str">
            <v>Productos enrollados para control de erosión</v>
          </cell>
        </row>
        <row r="244">
          <cell r="A244" t="str">
            <v>812.1</v>
          </cell>
          <cell r="B244" t="str">
            <v>812-07</v>
          </cell>
          <cell r="C244">
            <v>0</v>
          </cell>
          <cell r="D244" t="str">
            <v> 3.3.6.10.3 </v>
          </cell>
          <cell r="E244" t="str">
            <v>Recubrimiento con malla y mortero 1:4 de e = ____ cm</v>
          </cell>
          <cell r="F244" t="str">
            <v>M2</v>
          </cell>
          <cell r="G244">
            <v>0</v>
          </cell>
          <cell r="H244">
            <v>0</v>
          </cell>
          <cell r="K244">
            <v>8</v>
          </cell>
          <cell r="L244" t="str">
            <v>OBRAS VARIAS</v>
          </cell>
          <cell r="M244" t="str">
            <v>Recubrimiento de taludes con malla y mortero</v>
          </cell>
        </row>
        <row r="245">
          <cell r="A245" t="str">
            <v>900.1</v>
          </cell>
          <cell r="B245" t="str">
            <v>900-07</v>
          </cell>
          <cell r="C245">
            <v>0</v>
          </cell>
          <cell r="D245" t="str">
            <v xml:space="preserve">3.6.9.3.1   </v>
          </cell>
          <cell r="E245" t="str">
            <v xml:space="preserve">Transporte de materiales provenientes de la excavación de la explanación, canales y préstamos, entre cien metros(100 m) y mil metros(1.000 m) de distancia. </v>
          </cell>
          <cell r="F245" t="str">
            <v>M3-E</v>
          </cell>
          <cell r="G245">
            <v>0</v>
          </cell>
          <cell r="H245">
            <v>0</v>
          </cell>
          <cell r="K245">
            <v>9</v>
          </cell>
          <cell r="L245" t="str">
            <v>TRANSPORTE</v>
          </cell>
          <cell r="M245" t="str">
            <v xml:space="preserve">Transporte de materiales provenientes de excavaciones y derrumbes </v>
          </cell>
        </row>
        <row r="246">
          <cell r="A246" t="str">
            <v>900.2</v>
          </cell>
          <cell r="B246" t="str">
            <v>900-07</v>
          </cell>
          <cell r="C246" t="str">
            <v>3.6.9.3.1</v>
          </cell>
          <cell r="D246" t="str">
            <v xml:space="preserve">3.6.9.3.1   </v>
          </cell>
          <cell r="E246" t="str">
            <v xml:space="preserve">Transporte de materiales provenientes de la excavación de la explanación, canales y  préstamos para distancias mayores de mil metros (1.000 m) </v>
          </cell>
          <cell r="F246" t="str">
            <v>M3-km</v>
          </cell>
          <cell r="G246">
            <v>1</v>
          </cell>
          <cell r="H246">
            <v>1014</v>
          </cell>
          <cell r="K246">
            <v>9</v>
          </cell>
          <cell r="L246" t="str">
            <v>TRANSPORTE</v>
          </cell>
          <cell r="M246" t="str">
            <v xml:space="preserve">Transporte de materiales provenientes de excavaciones y derrumbes </v>
          </cell>
        </row>
        <row r="247">
          <cell r="A247" t="str">
            <v>900.3</v>
          </cell>
          <cell r="B247" t="str">
            <v>900-07</v>
          </cell>
          <cell r="C247">
            <v>0</v>
          </cell>
          <cell r="D247" t="str">
            <v xml:space="preserve">3.6.9.3.1   </v>
          </cell>
          <cell r="E247" t="str">
            <v xml:space="preserve">Transporte de materiales provenientes de derrumbes </v>
          </cell>
          <cell r="F247" t="str">
            <v>M3-km</v>
          </cell>
          <cell r="G247">
            <v>0</v>
          </cell>
          <cell r="H247">
            <v>1014</v>
          </cell>
          <cell r="K247">
            <v>9</v>
          </cell>
          <cell r="L247" t="str">
            <v>TRANSPORTE</v>
          </cell>
          <cell r="M247" t="str">
            <v xml:space="preserve">Transporte de materiales provenientes de excavaciones y derrumbes </v>
          </cell>
        </row>
        <row r="248">
          <cell r="A248" t="str">
            <v>225P</v>
          </cell>
          <cell r="B248">
            <v>0</v>
          </cell>
          <cell r="C248">
            <v>0</v>
          </cell>
          <cell r="D248" t="str">
            <v>3.2.8.1.1 </v>
          </cell>
          <cell r="E248" t="str">
            <v>Conformación de botaderos y escombreras</v>
          </cell>
          <cell r="F248" t="str">
            <v>M3</v>
          </cell>
          <cell r="G248">
            <v>0</v>
          </cell>
          <cell r="H248">
            <v>2321</v>
          </cell>
        </row>
        <row r="249">
          <cell r="A249" t="str">
            <v>633-3P</v>
          </cell>
          <cell r="B249" t="str">
            <v>633-P</v>
          </cell>
          <cell r="C249">
            <v>0</v>
          </cell>
          <cell r="D249" t="e">
            <v>#N/A</v>
          </cell>
          <cell r="E249" t="str">
            <v>Mortero para revestimiento de alcantarilla (Mortero 1:4)</v>
          </cell>
          <cell r="F249" t="str">
            <v>M2</v>
          </cell>
          <cell r="G249">
            <v>1</v>
          </cell>
          <cell r="H249">
            <v>61550</v>
          </cell>
        </row>
        <row r="250">
          <cell r="A250" t="str">
            <v>235-1P</v>
          </cell>
          <cell r="B250" t="str">
            <v>235-P</v>
          </cell>
          <cell r="C250">
            <v>0</v>
          </cell>
          <cell r="D250" t="e">
            <v>#N/A</v>
          </cell>
          <cell r="E250" t="str">
            <v>Descoles en sacos de suelo cemento 5:1</v>
          </cell>
          <cell r="F250" t="str">
            <v>ML</v>
          </cell>
          <cell r="G250">
            <v>1</v>
          </cell>
          <cell r="H250">
            <v>190961</v>
          </cell>
        </row>
        <row r="251">
          <cell r="E251">
            <v>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LECTRICO"/>
      <sheetName val="Vuelta"/>
      <sheetName val="Vuelta AIA"/>
      <sheetName val="75 Item"/>
      <sheetName val="Vuelta AD 5"/>
      <sheetName val="APU-Vuelta"/>
      <sheetName val="Equipos"/>
      <sheetName val="Materiales"/>
      <sheetName val="MO"/>
      <sheetName val="Acarreo"/>
      <sheetName val="PRESOC"/>
      <sheetName val="Módulo1"/>
      <sheetName val="Módulo2"/>
      <sheetName val="Módulo3"/>
    </sheetNames>
    <sheetDataSet>
      <sheetData sheetId="0" refreshError="1">
        <row r="6">
          <cell r="A6" t="str">
            <v>0008 6340 01</v>
          </cell>
          <cell r="B6" t="str">
            <v>0008 6340 01</v>
          </cell>
          <cell r="C6">
            <v>8634001</v>
          </cell>
          <cell r="D6" t="str">
            <v>Tubería de acero galvanizada, semipesada, de 3/4" de diámetro, expuesta</v>
          </cell>
          <cell r="E6" t="str">
            <v>m</v>
          </cell>
          <cell r="F6">
            <v>980</v>
          </cell>
          <cell r="G6">
            <v>8684</v>
          </cell>
        </row>
        <row r="7">
          <cell r="A7" t="str">
            <v>0008 6340 02</v>
          </cell>
          <cell r="B7" t="str">
            <v>0008 6340 02</v>
          </cell>
          <cell r="C7">
            <v>8634002</v>
          </cell>
          <cell r="D7" t="str">
            <v>Tubería de acero galvanizada, semipesada, de 1" de diámetro, expuesta</v>
          </cell>
          <cell r="E7" t="str">
            <v>m</v>
          </cell>
          <cell r="F7">
            <v>275</v>
          </cell>
          <cell r="G7">
            <v>11561</v>
          </cell>
        </row>
        <row r="8">
          <cell r="A8" t="str">
            <v>0008 6340 03</v>
          </cell>
          <cell r="B8" t="str">
            <v>0008 6340 03</v>
          </cell>
          <cell r="C8">
            <v>8634003</v>
          </cell>
          <cell r="D8" t="str">
            <v>Tubería de acero galvanizada, semipesada, de 1.1/2" de diámetro, expuesta</v>
          </cell>
          <cell r="E8" t="str">
            <v>m</v>
          </cell>
          <cell r="F8">
            <v>15</v>
          </cell>
          <cell r="G8">
            <v>16737</v>
          </cell>
        </row>
        <row r="9">
          <cell r="A9" t="str">
            <v>0008 6340 04</v>
          </cell>
          <cell r="B9" t="str">
            <v>0008 6340 04</v>
          </cell>
          <cell r="C9">
            <v>8634004</v>
          </cell>
          <cell r="D9" t="str">
            <v>Tubería de acero galvanizada, semipesada, de 2" de diámetro, expuesta</v>
          </cell>
          <cell r="E9" t="str">
            <v>m</v>
          </cell>
          <cell r="F9">
            <v>525</v>
          </cell>
          <cell r="G9">
            <v>19676</v>
          </cell>
        </row>
        <row r="10">
          <cell r="A10" t="str">
            <v>0008 6340 05</v>
          </cell>
          <cell r="B10" t="str">
            <v>0008 6340 05</v>
          </cell>
          <cell r="C10">
            <v>8634005</v>
          </cell>
          <cell r="D10" t="str">
            <v>Tubería de PVC, de 3/4" de diámetro, empotrada</v>
          </cell>
          <cell r="E10" t="str">
            <v>m</v>
          </cell>
          <cell r="F10">
            <v>950</v>
          </cell>
          <cell r="G10">
            <v>2530</v>
          </cell>
        </row>
        <row r="11">
          <cell r="A11" t="str">
            <v>0008 6340 06</v>
          </cell>
          <cell r="B11" t="str">
            <v>0008 6340 06</v>
          </cell>
          <cell r="C11">
            <v>8634006</v>
          </cell>
          <cell r="D11" t="str">
            <v>Tubería de PVC, de 1" de diámetro, empotrada</v>
          </cell>
          <cell r="E11" t="str">
            <v>m</v>
          </cell>
          <cell r="F11">
            <v>65</v>
          </cell>
          <cell r="G11">
            <v>2751</v>
          </cell>
        </row>
        <row r="12">
          <cell r="A12" t="str">
            <v>0008 6340 07</v>
          </cell>
          <cell r="B12" t="str">
            <v>0008 6340 07</v>
          </cell>
          <cell r="C12">
            <v>8634007</v>
          </cell>
          <cell r="D12" t="str">
            <v>Tubería de PVC, de 2" de diámetro, empotrada</v>
          </cell>
          <cell r="E12" t="str">
            <v>m</v>
          </cell>
          <cell r="F12">
            <v>20</v>
          </cell>
          <cell r="G12">
            <v>4792</v>
          </cell>
        </row>
        <row r="13">
          <cell r="A13" t="str">
            <v>0008 6340 08</v>
          </cell>
          <cell r="B13" t="str">
            <v>0008 6340 08</v>
          </cell>
          <cell r="C13">
            <v>8634008</v>
          </cell>
          <cell r="D13" t="str">
            <v>Tubería de PVC, Tipo "DB", de 2" de diámetro, enterrada</v>
          </cell>
          <cell r="E13" t="str">
            <v>m</v>
          </cell>
          <cell r="F13">
            <v>685</v>
          </cell>
          <cell r="G13">
            <v>4792</v>
          </cell>
        </row>
        <row r="14">
          <cell r="A14" t="str">
            <v>0008 6340 09</v>
          </cell>
          <cell r="B14" t="str">
            <v>0008 6340 09</v>
          </cell>
          <cell r="C14">
            <v>8634009</v>
          </cell>
          <cell r="D14" t="str">
            <v>Cajas de distribución en concreto para energía</v>
          </cell>
          <cell r="E14" t="str">
            <v>U</v>
          </cell>
          <cell r="F14">
            <v>25</v>
          </cell>
          <cell r="G14">
            <v>77302</v>
          </cell>
        </row>
        <row r="15">
          <cell r="A15" t="str">
            <v>0008 6340 10</v>
          </cell>
          <cell r="B15" t="str">
            <v>0008 6340 10</v>
          </cell>
          <cell r="C15">
            <v>8634010</v>
          </cell>
          <cell r="D15" t="str">
            <v>Cajas de distribución en concreto para comunicaciones</v>
          </cell>
          <cell r="E15" t="str">
            <v>U</v>
          </cell>
          <cell r="F15">
            <v>27</v>
          </cell>
          <cell r="G15">
            <v>104417</v>
          </cell>
        </row>
        <row r="16">
          <cell r="A16" t="str">
            <v>0008 6340 11</v>
          </cell>
          <cell r="B16" t="str">
            <v>0008 6340 11</v>
          </cell>
          <cell r="C16">
            <v>8634011</v>
          </cell>
          <cell r="D16" t="str">
            <v>Cajas de dispersión telefónica de 10 pares</v>
          </cell>
          <cell r="E16" t="str">
            <v>U</v>
          </cell>
          <cell r="F16">
            <v>6</v>
          </cell>
          <cell r="G16">
            <v>61625</v>
          </cell>
        </row>
        <row r="17">
          <cell r="A17" t="str">
            <v>0008 6340 12</v>
          </cell>
          <cell r="B17" t="str">
            <v>0008 6340 12</v>
          </cell>
          <cell r="C17">
            <v>8634012</v>
          </cell>
          <cell r="D17" t="str">
            <v>Cajas metalicas para conexión, con borneras, para instalación a a interperie NEMA 3R</v>
          </cell>
          <cell r="E17" t="str">
            <v>U</v>
          </cell>
          <cell r="F17">
            <v>1</v>
          </cell>
          <cell r="G17">
            <v>105502</v>
          </cell>
        </row>
        <row r="18">
          <cell r="A18" t="str">
            <v>0008 6340 13</v>
          </cell>
          <cell r="B18" t="str">
            <v>0008 6340 13</v>
          </cell>
          <cell r="C18">
            <v>8634013</v>
          </cell>
          <cell r="D18" t="str">
            <v xml:space="preserve">Cajas de potencia con tomacorrientes e interruptores automáticos </v>
          </cell>
          <cell r="E18" t="str">
            <v>U</v>
          </cell>
          <cell r="F18">
            <v>3</v>
          </cell>
          <cell r="G18">
            <v>299744</v>
          </cell>
        </row>
        <row r="19">
          <cell r="A19" t="str">
            <v>0008 6340 14</v>
          </cell>
          <cell r="B19" t="str">
            <v>0008 6340 14</v>
          </cell>
          <cell r="C19">
            <v>8634014</v>
          </cell>
          <cell r="D19" t="str">
            <v>Conmutador tipo secretarial, cuatro troncales</v>
          </cell>
          <cell r="E19" t="str">
            <v>U</v>
          </cell>
          <cell r="F19">
            <v>1</v>
          </cell>
          <cell r="G19">
            <v>2664750</v>
          </cell>
        </row>
        <row r="20">
          <cell r="A20" t="str">
            <v>0008 6340 15</v>
          </cell>
          <cell r="B20" t="str">
            <v>0008 6340 15</v>
          </cell>
          <cell r="C20">
            <v>8634015</v>
          </cell>
          <cell r="D20" t="str">
            <v>Tabl.de distrib. TD1,  3ø, 208/120Vca, 24 ctos, con totaliz., con barr.de 225A</v>
          </cell>
          <cell r="E20" t="str">
            <v>U</v>
          </cell>
          <cell r="F20">
            <v>1</v>
          </cell>
          <cell r="G20">
            <v>756432</v>
          </cell>
        </row>
        <row r="21">
          <cell r="A21" t="str">
            <v>0008 6340 16</v>
          </cell>
          <cell r="B21" t="str">
            <v>0008 6340 16</v>
          </cell>
          <cell r="C21">
            <v>8634016</v>
          </cell>
          <cell r="D21" t="str">
            <v>Tabl.de distrib. TD2,  3ø, 208/120Vca, 24 ctos, con totaliz., con barr.de 225A</v>
          </cell>
          <cell r="E21" t="str">
            <v>U</v>
          </cell>
          <cell r="F21">
            <v>1</v>
          </cell>
          <cell r="G21">
            <v>793900</v>
          </cell>
        </row>
        <row r="22">
          <cell r="A22" t="str">
            <v>0008 6340 17</v>
          </cell>
          <cell r="B22" t="str">
            <v>0008 6340 17</v>
          </cell>
          <cell r="C22">
            <v>8634017</v>
          </cell>
          <cell r="D22" t="str">
            <v>Tabl.de dist.TD8, 208/120Vca, con espacio para trf. 3ø de 75kVA, con barr. de 225A</v>
          </cell>
          <cell r="E22" t="str">
            <v>U</v>
          </cell>
          <cell r="F22">
            <v>1</v>
          </cell>
          <cell r="G22">
            <v>3023365</v>
          </cell>
        </row>
        <row r="23">
          <cell r="A23" t="str">
            <v>0008 6340 18</v>
          </cell>
          <cell r="B23" t="str">
            <v>0008 6340 18</v>
          </cell>
          <cell r="C23">
            <v>8634018</v>
          </cell>
          <cell r="D23" t="str">
            <v>Tabl.de int.autom.de alum.  TA1, 3ø,208/120Vca, 24 ctos, con tot. con barr. de 225A</v>
          </cell>
          <cell r="E23" t="str">
            <v>U</v>
          </cell>
          <cell r="F23">
            <v>1</v>
          </cell>
          <cell r="G23">
            <v>477865</v>
          </cell>
        </row>
        <row r="24">
          <cell r="A24" t="str">
            <v>0008 6340 19</v>
          </cell>
          <cell r="B24" t="str">
            <v>0008 6340 19</v>
          </cell>
          <cell r="C24">
            <v>8634019</v>
          </cell>
          <cell r="D24" t="str">
            <v>Tabl.de int.autom.de alum.  TA2, 3ø,208/120Vca, 24 ctos, sinn tot. con barr. de 225A</v>
          </cell>
          <cell r="E24" t="str">
            <v>U</v>
          </cell>
          <cell r="F24">
            <v>1</v>
          </cell>
          <cell r="G24">
            <v>363489</v>
          </cell>
        </row>
        <row r="25">
          <cell r="A25" t="str">
            <v>0008 6340 20</v>
          </cell>
          <cell r="B25" t="str">
            <v>0008 6340 20</v>
          </cell>
          <cell r="C25">
            <v>8634020</v>
          </cell>
          <cell r="D25" t="str">
            <v>Tabl.de int.autom.de alum.  De emergencia TAE1, 3ø,208/120Vca, 12 ctos,  con barr. de 225A</v>
          </cell>
          <cell r="E25" t="str">
            <v>U</v>
          </cell>
          <cell r="F25">
            <v>1</v>
          </cell>
          <cell r="G25">
            <v>190781</v>
          </cell>
        </row>
        <row r="26">
          <cell r="A26" t="str">
            <v>0008 6340 21</v>
          </cell>
          <cell r="B26" t="str">
            <v>0008 6340 21</v>
          </cell>
          <cell r="C26">
            <v>8634021</v>
          </cell>
          <cell r="D26" t="str">
            <v>Tabl.de int.autom.de  fuerza T1, 3ø,208/120Vca, 36 ctos, con barr. de 225A</v>
          </cell>
          <cell r="E26" t="str">
            <v>U</v>
          </cell>
          <cell r="F26">
            <v>1</v>
          </cell>
          <cell r="G26">
            <v>831445</v>
          </cell>
        </row>
        <row r="27">
          <cell r="A27" t="str">
            <v>0008 6340 22</v>
          </cell>
          <cell r="B27" t="str">
            <v>0008 6340 22</v>
          </cell>
          <cell r="C27">
            <v>8634022</v>
          </cell>
          <cell r="D27" t="str">
            <v>Tabl.de int.autom. TSA, 208/120Vca, 18 ctos,con totaliz. con barr. de 225A</v>
          </cell>
          <cell r="E27" t="str">
            <v>U</v>
          </cell>
          <cell r="F27">
            <v>1</v>
          </cell>
          <cell r="G27">
            <v>477125</v>
          </cell>
        </row>
        <row r="28">
          <cell r="A28" t="str">
            <v>0008 6340 23</v>
          </cell>
          <cell r="B28" t="str">
            <v>0008 6340 23</v>
          </cell>
          <cell r="C28">
            <v>8634023</v>
          </cell>
          <cell r="D28" t="str">
            <v>Tabl.de int.autom.de alum. y fuerza TAF1, 3ø,208/120Vca, 18 ctos, con barr. de 225A</v>
          </cell>
          <cell r="E28" t="str">
            <v>U</v>
          </cell>
          <cell r="F28">
            <v>1</v>
          </cell>
          <cell r="G28">
            <v>350690</v>
          </cell>
        </row>
        <row r="29">
          <cell r="A29" t="str">
            <v>0008 6340 24</v>
          </cell>
          <cell r="B29" t="str">
            <v>0008 6340 24</v>
          </cell>
          <cell r="C29">
            <v>8634024</v>
          </cell>
          <cell r="D29" t="str">
            <v>Tabl.de int.autom.de alum. y fuerza TAF2, 2ø,208/120Vca,8ctos, barr.de 150A</v>
          </cell>
          <cell r="E29" t="str">
            <v>U</v>
          </cell>
          <cell r="F29">
            <v>1</v>
          </cell>
          <cell r="G29">
            <v>234185</v>
          </cell>
        </row>
        <row r="30">
          <cell r="A30" t="str">
            <v>0008 6340 25</v>
          </cell>
          <cell r="B30" t="str">
            <v>0008 6340 25</v>
          </cell>
          <cell r="C30">
            <v>8634025</v>
          </cell>
          <cell r="D30" t="str">
            <v>Tabl.de int.autom.de alum. y fuerza TAF3, 3ø,208/120Vca, 18 ctos, con barr. de 225A</v>
          </cell>
          <cell r="E30" t="str">
            <v>U</v>
          </cell>
          <cell r="F30">
            <v>1</v>
          </cell>
          <cell r="G30">
            <v>312809</v>
          </cell>
        </row>
        <row r="31">
          <cell r="A31" t="str">
            <v>0008 6340 26</v>
          </cell>
          <cell r="B31" t="str">
            <v>0008 6340 26</v>
          </cell>
          <cell r="C31">
            <v>8634026</v>
          </cell>
          <cell r="D31" t="str">
            <v>Interruptores de seguridad de 150A, 480 Vca</v>
          </cell>
          <cell r="E31" t="str">
            <v>U</v>
          </cell>
          <cell r="F31">
            <v>1</v>
          </cell>
          <cell r="G31">
            <v>241570</v>
          </cell>
        </row>
        <row r="32">
          <cell r="A32" t="str">
            <v>0008 6340 27</v>
          </cell>
          <cell r="B32" t="str">
            <v>0008 6340 27</v>
          </cell>
          <cell r="C32">
            <v>8634027</v>
          </cell>
          <cell r="D32" t="str">
            <v>Interruptores de seguridad de 30A, 208 Vca</v>
          </cell>
          <cell r="E32" t="str">
            <v>U</v>
          </cell>
          <cell r="F32">
            <v>5</v>
          </cell>
          <cell r="G32">
            <v>156528</v>
          </cell>
        </row>
        <row r="33">
          <cell r="A33" t="str">
            <v>0008 6340 28</v>
          </cell>
          <cell r="B33" t="str">
            <v>0008 6340 28</v>
          </cell>
          <cell r="C33">
            <v>8634028</v>
          </cell>
          <cell r="D33" t="str">
            <v>Interruptores de seguridad de 60A, 208 Vca</v>
          </cell>
          <cell r="E33" t="str">
            <v>U</v>
          </cell>
          <cell r="F33">
            <v>1</v>
          </cell>
          <cell r="G33">
            <v>156528</v>
          </cell>
        </row>
        <row r="34">
          <cell r="A34" t="str">
            <v>0008 6340 29</v>
          </cell>
          <cell r="B34" t="str">
            <v>0008 6340 29</v>
          </cell>
          <cell r="C34">
            <v>8634029</v>
          </cell>
          <cell r="D34" t="str">
            <v>Tomacte con conex.tierra,1ø doble,2p,3h,15A,125Vca,(línea NEMA 5),decorativo,trab.liv.</v>
          </cell>
          <cell r="E34" t="str">
            <v>U</v>
          </cell>
          <cell r="F34">
            <v>60</v>
          </cell>
          <cell r="G34">
            <v>4314</v>
          </cell>
        </row>
        <row r="35">
          <cell r="A35" t="str">
            <v>0008 6340 30</v>
          </cell>
          <cell r="B35" t="str">
            <v>0008 6340 30</v>
          </cell>
          <cell r="C35">
            <v>8634030</v>
          </cell>
          <cell r="D35" t="str">
            <v>Tomacte con conex.tierra,1ø doble,2p,3h,15A,125Vca,(línea NEMA 5),trab.pesado.</v>
          </cell>
          <cell r="E35" t="str">
            <v>U</v>
          </cell>
          <cell r="F35">
            <v>25</v>
          </cell>
          <cell r="G35">
            <v>11709</v>
          </cell>
        </row>
        <row r="36">
          <cell r="A36" t="str">
            <v>0008 6340 31</v>
          </cell>
          <cell r="B36" t="str">
            <v>0008 6340 31</v>
          </cell>
          <cell r="C36">
            <v>8634031</v>
          </cell>
          <cell r="D36" t="str">
            <v>Tomacte con conex.tierra,2ø doble,2p,3h,20A,250Vca,(línea NEMA 5),trab.pesado.</v>
          </cell>
          <cell r="E36" t="str">
            <v>U</v>
          </cell>
          <cell r="F36">
            <v>20</v>
          </cell>
          <cell r="G36">
            <v>11709</v>
          </cell>
        </row>
        <row r="37">
          <cell r="A37" t="str">
            <v>0008 6340 32</v>
          </cell>
          <cell r="B37" t="str">
            <v>0008 6340 32</v>
          </cell>
          <cell r="C37">
            <v>8634032</v>
          </cell>
          <cell r="D37" t="str">
            <v>Tomacorrientes trifilares de 30A,250Vca,(línea NEMA 10)</v>
          </cell>
          <cell r="E37" t="str">
            <v>U</v>
          </cell>
          <cell r="F37">
            <v>1</v>
          </cell>
          <cell r="G37">
            <v>52998</v>
          </cell>
        </row>
        <row r="38">
          <cell r="A38" t="str">
            <v>0008 6340 33</v>
          </cell>
          <cell r="B38" t="str">
            <v>0008 6340 33</v>
          </cell>
          <cell r="C38">
            <v>8634033</v>
          </cell>
          <cell r="D38" t="str">
            <v>Tomacorrientes trifilares,3 polos , 50A, 250Vca,(línea NEMA 10)</v>
          </cell>
          <cell r="E38" t="str">
            <v>U</v>
          </cell>
          <cell r="F38">
            <v>1</v>
          </cell>
          <cell r="G38">
            <v>62858</v>
          </cell>
        </row>
        <row r="39">
          <cell r="A39" t="str">
            <v>0008 6340 34</v>
          </cell>
          <cell r="B39" t="str">
            <v>0008 6340 34</v>
          </cell>
          <cell r="C39">
            <v>8634034</v>
          </cell>
          <cell r="D39" t="str">
            <v>Tomas para teléfonos</v>
          </cell>
          <cell r="E39" t="str">
            <v>U</v>
          </cell>
          <cell r="F39">
            <v>15</v>
          </cell>
          <cell r="G39">
            <v>7642</v>
          </cell>
        </row>
        <row r="40">
          <cell r="A40" t="str">
            <v>0008 6340 35</v>
          </cell>
          <cell r="B40" t="str">
            <v>0008 6340 35</v>
          </cell>
          <cell r="C40">
            <v>8634035</v>
          </cell>
          <cell r="D40" t="str">
            <v>Tomas para señal tv.</v>
          </cell>
          <cell r="E40" t="str">
            <v>U</v>
          </cell>
          <cell r="F40">
            <v>3</v>
          </cell>
          <cell r="G40">
            <v>5793</v>
          </cell>
        </row>
        <row r="41">
          <cell r="A41" t="str">
            <v>0008 6340 36</v>
          </cell>
          <cell r="B41" t="str">
            <v>0008 6340 36</v>
          </cell>
          <cell r="C41">
            <v>8634036</v>
          </cell>
          <cell r="D41" t="str">
            <v>Toma interruptores manuales,15A,120Vca</v>
          </cell>
          <cell r="E41" t="str">
            <v>U</v>
          </cell>
          <cell r="F41">
            <v>7</v>
          </cell>
          <cell r="G41">
            <v>5300</v>
          </cell>
        </row>
        <row r="42">
          <cell r="A42" t="str">
            <v>0008 6340 37</v>
          </cell>
          <cell r="B42" t="str">
            <v>0008 6340 37</v>
          </cell>
          <cell r="C42">
            <v>8634037</v>
          </cell>
          <cell r="D42" t="str">
            <v>Interruptores manuales de una y dos palancas,15A,120Vca</v>
          </cell>
          <cell r="E42" t="str">
            <v>U</v>
          </cell>
          <cell r="F42">
            <v>45</v>
          </cell>
          <cell r="G42">
            <v>6779</v>
          </cell>
        </row>
        <row r="43">
          <cell r="A43" t="str">
            <v>0008 6340 38</v>
          </cell>
          <cell r="B43" t="str">
            <v>0008 6340 38</v>
          </cell>
          <cell r="C43">
            <v>8634038</v>
          </cell>
          <cell r="D43" t="str">
            <v>Interruptores manuales conmutables de dos vias,15A,120Vca</v>
          </cell>
          <cell r="E43" t="str">
            <v>U</v>
          </cell>
          <cell r="F43">
            <v>2</v>
          </cell>
          <cell r="G43">
            <v>7272</v>
          </cell>
        </row>
        <row r="44">
          <cell r="A44" t="str">
            <v>0008 6340 39</v>
          </cell>
          <cell r="B44" t="str">
            <v>0008 6340 39</v>
          </cell>
          <cell r="C44">
            <v>8634039</v>
          </cell>
          <cell r="D44" t="str">
            <v>Conductores ACSR #2, aislados para 13200 v</v>
          </cell>
          <cell r="E44" t="str">
            <v>m</v>
          </cell>
          <cell r="F44">
            <v>420</v>
          </cell>
          <cell r="G44">
            <v>1757</v>
          </cell>
        </row>
        <row r="45">
          <cell r="A45" t="str">
            <v>0008 6340 40</v>
          </cell>
          <cell r="B45" t="str">
            <v>0008 6340 40</v>
          </cell>
          <cell r="C45">
            <v>8634040</v>
          </cell>
          <cell r="D45" t="str">
            <v>Conductores monopolares de cobre, aislados para 600V,THW,calibre Nº12AWG</v>
          </cell>
          <cell r="E45" t="str">
            <v>m</v>
          </cell>
          <cell r="F45">
            <v>9600</v>
          </cell>
          <cell r="G45">
            <v>502</v>
          </cell>
        </row>
        <row r="46">
          <cell r="A46" t="str">
            <v>0008 6340 41</v>
          </cell>
          <cell r="B46" t="str">
            <v>0008 6340 41</v>
          </cell>
          <cell r="C46">
            <v>8634041</v>
          </cell>
          <cell r="D46" t="str">
            <v>Conductores monopolares de cobre, aislados para 600V,THW,calibre Nº10AWG</v>
          </cell>
          <cell r="E46" t="str">
            <v>m</v>
          </cell>
          <cell r="F46">
            <v>1000</v>
          </cell>
          <cell r="G46">
            <v>782</v>
          </cell>
        </row>
        <row r="47">
          <cell r="A47" t="str">
            <v>0008 6340 42</v>
          </cell>
          <cell r="B47" t="str">
            <v>0008 6340 42</v>
          </cell>
          <cell r="C47">
            <v>8634042</v>
          </cell>
          <cell r="D47" t="str">
            <v>Conductores monopolares de cobre, aislados para 600V,THW,calibre Nº8AWG</v>
          </cell>
          <cell r="E47" t="str">
            <v>m</v>
          </cell>
          <cell r="F47">
            <v>1000</v>
          </cell>
          <cell r="G47">
            <v>1034</v>
          </cell>
        </row>
        <row r="48">
          <cell r="A48" t="str">
            <v>0008 6340 43</v>
          </cell>
          <cell r="B48" t="str">
            <v>0008 6340 43</v>
          </cell>
          <cell r="C48">
            <v>8634043</v>
          </cell>
          <cell r="D48" t="str">
            <v>Conductores monopolares de cobre, aislados para 600V,THW,calibre Nº6AWG</v>
          </cell>
          <cell r="E48" t="str">
            <v>m</v>
          </cell>
          <cell r="F48">
            <v>150</v>
          </cell>
          <cell r="G48">
            <v>2181</v>
          </cell>
        </row>
        <row r="49">
          <cell r="A49" t="str">
            <v>0008 6340 44</v>
          </cell>
          <cell r="B49" t="str">
            <v>0008 6340 44</v>
          </cell>
          <cell r="C49">
            <v>8634044</v>
          </cell>
          <cell r="D49" t="str">
            <v>Conductores monopolares de cobre, aislados para 600V,THW,calibre Nº4AWG</v>
          </cell>
          <cell r="E49" t="str">
            <v>m</v>
          </cell>
          <cell r="F49">
            <v>310</v>
          </cell>
          <cell r="G49">
            <v>3321</v>
          </cell>
        </row>
        <row r="50">
          <cell r="A50" t="str">
            <v>0008 6340 45</v>
          </cell>
          <cell r="B50" t="str">
            <v>0008 6340 45</v>
          </cell>
          <cell r="C50">
            <v>8634045</v>
          </cell>
          <cell r="D50" t="str">
            <v>Conductores monopolares de cobre, aislados para 600V,THW,calibre Nº2AWG</v>
          </cell>
          <cell r="E50" t="str">
            <v>m</v>
          </cell>
          <cell r="F50">
            <v>90</v>
          </cell>
          <cell r="G50">
            <v>5088</v>
          </cell>
        </row>
        <row r="51">
          <cell r="A51" t="str">
            <v>0008 6340 46</v>
          </cell>
          <cell r="B51" t="str">
            <v>0008 6340 46</v>
          </cell>
          <cell r="C51">
            <v>8634046</v>
          </cell>
          <cell r="D51" t="str">
            <v>Conductores monopolares de cobre, aislados para 600V,THW,calibre Nº1/0AWG</v>
          </cell>
          <cell r="E51" t="str">
            <v>m</v>
          </cell>
          <cell r="F51">
            <v>100</v>
          </cell>
          <cell r="G51">
            <v>7889</v>
          </cell>
        </row>
        <row r="52">
          <cell r="A52" t="str">
            <v>0008 6340 47</v>
          </cell>
          <cell r="B52" t="str">
            <v>0008 6340 47</v>
          </cell>
          <cell r="C52">
            <v>8634047</v>
          </cell>
          <cell r="D52" t="str">
            <v>Cable de cobre encauchetado,aislado para 600V,THW,calibre 3 Nº 12AWG</v>
          </cell>
          <cell r="E52" t="str">
            <v>m</v>
          </cell>
          <cell r="F52">
            <v>400</v>
          </cell>
          <cell r="G52">
            <v>2814</v>
          </cell>
        </row>
        <row r="53">
          <cell r="A53" t="str">
            <v>0008 6340 48</v>
          </cell>
          <cell r="B53" t="str">
            <v>0008 6340 48</v>
          </cell>
          <cell r="C53">
            <v>8634048</v>
          </cell>
          <cell r="D53" t="str">
            <v>Conductor trensado del tipo cuadruplex 3x#1/0+#2</v>
          </cell>
          <cell r="E53" t="str">
            <v>m</v>
          </cell>
          <cell r="F53">
            <v>200</v>
          </cell>
          <cell r="G53">
            <v>16764</v>
          </cell>
        </row>
        <row r="54">
          <cell r="A54" t="str">
            <v>0008 6340 49</v>
          </cell>
          <cell r="B54" t="str">
            <v>0008 6340 49</v>
          </cell>
          <cell r="C54">
            <v>8634049</v>
          </cell>
          <cell r="D54" t="str">
            <v>Conductor trensado del tipo cuadruplex 3x#4+#8</v>
          </cell>
          <cell r="E54" t="str">
            <v>m</v>
          </cell>
          <cell r="F54">
            <v>200</v>
          </cell>
          <cell r="G54">
            <v>8425</v>
          </cell>
        </row>
        <row r="55">
          <cell r="A55" t="str">
            <v>0008 6340 50</v>
          </cell>
          <cell r="B55" t="str">
            <v>0008 6340 50</v>
          </cell>
          <cell r="C55">
            <v>8634050</v>
          </cell>
          <cell r="D55" t="str">
            <v>Cable telefónico de 10 pares</v>
          </cell>
          <cell r="E55" t="str">
            <v>m</v>
          </cell>
          <cell r="F55">
            <v>300</v>
          </cell>
          <cell r="G55">
            <v>1290</v>
          </cell>
        </row>
        <row r="56">
          <cell r="A56" t="str">
            <v>0008 6340 51</v>
          </cell>
          <cell r="B56" t="str">
            <v>0008 6340 51</v>
          </cell>
          <cell r="C56">
            <v>8634051</v>
          </cell>
          <cell r="D56" t="str">
            <v>Cable telefónico de 1 par 2x22AWG</v>
          </cell>
          <cell r="E56" t="str">
            <v>m</v>
          </cell>
          <cell r="F56">
            <v>200</v>
          </cell>
          <cell r="G56">
            <v>272</v>
          </cell>
        </row>
        <row r="57">
          <cell r="A57" t="str">
            <v>0008 6340 52</v>
          </cell>
          <cell r="B57" t="str">
            <v>0008 6340 52</v>
          </cell>
          <cell r="C57">
            <v>8634052</v>
          </cell>
          <cell r="D57" t="str">
            <v>Cable coaxial RG-59</v>
          </cell>
          <cell r="E57" t="str">
            <v>m</v>
          </cell>
          <cell r="F57">
            <v>50</v>
          </cell>
          <cell r="G57">
            <v>524</v>
          </cell>
        </row>
        <row r="58">
          <cell r="A58" t="str">
            <v>0008 6340 53</v>
          </cell>
          <cell r="B58" t="str">
            <v>0008 6340 53</v>
          </cell>
          <cell r="C58">
            <v>8634053</v>
          </cell>
          <cell r="D58" t="str">
            <v>Luminarias fluorescentes tipo A</v>
          </cell>
          <cell r="E58" t="str">
            <v>U</v>
          </cell>
          <cell r="F58">
            <v>100</v>
          </cell>
          <cell r="G58">
            <v>81197</v>
          </cell>
        </row>
        <row r="59">
          <cell r="A59" t="str">
            <v>0008 6340 54</v>
          </cell>
          <cell r="B59" t="str">
            <v>0008 6340 54</v>
          </cell>
          <cell r="C59">
            <v>8634054</v>
          </cell>
          <cell r="D59" t="str">
            <v>Luminarias fluorescentes tipo B</v>
          </cell>
          <cell r="E59" t="str">
            <v>U</v>
          </cell>
          <cell r="F59">
            <v>5</v>
          </cell>
          <cell r="G59">
            <v>426839</v>
          </cell>
        </row>
        <row r="60">
          <cell r="A60" t="str">
            <v>0008 6340 55</v>
          </cell>
          <cell r="B60" t="str">
            <v>0008 6340 55</v>
          </cell>
          <cell r="C60">
            <v>8634055</v>
          </cell>
          <cell r="D60" t="str">
            <v>Luminarias fluorescentes de seguridad con bomb. de13W,120Vca,tipo tortuga, FT</v>
          </cell>
          <cell r="E60" t="str">
            <v>U</v>
          </cell>
          <cell r="F60">
            <v>5</v>
          </cell>
          <cell r="G60">
            <v>103629</v>
          </cell>
        </row>
        <row r="61">
          <cell r="A61" t="str">
            <v>0008 6340 56</v>
          </cell>
          <cell r="B61" t="str">
            <v>0008 6340 56</v>
          </cell>
          <cell r="C61">
            <v>8634056</v>
          </cell>
          <cell r="D61" t="str">
            <v>Luminarias autonomo de emergencia tipo EV con bombillas tipo halogeno 2x20 trabajo</v>
          </cell>
          <cell r="E61" t="str">
            <v>U</v>
          </cell>
          <cell r="F61">
            <v>12</v>
          </cell>
          <cell r="G61">
            <v>224315</v>
          </cell>
        </row>
        <row r="62">
          <cell r="A62" t="str">
            <v>0008 6340 57</v>
          </cell>
          <cell r="B62" t="str">
            <v>0008 6340 57</v>
          </cell>
          <cell r="C62">
            <v>8634057</v>
          </cell>
          <cell r="D62" t="str">
            <v>Luminaria industrial,tipo MH,con bombilla de Metal Halide de 400W</v>
          </cell>
          <cell r="E62" t="str">
            <v>U</v>
          </cell>
          <cell r="F62">
            <v>8</v>
          </cell>
          <cell r="G62">
            <v>340515</v>
          </cell>
        </row>
        <row r="63">
          <cell r="A63" t="str">
            <v>0008 6340 58</v>
          </cell>
          <cell r="B63" t="str">
            <v>0008 6340 58</v>
          </cell>
          <cell r="C63">
            <v>8634058</v>
          </cell>
          <cell r="D63" t="str">
            <v>Luminaria industrial,tipo S, con bombilla de vapor de sodio de 400W</v>
          </cell>
          <cell r="E63" t="str">
            <v>U</v>
          </cell>
          <cell r="F63">
            <v>8</v>
          </cell>
          <cell r="G63">
            <v>294814</v>
          </cell>
        </row>
        <row r="64">
          <cell r="A64" t="str">
            <v>0008 6340 59</v>
          </cell>
          <cell r="B64" t="str">
            <v>0008 6340 59</v>
          </cell>
          <cell r="C64">
            <v>8634059</v>
          </cell>
          <cell r="D64" t="str">
            <v>Reflectores, tipo RC, con bombilla de vapor de sodio de 150W, 208Vca</v>
          </cell>
          <cell r="E64" t="str">
            <v>U</v>
          </cell>
          <cell r="F64">
            <v>2</v>
          </cell>
          <cell r="G64">
            <v>440298</v>
          </cell>
        </row>
        <row r="65">
          <cell r="A65" t="str">
            <v>0008 6340 60</v>
          </cell>
          <cell r="B65" t="str">
            <v>0008 6340 60</v>
          </cell>
          <cell r="C65">
            <v>8634060</v>
          </cell>
          <cell r="D65" t="str">
            <v>Reflectores, tipo S, con bombilla de vapor de sodio de 70W, 208Vca</v>
          </cell>
          <cell r="E65" t="str">
            <v>U</v>
          </cell>
          <cell r="F65">
            <v>6</v>
          </cell>
          <cell r="G65">
            <v>337261</v>
          </cell>
        </row>
        <row r="66">
          <cell r="A66" t="str">
            <v>0008 6340 61</v>
          </cell>
          <cell r="B66" t="str">
            <v>0008 6340 61</v>
          </cell>
          <cell r="C66">
            <v>8634061</v>
          </cell>
          <cell r="D66" t="str">
            <v>Luminaria tipo "Wall-pack",de alta presión de sodio, 70 W, 208Vca tipo WS</v>
          </cell>
          <cell r="E66" t="str">
            <v>U</v>
          </cell>
          <cell r="F66">
            <v>6</v>
          </cell>
          <cell r="G66">
            <v>277608</v>
          </cell>
        </row>
        <row r="67">
          <cell r="A67" t="str">
            <v>0008 6340 62</v>
          </cell>
          <cell r="B67" t="str">
            <v>0008 6340 62</v>
          </cell>
          <cell r="C67">
            <v>8634062</v>
          </cell>
          <cell r="D67" t="str">
            <v>Lumin.cerr.tipo alumb. públ.,bomb..sodio 70W,208Vca,FCI.,p.conct.,br. metál.1,35m</v>
          </cell>
          <cell r="E67" t="str">
            <v>U</v>
          </cell>
          <cell r="F67">
            <v>22</v>
          </cell>
          <cell r="G67">
            <v>181424</v>
          </cell>
        </row>
        <row r="68">
          <cell r="A68" t="str">
            <v>0008 6340 63</v>
          </cell>
          <cell r="B68" t="str">
            <v>0008 6340 63</v>
          </cell>
          <cell r="C68">
            <v>8634063</v>
          </cell>
          <cell r="D68" t="str">
            <v>Lumin.cerr.tipo alumb. públ.,bomb..sodio 150W,208Vca,FCI.,p.conct.,br. metál.1,35m</v>
          </cell>
          <cell r="E68" t="str">
            <v>U</v>
          </cell>
          <cell r="F68">
            <v>2</v>
          </cell>
          <cell r="G68">
            <v>313745</v>
          </cell>
        </row>
        <row r="69">
          <cell r="A69" t="str">
            <v>0008 6340 64</v>
          </cell>
          <cell r="B69" t="str">
            <v>0008 6340 64</v>
          </cell>
          <cell r="C69">
            <v>8634064</v>
          </cell>
          <cell r="D69" t="str">
            <v>Luminarias incandescentes con bombilla de 100W o 60W,120Vca,con plafón losa tipo IC o IS</v>
          </cell>
          <cell r="E69" t="str">
            <v>U</v>
          </cell>
          <cell r="F69">
            <v>50</v>
          </cell>
          <cell r="G69">
            <v>29334</v>
          </cell>
        </row>
        <row r="70">
          <cell r="A70" t="str">
            <v>0008 6340 65</v>
          </cell>
          <cell r="B70" t="str">
            <v>0008 6340 65</v>
          </cell>
          <cell r="C70">
            <v>8634065</v>
          </cell>
          <cell r="D70" t="str">
            <v>Luminarias incandescentes tipo ojo de buey con bombilla de 100W</v>
          </cell>
          <cell r="E70" t="str">
            <v>U</v>
          </cell>
          <cell r="F70">
            <v>15</v>
          </cell>
          <cell r="G70">
            <v>29334</v>
          </cell>
        </row>
        <row r="71">
          <cell r="A71" t="str">
            <v>0008 6340 66</v>
          </cell>
          <cell r="B71" t="str">
            <v>0008 6340 66</v>
          </cell>
          <cell r="C71">
            <v>8634066</v>
          </cell>
          <cell r="D71" t="str">
            <v>Fotocelda 208 v ca, 60 Hz</v>
          </cell>
          <cell r="E71" t="str">
            <v>U</v>
          </cell>
          <cell r="F71">
            <v>5</v>
          </cell>
          <cell r="G71">
            <v>35743</v>
          </cell>
        </row>
        <row r="72">
          <cell r="A72" t="str">
            <v>0008 6340 67</v>
          </cell>
          <cell r="B72" t="str">
            <v>0008 6340 67</v>
          </cell>
          <cell r="C72">
            <v>8634067</v>
          </cell>
          <cell r="D72" t="str">
            <v>Poste de concreto de 12m</v>
          </cell>
          <cell r="E72" t="str">
            <v>U</v>
          </cell>
          <cell r="F72">
            <v>22</v>
          </cell>
          <cell r="G72">
            <v>433330</v>
          </cell>
        </row>
        <row r="73">
          <cell r="A73" t="str">
            <v>0008 6340 68</v>
          </cell>
          <cell r="B73" t="str">
            <v>0008 6340 68</v>
          </cell>
          <cell r="C73">
            <v>8634068</v>
          </cell>
          <cell r="D73" t="str">
            <v>Poste de concreto de 8m</v>
          </cell>
          <cell r="E73" t="str">
            <v>U</v>
          </cell>
          <cell r="F73">
            <v>12</v>
          </cell>
          <cell r="G73">
            <v>297415</v>
          </cell>
        </row>
        <row r="74">
          <cell r="A74" t="str">
            <v>0008 6340 69</v>
          </cell>
          <cell r="B74" t="str">
            <v>0008 6340 69</v>
          </cell>
          <cell r="C74">
            <v>8634069</v>
          </cell>
          <cell r="D74" t="str">
            <v xml:space="preserve">Contador de energia activa 15A(100) ciclometrico 60HZ </v>
          </cell>
          <cell r="E74" t="str">
            <v>U</v>
          </cell>
          <cell r="F74">
            <v>4</v>
          </cell>
          <cell r="G74">
            <v>117003</v>
          </cell>
        </row>
        <row r="75">
          <cell r="A75" t="str">
            <v>0008 6340 70</v>
          </cell>
          <cell r="B75" t="str">
            <v>0008 6340 70</v>
          </cell>
          <cell r="C75">
            <v>8634070</v>
          </cell>
          <cell r="D75" t="str">
            <v>Trf.sumergido en aceite, trifásico , 13.2kV-208/120Vca,30kVA,)</v>
          </cell>
          <cell r="E75" t="str">
            <v>U</v>
          </cell>
          <cell r="F75">
            <v>3</v>
          </cell>
          <cell r="G75">
            <v>4645332</v>
          </cell>
        </row>
        <row r="76">
          <cell r="A76" t="str">
            <v>0008 6340 71</v>
          </cell>
          <cell r="B76" t="str">
            <v>0008 6340 71</v>
          </cell>
          <cell r="C76">
            <v>8634071</v>
          </cell>
          <cell r="D76" t="str">
            <v>Trf.tipo seco, trifásico, 480-208/120Vca,75kVA</v>
          </cell>
          <cell r="E76" t="str">
            <v>U</v>
          </cell>
          <cell r="F76">
            <v>1</v>
          </cell>
          <cell r="G76">
            <v>2367250</v>
          </cell>
        </row>
        <row r="77">
          <cell r="D77" t="str">
            <v>SUBTOTAL INSTALACIONES ELECTRICAS</v>
          </cell>
        </row>
        <row r="79">
          <cell r="D79" t="str">
            <v>SISTEMA DE CONEXION DE TIERRA Y PROTECCION CONTRA DESCARGAS ATMOSFERICAS</v>
          </cell>
        </row>
        <row r="80">
          <cell r="A80" t="str">
            <v>0008 6340 72</v>
          </cell>
          <cell r="B80" t="str">
            <v>0008 6340 72</v>
          </cell>
          <cell r="C80">
            <v>8634072</v>
          </cell>
          <cell r="D80" t="str">
            <v>Conductor de cobre desnudo trenzado,embebido en concreto,calibre Nº 1/0AWG</v>
          </cell>
          <cell r="E80" t="str">
            <v>m</v>
          </cell>
          <cell r="F80">
            <v>150</v>
          </cell>
          <cell r="G80">
            <v>8554</v>
          </cell>
        </row>
        <row r="81">
          <cell r="A81" t="str">
            <v>0008 6340 73</v>
          </cell>
          <cell r="B81" t="str">
            <v>0008 6340 73</v>
          </cell>
          <cell r="C81">
            <v>8634073</v>
          </cell>
          <cell r="D81" t="str">
            <v>Conductor de cobre desnudo trenzado,embebido en concreto,calibre Nº 2 AWG</v>
          </cell>
          <cell r="E81" t="str">
            <v>m</v>
          </cell>
          <cell r="F81">
            <v>250</v>
          </cell>
          <cell r="G81">
            <v>10476</v>
          </cell>
        </row>
        <row r="82">
          <cell r="A82" t="str">
            <v>0008 6340 74</v>
          </cell>
          <cell r="B82" t="str">
            <v>0008 6340 74</v>
          </cell>
          <cell r="C82">
            <v>8634074</v>
          </cell>
          <cell r="D82" t="str">
            <v>Conductor de cobre desnudo trenzado, canalizado, calibre Nº 1/0AWG</v>
          </cell>
          <cell r="E82" t="str">
            <v>m</v>
          </cell>
          <cell r="F82">
            <v>50</v>
          </cell>
          <cell r="G82">
            <v>8554</v>
          </cell>
        </row>
        <row r="83">
          <cell r="A83" t="str">
            <v>0008 6340 75</v>
          </cell>
          <cell r="B83" t="str">
            <v>0008 6340 75</v>
          </cell>
          <cell r="C83">
            <v>8634075</v>
          </cell>
          <cell r="D83" t="str">
            <v>Conductor de cobre desnudo trenzado, expuesto, calibre Nº 1/0AWG</v>
          </cell>
          <cell r="E83" t="str">
            <v>m</v>
          </cell>
          <cell r="F83">
            <v>180</v>
          </cell>
          <cell r="G83">
            <v>8554</v>
          </cell>
        </row>
        <row r="84">
          <cell r="A84" t="str">
            <v>0008 6340 76</v>
          </cell>
          <cell r="B84" t="str">
            <v>0008 6340 76</v>
          </cell>
          <cell r="C84">
            <v>8634076</v>
          </cell>
          <cell r="D84" t="str">
            <v>Conductor de cobre desnudo trenzado,enterrado,calibre Nº 2/0 AWG</v>
          </cell>
          <cell r="E84" t="str">
            <v>m</v>
          </cell>
          <cell r="F84">
            <v>170</v>
          </cell>
          <cell r="G84">
            <v>10723</v>
          </cell>
        </row>
        <row r="85">
          <cell r="A85" t="str">
            <v>0008 6340 77</v>
          </cell>
          <cell r="B85" t="str">
            <v>0008 6340 77</v>
          </cell>
          <cell r="C85">
            <v>8634077</v>
          </cell>
          <cell r="D85" t="str">
            <v>Unión con soldadura exotérmica entre cables calibres Nº1/0</v>
          </cell>
          <cell r="E85" t="str">
            <v>U</v>
          </cell>
          <cell r="F85">
            <v>30</v>
          </cell>
          <cell r="G85">
            <v>26461</v>
          </cell>
        </row>
        <row r="86">
          <cell r="A86" t="str">
            <v>0008 6340 78</v>
          </cell>
          <cell r="B86" t="str">
            <v>0008 6340 78</v>
          </cell>
          <cell r="C86">
            <v>8634078</v>
          </cell>
          <cell r="D86" t="str">
            <v>Unión con soldadura exotérmica entre cables calibres Nº2/0</v>
          </cell>
          <cell r="E86" t="str">
            <v>U</v>
          </cell>
          <cell r="F86">
            <v>90</v>
          </cell>
          <cell r="G86">
            <v>26461</v>
          </cell>
        </row>
        <row r="87">
          <cell r="A87" t="str">
            <v>0008 6340 79</v>
          </cell>
          <cell r="B87" t="str">
            <v>0008 6340 79</v>
          </cell>
          <cell r="C87">
            <v>8634079</v>
          </cell>
          <cell r="D87" t="str">
            <v>Unión con soldadura exotérmica entre cables calibres Nº2/0 y Nº1/0</v>
          </cell>
          <cell r="E87" t="str">
            <v>U</v>
          </cell>
          <cell r="F87">
            <v>50</v>
          </cell>
          <cell r="G87">
            <v>26461</v>
          </cell>
        </row>
        <row r="88">
          <cell r="A88" t="str">
            <v>0008 6340 80</v>
          </cell>
          <cell r="B88" t="str">
            <v>0008 6340 80</v>
          </cell>
          <cell r="C88">
            <v>8634080</v>
          </cell>
          <cell r="D88" t="str">
            <v>Unión con soldadura exotérmica entre cable calibre Nº1/0 y varilla de acero</v>
          </cell>
          <cell r="E88" t="str">
            <v>U</v>
          </cell>
          <cell r="F88">
            <v>10</v>
          </cell>
          <cell r="G88">
            <v>26461</v>
          </cell>
        </row>
        <row r="89">
          <cell r="A89" t="str">
            <v>0008 6340 81</v>
          </cell>
          <cell r="B89" t="str">
            <v>0008 6340 81</v>
          </cell>
          <cell r="C89">
            <v>8634081</v>
          </cell>
          <cell r="D89" t="str">
            <v>Unión con soldadura exotérmica entre cable calibre Nº2/0 y varilla de acero</v>
          </cell>
          <cell r="E89" t="str">
            <v>U</v>
          </cell>
          <cell r="F89">
            <v>10</v>
          </cell>
          <cell r="G89">
            <v>26461</v>
          </cell>
        </row>
        <row r="90">
          <cell r="A90" t="str">
            <v>0008 6340 82</v>
          </cell>
          <cell r="B90" t="str">
            <v>0008 6340 82</v>
          </cell>
          <cell r="C90">
            <v>8634082</v>
          </cell>
          <cell r="D90" t="str">
            <v>Unión con soldadura exotérmica entre cable calibre Nº1/0 y varilla de Copperweld</v>
          </cell>
          <cell r="E90" t="str">
            <v>U</v>
          </cell>
          <cell r="F90">
            <v>6</v>
          </cell>
          <cell r="G90">
            <v>26461</v>
          </cell>
        </row>
        <row r="91">
          <cell r="A91" t="str">
            <v>0008 6340 83</v>
          </cell>
          <cell r="B91" t="str">
            <v>0008 6340 83</v>
          </cell>
          <cell r="C91">
            <v>8634083</v>
          </cell>
          <cell r="D91" t="str">
            <v>Unión con soldadura exotérmica entre cable calibre Nº2/0 y varilla de Copperweld</v>
          </cell>
          <cell r="E91" t="str">
            <v>U</v>
          </cell>
          <cell r="F91">
            <v>14</v>
          </cell>
          <cell r="G91">
            <v>26461</v>
          </cell>
        </row>
        <row r="92">
          <cell r="A92" t="str">
            <v>0008 6340 84</v>
          </cell>
          <cell r="B92" t="str">
            <v>0008 6340 84</v>
          </cell>
          <cell r="C92">
            <v>8634084</v>
          </cell>
          <cell r="D92" t="str">
            <v>Unión con soldadura exotérmica entre cable calibre Nº1/0 y riel</v>
          </cell>
          <cell r="E92" t="str">
            <v>U</v>
          </cell>
          <cell r="F92">
            <v>2</v>
          </cell>
          <cell r="G92">
            <v>26461</v>
          </cell>
        </row>
        <row r="93">
          <cell r="A93" t="str">
            <v>0008 6340 85</v>
          </cell>
          <cell r="B93" t="str">
            <v>0008 6340 85</v>
          </cell>
          <cell r="C93">
            <v>8634085</v>
          </cell>
          <cell r="D93" t="str">
            <v>Tomas de puesta a tierra, 4 Huecos de 1/2" de diámetro</v>
          </cell>
          <cell r="E93" t="str">
            <v>U</v>
          </cell>
          <cell r="F93">
            <v>15</v>
          </cell>
          <cell r="G93">
            <v>41905</v>
          </cell>
        </row>
        <row r="94">
          <cell r="A94" t="str">
            <v>0008 6340 86</v>
          </cell>
          <cell r="B94" t="str">
            <v>0008 6340 86</v>
          </cell>
          <cell r="C94">
            <v>8634086</v>
          </cell>
          <cell r="D94" t="str">
            <v>Conexiones al acero de refuerzo</v>
          </cell>
          <cell r="E94" t="str">
            <v>U</v>
          </cell>
          <cell r="F94">
            <v>20</v>
          </cell>
          <cell r="G94">
            <v>27115</v>
          </cell>
        </row>
        <row r="95">
          <cell r="A95" t="str">
            <v>0008 6340 87</v>
          </cell>
          <cell r="B95" t="str">
            <v>0008 6340 87</v>
          </cell>
          <cell r="C95">
            <v>8634087</v>
          </cell>
          <cell r="D95" t="str">
            <v>Varilla de acero galvanizado de 3/4" de diámetro, 0,65m, doblada en L, empotrada en concreto</v>
          </cell>
          <cell r="E95" t="str">
            <v>U</v>
          </cell>
          <cell r="F95">
            <v>15</v>
          </cell>
          <cell r="G95">
            <v>21692</v>
          </cell>
        </row>
        <row r="96">
          <cell r="A96" t="str">
            <v>0008 6340 88</v>
          </cell>
          <cell r="B96" t="str">
            <v>0008 6340 88</v>
          </cell>
          <cell r="C96">
            <v>8634088</v>
          </cell>
          <cell r="D96" t="str">
            <v>Pozo de tierra</v>
          </cell>
          <cell r="E96" t="str">
            <v>U</v>
          </cell>
          <cell r="F96">
            <v>2</v>
          </cell>
          <cell r="G96">
            <v>153323</v>
          </cell>
        </row>
        <row r="97">
          <cell r="A97" t="str">
            <v>0008 6340 89</v>
          </cell>
          <cell r="B97" t="str">
            <v>0008 6340 89</v>
          </cell>
          <cell r="C97">
            <v>8634089</v>
          </cell>
          <cell r="D97" t="str">
            <v>Varilla Copperweld de 5/8" de diámetro , 2,44m</v>
          </cell>
          <cell r="E97" t="str">
            <v>U</v>
          </cell>
          <cell r="F97">
            <v>20</v>
          </cell>
          <cell r="G97">
            <v>39440</v>
          </cell>
        </row>
        <row r="98">
          <cell r="A98" t="str">
            <v>0008 6340 90</v>
          </cell>
          <cell r="B98" t="str">
            <v>0008 6340 90</v>
          </cell>
          <cell r="C98">
            <v>8634090</v>
          </cell>
          <cell r="D98" t="str">
            <v>Punta pararrayos tipo Franklin</v>
          </cell>
          <cell r="E98" t="str">
            <v>U</v>
          </cell>
          <cell r="F98">
            <v>15</v>
          </cell>
          <cell r="G98">
            <v>52998</v>
          </cell>
        </row>
        <row r="99">
          <cell r="A99" t="str">
            <v>0008 6340 91</v>
          </cell>
          <cell r="B99" t="str">
            <v>0008 6340 91</v>
          </cell>
          <cell r="C99">
            <v>8634091</v>
          </cell>
          <cell r="D99" t="str">
            <v>Conector de cobre para unir dos cables calibre Nº1/0AWG, paralelos a tubos metálico</v>
          </cell>
          <cell r="E99" t="str">
            <v>U</v>
          </cell>
          <cell r="F99">
            <v>50</v>
          </cell>
          <cell r="G99">
            <v>32661</v>
          </cell>
        </row>
        <row r="100">
          <cell r="A100" t="str">
            <v>0008 6340 92</v>
          </cell>
          <cell r="B100" t="str">
            <v>0008 6340 92</v>
          </cell>
          <cell r="C100">
            <v>8634092</v>
          </cell>
          <cell r="D100" t="str">
            <v>Terminal de compresion de cobre estañada</v>
          </cell>
          <cell r="E100" t="str">
            <v>U</v>
          </cell>
          <cell r="F100">
            <v>12</v>
          </cell>
          <cell r="G100">
            <v>11339</v>
          </cell>
        </row>
        <row r="101">
          <cell r="A101" t="str">
            <v>0008 6340 93</v>
          </cell>
          <cell r="B101" t="str">
            <v>0008 6340 93</v>
          </cell>
          <cell r="C101">
            <v>8634093</v>
          </cell>
          <cell r="D101" t="str">
            <v>Puesta a tierra en la tuberia de presion</v>
          </cell>
          <cell r="E101" t="str">
            <v>sg</v>
          </cell>
          <cell r="F101">
            <v>1</v>
          </cell>
          <cell r="G101">
            <v>44370</v>
          </cell>
        </row>
      </sheetData>
      <sheetData sheetId="1" refreshError="1">
        <row r="6">
          <cell r="D6" t="str">
            <v>OBRA: OBRAS DE DERIVACIÓN</v>
          </cell>
        </row>
        <row r="7">
          <cell r="D7" t="str">
            <v>ACTIVIDADES GENERALES</v>
          </cell>
        </row>
        <row r="8">
          <cell r="C8" t="str">
            <v>0001 6003 00</v>
          </cell>
          <cell r="D8" t="str">
            <v>Desmonte y limpieza</v>
          </cell>
          <cell r="E8">
            <v>0.5</v>
          </cell>
          <cell r="F8" t="str">
            <v>Ha</v>
          </cell>
          <cell r="G8">
            <v>768807</v>
          </cell>
          <cell r="H8">
            <v>384403.5</v>
          </cell>
          <cell r="J8">
            <v>522225</v>
          </cell>
        </row>
        <row r="9">
          <cell r="C9" t="str">
            <v>0001 6005 00</v>
          </cell>
          <cell r="D9" t="str">
            <v>Manejo del río y control de aguas en las obras de derivación</v>
          </cell>
          <cell r="E9">
            <v>1</v>
          </cell>
          <cell r="F9" t="str">
            <v>S.G.</v>
          </cell>
          <cell r="G9">
            <v>77363402</v>
          </cell>
          <cell r="H9">
            <v>77363402</v>
          </cell>
          <cell r="J9">
            <v>52550357.142857142</v>
          </cell>
        </row>
        <row r="10">
          <cell r="D10" t="str">
            <v>EXCAVACIONES EXTERIORES</v>
          </cell>
          <cell r="J10" t="e">
            <v>#DIV/0!</v>
          </cell>
        </row>
        <row r="11">
          <cell r="C11" t="str">
            <v>0001 6020 00</v>
          </cell>
          <cell r="D11" t="str">
            <v>Descapote</v>
          </cell>
          <cell r="E11">
            <v>15000</v>
          </cell>
          <cell r="F11" t="str">
            <v>m3</v>
          </cell>
          <cell r="G11">
            <v>3176</v>
          </cell>
          <cell r="H11">
            <v>47640000</v>
          </cell>
          <cell r="J11">
            <v>2157.6166666666668</v>
          </cell>
        </row>
        <row r="12">
          <cell r="C12" t="str">
            <v>0001 6020 10</v>
          </cell>
          <cell r="D12" t="str">
            <v>Excavaciones exteriores en material común por encima del nivel freático</v>
          </cell>
          <cell r="E12">
            <v>66000</v>
          </cell>
          <cell r="F12" t="str">
            <v>m3</v>
          </cell>
          <cell r="G12">
            <v>3466</v>
          </cell>
          <cell r="H12">
            <v>228756000</v>
          </cell>
          <cell r="J12">
            <v>2354.1999999999998</v>
          </cell>
        </row>
        <row r="13">
          <cell r="C13" t="str">
            <v>0001 6020 20</v>
          </cell>
          <cell r="D13" t="str">
            <v>Excavaciones exteriores en material común por debajo del nivel freático</v>
          </cell>
          <cell r="E13">
            <v>4400</v>
          </cell>
          <cell r="F13" t="str">
            <v>m3</v>
          </cell>
          <cell r="G13">
            <v>4158</v>
          </cell>
          <cell r="H13">
            <v>18295200</v>
          </cell>
          <cell r="J13">
            <v>2824.3332236842107</v>
          </cell>
        </row>
        <row r="14">
          <cell r="C14" t="str">
            <v>0001 6022 00</v>
          </cell>
          <cell r="D14" t="str">
            <v>Excavaciones exteriores en roca</v>
          </cell>
          <cell r="E14">
            <v>3600</v>
          </cell>
          <cell r="F14" t="str">
            <v>m3</v>
          </cell>
          <cell r="G14">
            <v>15338</v>
          </cell>
          <cell r="H14">
            <v>55216800</v>
          </cell>
          <cell r="J14">
            <v>10418.517133333335</v>
          </cell>
        </row>
        <row r="15">
          <cell r="C15" t="str">
            <v>0001 6023 00</v>
          </cell>
          <cell r="D15" t="str">
            <v>Excavación estructural en material común por encima del nivel freático</v>
          </cell>
          <cell r="E15">
            <v>5200</v>
          </cell>
          <cell r="F15" t="str">
            <v>m3</v>
          </cell>
          <cell r="G15">
            <v>7446</v>
          </cell>
          <cell r="H15">
            <v>38719200</v>
          </cell>
          <cell r="J15">
            <v>5057.7</v>
          </cell>
        </row>
        <row r="16">
          <cell r="C16" t="str">
            <v>0001 6023 20</v>
          </cell>
          <cell r="D16" t="str">
            <v>Excavación estructural en material común por debajo del nivel freático</v>
          </cell>
          <cell r="E16">
            <v>4500</v>
          </cell>
          <cell r="F16" t="str">
            <v>m3</v>
          </cell>
          <cell r="G16">
            <v>10238</v>
          </cell>
          <cell r="H16">
            <v>46071000</v>
          </cell>
          <cell r="J16">
            <v>6954.2</v>
          </cell>
        </row>
        <row r="17">
          <cell r="C17" t="str">
            <v>0001 6024 00</v>
          </cell>
          <cell r="D17" t="str">
            <v>Excavación estructural en roca</v>
          </cell>
          <cell r="E17">
            <v>500</v>
          </cell>
          <cell r="F17" t="str">
            <v>m3</v>
          </cell>
          <cell r="G17">
            <v>28235</v>
          </cell>
          <cell r="H17">
            <v>14117500</v>
          </cell>
          <cell r="J17">
            <v>19179.273846153847</v>
          </cell>
        </row>
        <row r="18">
          <cell r="D18" t="str">
            <v>LLENOS</v>
          </cell>
          <cell r="J18" t="e">
            <v>#DIV/0!</v>
          </cell>
        </row>
        <row r="19">
          <cell r="C19" t="str">
            <v>0001 6060 04</v>
          </cell>
          <cell r="D19" t="str">
            <v>Manto de impermeabilización</v>
          </cell>
          <cell r="E19">
            <v>1600</v>
          </cell>
          <cell r="F19" t="str">
            <v>m3</v>
          </cell>
          <cell r="G19">
            <v>18898</v>
          </cell>
          <cell r="H19">
            <v>30236800</v>
          </cell>
          <cell r="J19">
            <v>12837</v>
          </cell>
        </row>
        <row r="20">
          <cell r="C20" t="str">
            <v>0001 6060 10</v>
          </cell>
          <cell r="D20" t="str">
            <v>Colocación y compactación de llenos en material común</v>
          </cell>
          <cell r="E20">
            <v>9800</v>
          </cell>
          <cell r="F20" t="str">
            <v>m3</v>
          </cell>
          <cell r="G20">
            <v>6576</v>
          </cell>
          <cell r="H20">
            <v>64444800</v>
          </cell>
          <cell r="J20">
            <v>4466.8857142857141</v>
          </cell>
        </row>
        <row r="21">
          <cell r="C21" t="str">
            <v>0001 6062 00</v>
          </cell>
          <cell r="D21" t="str">
            <v>Llenos estructurales en material común</v>
          </cell>
          <cell r="E21">
            <v>6500</v>
          </cell>
          <cell r="F21" t="str">
            <v>m3</v>
          </cell>
          <cell r="G21">
            <v>14373</v>
          </cell>
          <cell r="H21">
            <v>93424500</v>
          </cell>
          <cell r="J21">
            <v>9763.3333333333339</v>
          </cell>
        </row>
        <row r="22">
          <cell r="D22" t="str">
            <v>PAVIMENTOS</v>
          </cell>
          <cell r="J22" t="e">
            <v>#DIV/0!</v>
          </cell>
        </row>
        <row r="23">
          <cell r="C23" t="str">
            <v>0001 6080 10</v>
          </cell>
          <cell r="D23" t="str">
            <v>Afirmado tipo 1</v>
          </cell>
          <cell r="E23">
            <v>600</v>
          </cell>
          <cell r="F23" t="str">
            <v>m3</v>
          </cell>
          <cell r="G23">
            <v>30481</v>
          </cell>
          <cell r="H23">
            <v>18288600</v>
          </cell>
          <cell r="J23">
            <v>20705.000000000004</v>
          </cell>
        </row>
        <row r="24">
          <cell r="D24" t="str">
            <v>DRENAJES</v>
          </cell>
          <cell r="J24" t="e">
            <v>#DIV/0!</v>
          </cell>
        </row>
        <row r="25">
          <cell r="C25" t="str">
            <v>0001 6100 10</v>
          </cell>
          <cell r="D25" t="str">
            <v>Filtros de cascajo procesado</v>
          </cell>
          <cell r="E25">
            <v>700</v>
          </cell>
          <cell r="F25" t="str">
            <v>m3</v>
          </cell>
          <cell r="G25">
            <v>36234</v>
          </cell>
          <cell r="H25">
            <v>25363800</v>
          </cell>
          <cell r="J25">
            <v>24612.5</v>
          </cell>
        </row>
        <row r="26">
          <cell r="C26" t="str">
            <v>0001 6100 15</v>
          </cell>
          <cell r="D26" t="str">
            <v>Filtros de cascajo y arena revueltos</v>
          </cell>
          <cell r="E26">
            <v>160</v>
          </cell>
          <cell r="F26" t="str">
            <v>m3</v>
          </cell>
          <cell r="G26">
            <v>49368</v>
          </cell>
          <cell r="H26">
            <v>7898880</v>
          </cell>
          <cell r="J26">
            <v>33534</v>
          </cell>
        </row>
        <row r="27">
          <cell r="C27" t="str">
            <v>0001 6100 10</v>
          </cell>
          <cell r="D27" t="str">
            <v>Filtros de cascajo procesado</v>
          </cell>
          <cell r="E27">
            <v>700</v>
          </cell>
          <cell r="F27" t="str">
            <v>m3</v>
          </cell>
          <cell r="G27">
            <v>36234</v>
          </cell>
          <cell r="H27">
            <v>25363800</v>
          </cell>
          <cell r="J27">
            <v>24612.5</v>
          </cell>
        </row>
        <row r="28">
          <cell r="C28" t="str">
            <v>0001 6102 10</v>
          </cell>
          <cell r="D28" t="str">
            <v>Tubería de PVC para drenaje de 0.10 m (4") sin perforar</v>
          </cell>
          <cell r="E28">
            <v>7</v>
          </cell>
          <cell r="F28" t="str">
            <v>m</v>
          </cell>
          <cell r="G28">
            <v>26686</v>
          </cell>
          <cell r="H28">
            <v>186802</v>
          </cell>
          <cell r="J28">
            <v>18126.849999999999</v>
          </cell>
        </row>
        <row r="29">
          <cell r="C29" t="str">
            <v>0001 6102 15</v>
          </cell>
          <cell r="D29" t="str">
            <v>Tubería de PVC para drenaje de 0.15 m (6") sin perforar</v>
          </cell>
          <cell r="E29">
            <v>10</v>
          </cell>
          <cell r="F29" t="str">
            <v>m</v>
          </cell>
          <cell r="G29">
            <v>45704</v>
          </cell>
          <cell r="H29">
            <v>457040</v>
          </cell>
          <cell r="J29">
            <v>31045</v>
          </cell>
        </row>
        <row r="30">
          <cell r="C30" t="str">
            <v>0001 6102 25</v>
          </cell>
          <cell r="D30" t="str">
            <v>Tubería de PVC para drenaje de 0.25 m (10") sin perforar</v>
          </cell>
          <cell r="E30">
            <v>2.5</v>
          </cell>
          <cell r="F30" t="str">
            <v>m</v>
          </cell>
          <cell r="G30">
            <v>49752</v>
          </cell>
          <cell r="H30">
            <v>124380</v>
          </cell>
          <cell r="J30">
            <v>33795</v>
          </cell>
        </row>
        <row r="31">
          <cell r="C31" t="str">
            <v>0001 6102 90</v>
          </cell>
          <cell r="D31" t="str">
            <v>Alcantarillas de tubería de concreto de 0.90 m de diámetro</v>
          </cell>
          <cell r="E31">
            <v>50</v>
          </cell>
          <cell r="F31" t="str">
            <v>m</v>
          </cell>
          <cell r="G31">
            <v>249302</v>
          </cell>
          <cell r="H31">
            <v>12465100</v>
          </cell>
          <cell r="J31">
            <v>169342.67733333333</v>
          </cell>
        </row>
        <row r="32">
          <cell r="C32" t="str">
            <v>0001 6103 00</v>
          </cell>
          <cell r="D32" t="str">
            <v>Cunetas en tierra</v>
          </cell>
          <cell r="E32">
            <v>200</v>
          </cell>
          <cell r="F32" t="str">
            <v>m</v>
          </cell>
          <cell r="G32">
            <v>6154</v>
          </cell>
          <cell r="H32">
            <v>1230800</v>
          </cell>
          <cell r="J32">
            <v>4180</v>
          </cell>
        </row>
        <row r="33">
          <cell r="C33" t="str">
            <v>0001 6103 40</v>
          </cell>
          <cell r="D33" t="str">
            <v>Cunetas de tejón prefabricado de concreto</v>
          </cell>
          <cell r="E33">
            <v>600</v>
          </cell>
          <cell r="F33" t="str">
            <v>m</v>
          </cell>
          <cell r="G33">
            <v>32884</v>
          </cell>
          <cell r="H33">
            <v>19730400</v>
          </cell>
          <cell r="J33">
            <v>22337.222222222223</v>
          </cell>
        </row>
        <row r="34">
          <cell r="D34" t="str">
            <v>OBRAS DE PROTECCIÓN</v>
          </cell>
          <cell r="J34" t="e">
            <v>#DIV/0!</v>
          </cell>
        </row>
        <row r="35">
          <cell r="C35" t="str">
            <v>0001 6140 10</v>
          </cell>
          <cell r="D35" t="str">
            <v>Engramados</v>
          </cell>
          <cell r="E35">
            <v>13000</v>
          </cell>
          <cell r="F35" t="str">
            <v>m2</v>
          </cell>
          <cell r="G35">
            <v>4031</v>
          </cell>
          <cell r="H35">
            <v>52403000</v>
          </cell>
          <cell r="J35">
            <v>2738.333333333333</v>
          </cell>
        </row>
        <row r="36">
          <cell r="C36" t="str">
            <v>0001 6143 00</v>
          </cell>
          <cell r="D36" t="str">
            <v>Enrocados de protección</v>
          </cell>
          <cell r="E36">
            <v>7420</v>
          </cell>
          <cell r="F36" t="str">
            <v>m3</v>
          </cell>
          <cell r="G36">
            <v>17872</v>
          </cell>
          <cell r="H36">
            <v>132610240</v>
          </cell>
          <cell r="J36">
            <v>12139.583333333334</v>
          </cell>
        </row>
        <row r="37">
          <cell r="D37" t="str">
            <v>OBRAS DE CONCRETO</v>
          </cell>
          <cell r="J37" t="e">
            <v>#DIV/0!</v>
          </cell>
        </row>
        <row r="38">
          <cell r="C38" t="str">
            <v>0001 6160 15</v>
          </cell>
          <cell r="D38" t="str">
            <v>Concreto primario para losas vaciadas sobre el terreno</v>
          </cell>
          <cell r="E38">
            <v>2400</v>
          </cell>
          <cell r="F38" t="str">
            <v>m3</v>
          </cell>
          <cell r="G38">
            <v>319372</v>
          </cell>
          <cell r="H38">
            <v>766492800</v>
          </cell>
          <cell r="J38">
            <v>216938.43199999997</v>
          </cell>
        </row>
        <row r="39">
          <cell r="C39" t="str">
            <v>0001 6160 16</v>
          </cell>
          <cell r="D39" t="str">
            <v>Concreto primario para vigas y losas vaciadas sobre formaleta</v>
          </cell>
          <cell r="E39">
            <v>100</v>
          </cell>
          <cell r="F39" t="str">
            <v>m3</v>
          </cell>
          <cell r="G39">
            <v>338913</v>
          </cell>
          <cell r="H39">
            <v>33891300</v>
          </cell>
          <cell r="J39">
            <v>230212.4136</v>
          </cell>
        </row>
        <row r="40">
          <cell r="C40" t="str">
            <v>0001 6160 19</v>
          </cell>
          <cell r="D40" t="str">
            <v>Concreto para muros</v>
          </cell>
          <cell r="E40">
            <v>2300</v>
          </cell>
          <cell r="F40" t="str">
            <v>m3</v>
          </cell>
          <cell r="G40">
            <v>332245</v>
          </cell>
          <cell r="H40">
            <v>764163500</v>
          </cell>
          <cell r="J40">
            <v>225683.18066666668</v>
          </cell>
        </row>
        <row r="41">
          <cell r="C41" t="str">
            <v>0001 6160 22</v>
          </cell>
          <cell r="D41" t="str">
            <v>Concreto para el vertedero</v>
          </cell>
          <cell r="E41">
            <v>4200</v>
          </cell>
          <cell r="F41" t="str">
            <v>m3</v>
          </cell>
          <cell r="G41">
            <v>283799</v>
          </cell>
          <cell r="H41">
            <v>1191955800</v>
          </cell>
          <cell r="J41">
            <v>192775.40643725495</v>
          </cell>
        </row>
        <row r="42">
          <cell r="C42" t="str">
            <v>0001 6160 25</v>
          </cell>
          <cell r="D42" t="str">
            <v>Concreto masivo para llaves</v>
          </cell>
          <cell r="E42">
            <v>1500</v>
          </cell>
          <cell r="F42" t="str">
            <v>m3</v>
          </cell>
          <cell r="G42">
            <v>324259</v>
          </cell>
          <cell r="H42">
            <v>486388500</v>
          </cell>
          <cell r="J42">
            <v>220258.33199999997</v>
          </cell>
        </row>
        <row r="43">
          <cell r="C43" t="str">
            <v>0001 6160 30</v>
          </cell>
          <cell r="D43" t="str">
            <v>Concreto para estructuras varias</v>
          </cell>
          <cell r="E43">
            <v>15</v>
          </cell>
          <cell r="F43" t="str">
            <v>m3</v>
          </cell>
          <cell r="G43">
            <v>398814</v>
          </cell>
          <cell r="H43">
            <v>5982210</v>
          </cell>
          <cell r="J43">
            <v>270900.88531343284</v>
          </cell>
        </row>
        <row r="44">
          <cell r="C44" t="str">
            <v>0001 6164 00</v>
          </cell>
          <cell r="D44" t="str">
            <v>Concreto ciclópeo</v>
          </cell>
          <cell r="E44">
            <v>200</v>
          </cell>
          <cell r="F44" t="str">
            <v>m3</v>
          </cell>
          <cell r="G44">
            <v>231057</v>
          </cell>
          <cell r="H44">
            <v>46211400</v>
          </cell>
          <cell r="J44">
            <v>156949.33118009951</v>
          </cell>
        </row>
        <row r="45">
          <cell r="D45" t="str">
            <v>DISPOSITIVO PARA ELEMNTOS ESTRUCTURALES</v>
          </cell>
          <cell r="J45" t="e">
            <v>#DIV/0!</v>
          </cell>
        </row>
        <row r="46">
          <cell r="C46" t="str">
            <v>0001 6180 20</v>
          </cell>
          <cell r="D46" t="str">
            <v>Sellos de PVC de 0.22 m de ancho</v>
          </cell>
          <cell r="E46">
            <v>1000</v>
          </cell>
          <cell r="F46" t="str">
            <v>m</v>
          </cell>
          <cell r="G46">
            <v>31167</v>
          </cell>
          <cell r="H46">
            <v>31167000</v>
          </cell>
          <cell r="J46">
            <v>21171</v>
          </cell>
        </row>
        <row r="47">
          <cell r="D47" t="str">
            <v>ACERO</v>
          </cell>
          <cell r="J47" t="e">
            <v>#DIV/0!</v>
          </cell>
        </row>
        <row r="48">
          <cell r="C48" t="str">
            <v>0001 6200 00</v>
          </cell>
          <cell r="D48" t="str">
            <v>Barras de acero de refuerzo de 420 Mpa</v>
          </cell>
          <cell r="E48">
            <v>4015</v>
          </cell>
          <cell r="F48" t="str">
            <v>kN</v>
          </cell>
          <cell r="G48">
            <v>175482</v>
          </cell>
          <cell r="H48">
            <v>704560230</v>
          </cell>
          <cell r="J48">
            <v>119198.7159683073</v>
          </cell>
        </row>
        <row r="49">
          <cell r="C49" t="str">
            <v>0001 6200 20</v>
          </cell>
          <cell r="D49" t="str">
            <v>Barras de acero de refuerzo de 280 Mpa</v>
          </cell>
          <cell r="E49">
            <v>80</v>
          </cell>
          <cell r="F49" t="str">
            <v>kN</v>
          </cell>
          <cell r="G49">
            <v>170497</v>
          </cell>
          <cell r="H49">
            <v>13639760</v>
          </cell>
          <cell r="J49">
            <v>115812.75519999999</v>
          </cell>
        </row>
        <row r="50">
          <cell r="D50" t="str">
            <v>TUBERÍAS</v>
          </cell>
          <cell r="J50" t="e">
            <v>#DIV/0!</v>
          </cell>
        </row>
        <row r="51">
          <cell r="C51" t="str">
            <v>0001 6261 12</v>
          </cell>
          <cell r="D51" t="str">
            <v>Tubería de acero galvanizado de 4" de diámetro (incluye válvula)</v>
          </cell>
          <cell r="E51">
            <v>0.6</v>
          </cell>
          <cell r="F51" t="str">
            <v>kN</v>
          </cell>
          <cell r="G51">
            <v>1770803</v>
          </cell>
          <cell r="H51">
            <v>1062481.8</v>
          </cell>
          <cell r="J51">
            <v>1202847.2333333332</v>
          </cell>
        </row>
        <row r="52">
          <cell r="C52" t="str">
            <v>0001 6261 18</v>
          </cell>
          <cell r="D52" t="str">
            <v>Tubería de acero galvanizado de 8" de diámetro</v>
          </cell>
          <cell r="E52">
            <v>2</v>
          </cell>
          <cell r="F52" t="str">
            <v>kN</v>
          </cell>
          <cell r="G52">
            <v>768741</v>
          </cell>
          <cell r="H52">
            <v>1537482</v>
          </cell>
          <cell r="J52">
            <v>522179.68333333335</v>
          </cell>
        </row>
        <row r="53">
          <cell r="D53" t="str">
            <v>ELEMENTOS METÁLICOS</v>
          </cell>
          <cell r="J53" t="e">
            <v>#DIV/0!</v>
          </cell>
        </row>
        <row r="54">
          <cell r="C54" t="str">
            <v>0001 6285 00</v>
          </cell>
          <cell r="D54" t="str">
            <v>Escaleras metálicas</v>
          </cell>
          <cell r="E54">
            <v>2</v>
          </cell>
          <cell r="F54" t="str">
            <v>kN</v>
          </cell>
          <cell r="G54">
            <v>498312</v>
          </cell>
          <cell r="H54">
            <v>996624</v>
          </cell>
          <cell r="J54">
            <v>338486.39455782314</v>
          </cell>
        </row>
        <row r="55">
          <cell r="C55" t="str">
            <v>0001 6285 30</v>
          </cell>
          <cell r="D55" t="str">
            <v>Pasamanos metálicos</v>
          </cell>
          <cell r="E55">
            <v>30</v>
          </cell>
          <cell r="F55" t="str">
            <v>kN</v>
          </cell>
          <cell r="G55">
            <v>1242203</v>
          </cell>
          <cell r="H55">
            <v>37266090</v>
          </cell>
          <cell r="J55">
            <v>843786.39455782319</v>
          </cell>
        </row>
        <row r="56">
          <cell r="C56" t="str">
            <v>0001 6285 40</v>
          </cell>
          <cell r="D56" t="str">
            <v>Elemetos metálicos varios</v>
          </cell>
          <cell r="E56">
            <v>12</v>
          </cell>
          <cell r="F56" t="str">
            <v>kN</v>
          </cell>
          <cell r="G56">
            <v>1242203</v>
          </cell>
          <cell r="H56">
            <v>14906436</v>
          </cell>
          <cell r="J56">
            <v>843786.39455782319</v>
          </cell>
        </row>
        <row r="57">
          <cell r="D57" t="str">
            <v>TRABAJOS VARIOS</v>
          </cell>
          <cell r="J57" t="e">
            <v>#DIV/0!</v>
          </cell>
        </row>
        <row r="58">
          <cell r="C58" t="str">
            <v>0001 6440 10</v>
          </cell>
          <cell r="D58" t="str">
            <v>Cercas de alambre de púas con postería de concreto</v>
          </cell>
          <cell r="E58">
            <v>1000</v>
          </cell>
          <cell r="F58" t="str">
            <v>m</v>
          </cell>
          <cell r="G58">
            <v>11984</v>
          </cell>
          <cell r="H58">
            <v>11984000</v>
          </cell>
          <cell r="J58">
            <v>8140</v>
          </cell>
        </row>
        <row r="59">
          <cell r="C59" t="str">
            <v>0001 6443 00</v>
          </cell>
          <cell r="D59" t="str">
            <v>Andenes de concreto</v>
          </cell>
          <cell r="E59">
            <v>50</v>
          </cell>
          <cell r="F59" t="str">
            <v>m2</v>
          </cell>
          <cell r="G59">
            <v>71865</v>
          </cell>
          <cell r="H59">
            <v>3593250</v>
          </cell>
          <cell r="J59">
            <v>48815.456444444448</v>
          </cell>
        </row>
        <row r="60">
          <cell r="H60">
            <v>5126591311.3000002</v>
          </cell>
          <cell r="J60" t="e">
            <v>#DIV/0!</v>
          </cell>
        </row>
        <row r="61">
          <cell r="D61" t="str">
            <v>OBRA: OBRAS DE CONDUCCIÓN</v>
          </cell>
          <cell r="J61" t="e">
            <v>#DIV/0!</v>
          </cell>
        </row>
        <row r="62">
          <cell r="D62" t="str">
            <v>EXCAVACIONES EXTERIORES</v>
          </cell>
          <cell r="J62" t="e">
            <v>#DIV/0!</v>
          </cell>
        </row>
        <row r="63">
          <cell r="C63" t="str">
            <v>0002 6020 10</v>
          </cell>
          <cell r="D63" t="str">
            <v>Excavación en material común por encima del nivel freático</v>
          </cell>
          <cell r="E63">
            <v>6490</v>
          </cell>
          <cell r="F63" t="str">
            <v>m3</v>
          </cell>
          <cell r="G63">
            <v>4504</v>
          </cell>
          <cell r="H63">
            <v>29230960</v>
          </cell>
          <cell r="J63">
            <v>3059.2333333333336</v>
          </cell>
        </row>
        <row r="64">
          <cell r="C64" t="str">
            <v>0002 6022 10</v>
          </cell>
          <cell r="D64" t="str">
            <v>Excavaciones exteriores en roca</v>
          </cell>
          <cell r="E64">
            <v>410</v>
          </cell>
          <cell r="F64" t="str">
            <v>m3</v>
          </cell>
          <cell r="G64">
            <v>17752</v>
          </cell>
          <cell r="H64">
            <v>7278320</v>
          </cell>
          <cell r="J64">
            <v>12058.197688888889</v>
          </cell>
        </row>
        <row r="65">
          <cell r="C65" t="str">
            <v>0002 6023 10</v>
          </cell>
          <cell r="D65" t="str">
            <v>Excavación estructural en material común por encima del nivel freático</v>
          </cell>
          <cell r="E65">
            <v>1613</v>
          </cell>
          <cell r="F65" t="str">
            <v>m3</v>
          </cell>
          <cell r="G65">
            <v>10449</v>
          </cell>
          <cell r="H65">
            <v>16854237</v>
          </cell>
          <cell r="J65">
            <v>7097.4</v>
          </cell>
        </row>
        <row r="66">
          <cell r="C66" t="str">
            <v>0002 6024 00</v>
          </cell>
          <cell r="D66" t="str">
            <v>Excavación estructural en roca</v>
          </cell>
          <cell r="E66">
            <v>150</v>
          </cell>
          <cell r="F66" t="str">
            <v>m3</v>
          </cell>
          <cell r="G66">
            <v>28235</v>
          </cell>
          <cell r="H66">
            <v>4235250</v>
          </cell>
          <cell r="J66">
            <v>19179.273846153847</v>
          </cell>
        </row>
        <row r="67">
          <cell r="C67" t="str">
            <v>0002 6025 00</v>
          </cell>
          <cell r="D67" t="str">
            <v>Excavación de pilas de 1.00 m de diámetro</v>
          </cell>
          <cell r="E67">
            <v>63</v>
          </cell>
          <cell r="F67" t="str">
            <v>m3</v>
          </cell>
          <cell r="G67">
            <v>285157</v>
          </cell>
          <cell r="H67">
            <v>17964891</v>
          </cell>
          <cell r="J67">
            <v>193697.8</v>
          </cell>
        </row>
        <row r="68">
          <cell r="C68" t="str">
            <v>0002 6025 05</v>
          </cell>
          <cell r="D68" t="str">
            <v>Excavación de pilas de 2.50 m de diámetro</v>
          </cell>
          <cell r="E68">
            <v>80</v>
          </cell>
          <cell r="F68" t="str">
            <v>m3</v>
          </cell>
          <cell r="G68">
            <v>131756</v>
          </cell>
          <cell r="H68">
            <v>10540480</v>
          </cell>
          <cell r="J68">
            <v>89497.68</v>
          </cell>
        </row>
        <row r="69">
          <cell r="C69" t="str">
            <v>0002 6025 10</v>
          </cell>
          <cell r="D69" t="str">
            <v>Excavación de pilotes de 0.30 m de diámetro</v>
          </cell>
          <cell r="E69">
            <v>10</v>
          </cell>
          <cell r="F69" t="str">
            <v>m3</v>
          </cell>
          <cell r="G69">
            <v>199872</v>
          </cell>
          <cell r="H69">
            <v>1998720</v>
          </cell>
          <cell r="J69">
            <v>135766.34</v>
          </cell>
        </row>
        <row r="70">
          <cell r="C70" t="str">
            <v>0002 6025 15</v>
          </cell>
          <cell r="D70" t="str">
            <v>Excavación de pilotes de 0.50 m de diámetro</v>
          </cell>
          <cell r="E70">
            <v>22</v>
          </cell>
          <cell r="F70" t="str">
            <v>m3</v>
          </cell>
          <cell r="G70">
            <v>197909</v>
          </cell>
          <cell r="H70">
            <v>4353998</v>
          </cell>
          <cell r="J70">
            <v>134433.00666666665</v>
          </cell>
        </row>
        <row r="71">
          <cell r="D71" t="str">
            <v>EXCAVACIONES SUBTERRÁNEAS</v>
          </cell>
          <cell r="J71" t="e">
            <v>#DIV/0!</v>
          </cell>
        </row>
        <row r="72">
          <cell r="C72" t="str">
            <v>0002 6040 00</v>
          </cell>
          <cell r="D72" t="str">
            <v>Excavación en roca</v>
          </cell>
          <cell r="E72">
            <v>100</v>
          </cell>
          <cell r="F72" t="str">
            <v>m3</v>
          </cell>
          <cell r="G72">
            <v>68110</v>
          </cell>
          <cell r="H72">
            <v>6811000</v>
          </cell>
          <cell r="J72">
            <v>46264.55362774666</v>
          </cell>
        </row>
        <row r="73">
          <cell r="C73" t="str">
            <v>0002 6041 00</v>
          </cell>
          <cell r="D73" t="str">
            <v>Excavación en tierra</v>
          </cell>
          <cell r="E73">
            <v>5500</v>
          </cell>
          <cell r="F73" t="str">
            <v>m3</v>
          </cell>
          <cell r="G73">
            <v>121095</v>
          </cell>
          <cell r="H73">
            <v>666022500</v>
          </cell>
          <cell r="J73">
            <v>82255.676163176176</v>
          </cell>
        </row>
        <row r="74">
          <cell r="C74" t="str">
            <v>0002 6043 00</v>
          </cell>
          <cell r="D74" t="str">
            <v>Perfiles metálicos de soporte</v>
          </cell>
          <cell r="E74">
            <v>2100</v>
          </cell>
          <cell r="F74" t="str">
            <v>kN</v>
          </cell>
          <cell r="G74">
            <v>347941</v>
          </cell>
          <cell r="H74">
            <v>730676100</v>
          </cell>
          <cell r="J74">
            <v>236344.65772151898</v>
          </cell>
        </row>
        <row r="75">
          <cell r="C75" t="str">
            <v>0002 6044 00</v>
          </cell>
          <cell r="D75" t="str">
            <v>Atizado placa para puente calibre 10</v>
          </cell>
          <cell r="E75">
            <v>155</v>
          </cell>
          <cell r="F75" t="str">
            <v>kN</v>
          </cell>
          <cell r="G75">
            <v>367518</v>
          </cell>
          <cell r="H75">
            <v>56965290</v>
          </cell>
          <cell r="J75">
            <v>249642.81348686267</v>
          </cell>
        </row>
        <row r="76">
          <cell r="D76" t="str">
            <v>LLENOS</v>
          </cell>
          <cell r="J76" t="e">
            <v>#DIV/0!</v>
          </cell>
        </row>
        <row r="77">
          <cell r="C77" t="str">
            <v>0002 6060 10</v>
          </cell>
          <cell r="D77" t="str">
            <v>Colocación y compactación de llenos en material común</v>
          </cell>
          <cell r="E77">
            <v>4400</v>
          </cell>
          <cell r="F77" t="str">
            <v>m3</v>
          </cell>
          <cell r="G77">
            <v>9459</v>
          </cell>
          <cell r="H77">
            <v>41619600</v>
          </cell>
          <cell r="J77">
            <v>6425.25</v>
          </cell>
        </row>
        <row r="78">
          <cell r="C78" t="str">
            <v>0002 6062 00</v>
          </cell>
          <cell r="D78" t="str">
            <v>Llenos estructurales en material común</v>
          </cell>
          <cell r="E78">
            <v>122</v>
          </cell>
          <cell r="F78" t="str">
            <v>m3</v>
          </cell>
          <cell r="G78">
            <v>20664</v>
          </cell>
          <cell r="H78">
            <v>2521008</v>
          </cell>
          <cell r="J78">
            <v>14036.666666666666</v>
          </cell>
        </row>
        <row r="79">
          <cell r="D79" t="str">
            <v>DRENAJES</v>
          </cell>
          <cell r="J79" t="e">
            <v>#DIV/0!</v>
          </cell>
        </row>
        <row r="80">
          <cell r="C80" t="str">
            <v>0002 6100 10</v>
          </cell>
          <cell r="D80" t="str">
            <v>Filtros de cascajo procesado</v>
          </cell>
          <cell r="E80">
            <v>220</v>
          </cell>
          <cell r="F80" t="str">
            <v>m3</v>
          </cell>
          <cell r="G80">
            <v>35883</v>
          </cell>
          <cell r="H80">
            <v>7894260</v>
          </cell>
          <cell r="J80">
            <v>24374</v>
          </cell>
        </row>
        <row r="81">
          <cell r="C81" t="str">
            <v>0002 6100 35</v>
          </cell>
          <cell r="D81" t="str">
            <v>Tubería perforada de PVC de 6" de diámetro</v>
          </cell>
          <cell r="E81">
            <v>550</v>
          </cell>
          <cell r="F81" t="str">
            <v>m</v>
          </cell>
          <cell r="G81">
            <v>40023</v>
          </cell>
          <cell r="H81">
            <v>22012650</v>
          </cell>
          <cell r="J81">
            <v>27186.350000000002</v>
          </cell>
        </row>
        <row r="82">
          <cell r="C82" t="str">
            <v>0002 6102 60</v>
          </cell>
          <cell r="D82" t="str">
            <v>Alcantarillas de tubería de concreto de 0.60 m de diámetro</v>
          </cell>
          <cell r="E82">
            <v>83</v>
          </cell>
          <cell r="F82" t="str">
            <v>m</v>
          </cell>
          <cell r="G82">
            <v>191488</v>
          </cell>
          <cell r="H82">
            <v>15893504</v>
          </cell>
          <cell r="J82">
            <v>130071.58</v>
          </cell>
        </row>
        <row r="83">
          <cell r="C83" t="str">
            <v>0002 6103 01</v>
          </cell>
          <cell r="D83" t="str">
            <v>Cunetas triangulares de concreto</v>
          </cell>
          <cell r="E83">
            <v>84</v>
          </cell>
          <cell r="F83" t="str">
            <v>m</v>
          </cell>
          <cell r="G83">
            <v>63641</v>
          </cell>
          <cell r="H83">
            <v>5345844</v>
          </cell>
          <cell r="J83">
            <v>43229.008000000002</v>
          </cell>
        </row>
        <row r="84">
          <cell r="C84" t="str">
            <v>0002 6103 04</v>
          </cell>
          <cell r="D84" t="str">
            <v>Cunetas semicirculares de concreto</v>
          </cell>
          <cell r="E84">
            <v>264</v>
          </cell>
          <cell r="F84" t="str">
            <v>m</v>
          </cell>
          <cell r="G84">
            <v>117428</v>
          </cell>
          <cell r="H84">
            <v>31000992</v>
          </cell>
          <cell r="J84">
            <v>79765.099333333332</v>
          </cell>
        </row>
        <row r="85">
          <cell r="C85" t="str">
            <v>0002 6103 10</v>
          </cell>
          <cell r="D85" t="str">
            <v>Cunetas de piedra pegada</v>
          </cell>
          <cell r="E85">
            <v>60</v>
          </cell>
          <cell r="F85" t="str">
            <v>m</v>
          </cell>
          <cell r="G85">
            <v>70373</v>
          </cell>
          <cell r="H85">
            <v>4222380</v>
          </cell>
          <cell r="J85">
            <v>47802.004000000001</v>
          </cell>
        </row>
        <row r="86">
          <cell r="C86" t="str">
            <v>0002 6103 15</v>
          </cell>
          <cell r="D86" t="str">
            <v>Canaletas de caída</v>
          </cell>
          <cell r="E86">
            <v>134</v>
          </cell>
          <cell r="F86" t="str">
            <v>m</v>
          </cell>
          <cell r="G86">
            <v>118232</v>
          </cell>
          <cell r="H86">
            <v>15843088</v>
          </cell>
          <cell r="J86">
            <v>80311.012000000002</v>
          </cell>
        </row>
        <row r="87">
          <cell r="C87" t="str">
            <v>0002 6164 00</v>
          </cell>
          <cell r="D87" t="str">
            <v>Geotextil no tejido</v>
          </cell>
          <cell r="E87">
            <v>1260</v>
          </cell>
          <cell r="F87" t="str">
            <v>m2</v>
          </cell>
          <cell r="G87">
            <v>4923</v>
          </cell>
          <cell r="H87">
            <v>6202980</v>
          </cell>
          <cell r="J87">
            <v>3344</v>
          </cell>
        </row>
        <row r="88">
          <cell r="D88" t="str">
            <v>OBRAS DE PROTECCIÓN</v>
          </cell>
          <cell r="J88" t="e">
            <v>#DIV/0!</v>
          </cell>
        </row>
        <row r="89">
          <cell r="C89" t="str">
            <v>0002 6140 10</v>
          </cell>
          <cell r="D89" t="str">
            <v>Engramados</v>
          </cell>
          <cell r="E89">
            <v>2800</v>
          </cell>
          <cell r="F89" t="str">
            <v>m2</v>
          </cell>
          <cell r="G89">
            <v>4031</v>
          </cell>
          <cell r="H89">
            <v>11286800</v>
          </cell>
          <cell r="J89">
            <v>2738.333333333333</v>
          </cell>
        </row>
        <row r="90">
          <cell r="D90" t="str">
            <v>OBRAS DE CONCRETO</v>
          </cell>
          <cell r="J90" t="e">
            <v>#DIV/0!</v>
          </cell>
        </row>
        <row r="91">
          <cell r="C91" t="str">
            <v>0002 6160 09</v>
          </cell>
          <cell r="D91" t="str">
            <v>Concreto primario para anclajes y silletas de 21 Mpa</v>
          </cell>
          <cell r="E91">
            <v>1400</v>
          </cell>
          <cell r="F91" t="str">
            <v>m3</v>
          </cell>
          <cell r="G91">
            <v>358507</v>
          </cell>
          <cell r="H91">
            <v>501909800</v>
          </cell>
          <cell r="J91">
            <v>243521.43199999997</v>
          </cell>
        </row>
        <row r="92">
          <cell r="C92" t="str">
            <v>0002 6160 11</v>
          </cell>
          <cell r="D92" t="str">
            <v>Concreto para pilas de 1.00 m de diámetro</v>
          </cell>
          <cell r="E92">
            <v>135</v>
          </cell>
          <cell r="F92" t="str">
            <v>m3</v>
          </cell>
          <cell r="G92">
            <v>343715</v>
          </cell>
          <cell r="H92">
            <v>46401525</v>
          </cell>
          <cell r="J92">
            <v>233474.31971343284</v>
          </cell>
        </row>
        <row r="93">
          <cell r="C93" t="str">
            <v>0002 6160 12</v>
          </cell>
          <cell r="D93" t="str">
            <v>Concreto para pilas de 2.80 m de diámetro</v>
          </cell>
          <cell r="E93">
            <v>60</v>
          </cell>
          <cell r="F93" t="str">
            <v>m3</v>
          </cell>
          <cell r="G93">
            <v>311802</v>
          </cell>
          <cell r="H93">
            <v>18708120</v>
          </cell>
          <cell r="J93">
            <v>211796.71864676615</v>
          </cell>
        </row>
        <row r="94">
          <cell r="C94" t="str">
            <v>0002 6160 13</v>
          </cell>
          <cell r="D94" t="str">
            <v>Concreto de revestimiento en paredes del túnel</v>
          </cell>
          <cell r="E94">
            <v>400</v>
          </cell>
          <cell r="F94" t="str">
            <v>m3</v>
          </cell>
          <cell r="G94">
            <v>379970</v>
          </cell>
          <cell r="H94">
            <v>151988000</v>
          </cell>
          <cell r="J94">
            <v>258101.07331343283</v>
          </cell>
        </row>
        <row r="95">
          <cell r="C95" t="str">
            <v>0002 6160 14</v>
          </cell>
          <cell r="D95" t="str">
            <v>Concreto para columnas</v>
          </cell>
          <cell r="E95">
            <v>36</v>
          </cell>
          <cell r="F95" t="str">
            <v>m3</v>
          </cell>
          <cell r="G95">
            <v>374376</v>
          </cell>
          <cell r="H95">
            <v>13477536</v>
          </cell>
          <cell r="J95">
            <v>254300.848</v>
          </cell>
        </row>
        <row r="96">
          <cell r="C96" t="str">
            <v>0002 6160 15</v>
          </cell>
          <cell r="D96" t="str">
            <v>Concreto primario para losas vaciadas sobre el terreno</v>
          </cell>
          <cell r="E96">
            <v>500</v>
          </cell>
          <cell r="F96" t="str">
            <v>m3</v>
          </cell>
          <cell r="G96">
            <v>319372</v>
          </cell>
          <cell r="H96">
            <v>159686000</v>
          </cell>
          <cell r="J96">
            <v>216938.43199999997</v>
          </cell>
        </row>
        <row r="97">
          <cell r="C97" t="str">
            <v>0002 6160 16</v>
          </cell>
          <cell r="D97" t="str">
            <v>Concreto primario para vigas y losas vaciadas sobre formaletas</v>
          </cell>
          <cell r="E97">
            <v>130</v>
          </cell>
          <cell r="F97" t="str">
            <v>m3</v>
          </cell>
          <cell r="G97">
            <v>329904</v>
          </cell>
          <cell r="H97">
            <v>42887520</v>
          </cell>
          <cell r="J97">
            <v>224092.4136</v>
          </cell>
        </row>
        <row r="98">
          <cell r="C98" t="str">
            <v>0002 6160 19</v>
          </cell>
          <cell r="D98" t="str">
            <v>Concreto en muros</v>
          </cell>
          <cell r="E98">
            <v>310</v>
          </cell>
          <cell r="F98" t="str">
            <v>m3</v>
          </cell>
          <cell r="G98">
            <v>332245</v>
          </cell>
          <cell r="H98">
            <v>102995950</v>
          </cell>
          <cell r="J98">
            <v>225683.18066666668</v>
          </cell>
        </row>
        <row r="99">
          <cell r="C99" t="str">
            <v>0002 6160 25</v>
          </cell>
          <cell r="D99" t="str">
            <v>Concreto para llaves</v>
          </cell>
          <cell r="E99">
            <v>75</v>
          </cell>
          <cell r="F99" t="str">
            <v>m3</v>
          </cell>
          <cell r="G99">
            <v>324259</v>
          </cell>
          <cell r="H99">
            <v>24319425</v>
          </cell>
          <cell r="J99">
            <v>220258.33199999997</v>
          </cell>
        </row>
        <row r="100">
          <cell r="C100" t="str">
            <v>0002 6160 29</v>
          </cell>
          <cell r="D100" t="str">
            <v>Concreto secundario para anclajes y silletas de 21 Mpa</v>
          </cell>
          <cell r="E100">
            <v>350</v>
          </cell>
          <cell r="F100" t="str">
            <v>m3</v>
          </cell>
          <cell r="G100">
            <v>409773</v>
          </cell>
          <cell r="H100">
            <v>143420550</v>
          </cell>
          <cell r="J100">
            <v>278345.05198009952</v>
          </cell>
        </row>
        <row r="101">
          <cell r="C101" t="str">
            <v>0002 6160 30</v>
          </cell>
          <cell r="D101" t="str">
            <v>Concreto para estructuras varias</v>
          </cell>
          <cell r="E101">
            <v>40</v>
          </cell>
          <cell r="F101" t="str">
            <v>m3</v>
          </cell>
          <cell r="G101">
            <v>398814</v>
          </cell>
          <cell r="H101">
            <v>15952560</v>
          </cell>
          <cell r="J101">
            <v>270900.88531343284</v>
          </cell>
        </row>
        <row r="102">
          <cell r="C102" t="str">
            <v>0002 6160 50</v>
          </cell>
          <cell r="D102" t="str">
            <v>Concreto para pilotes preexcavados de 0.30 m de diámetro</v>
          </cell>
          <cell r="E102">
            <v>10</v>
          </cell>
          <cell r="F102" t="str">
            <v>m3</v>
          </cell>
          <cell r="G102">
            <v>1233152</v>
          </cell>
          <cell r="H102">
            <v>12331520</v>
          </cell>
          <cell r="J102">
            <v>837638.93731343269</v>
          </cell>
        </row>
        <row r="103">
          <cell r="C103" t="str">
            <v>0002 6160 52</v>
          </cell>
          <cell r="D103" t="str">
            <v>Concreto para pilotes preexcavados de 0.50 m de diámetro</v>
          </cell>
          <cell r="E103">
            <v>22</v>
          </cell>
          <cell r="F103" t="str">
            <v>m3</v>
          </cell>
          <cell r="G103">
            <v>999795</v>
          </cell>
          <cell r="H103">
            <v>21995490</v>
          </cell>
          <cell r="J103">
            <v>679127.25731343275</v>
          </cell>
        </row>
        <row r="104">
          <cell r="C104" t="str">
            <v>0002 6165 06</v>
          </cell>
          <cell r="D104" t="str">
            <v>Concreto lanzado en excavaciones subterráneas usando fibra de acero</v>
          </cell>
          <cell r="E104">
            <v>136</v>
          </cell>
          <cell r="F104" t="str">
            <v>m3</v>
          </cell>
          <cell r="G104">
            <v>781984</v>
          </cell>
          <cell r="H104">
            <v>106349824</v>
          </cell>
          <cell r="J104">
            <v>531175.3743452382</v>
          </cell>
        </row>
        <row r="105">
          <cell r="C105" t="str">
            <v>0002 6165 05</v>
          </cell>
          <cell r="D105" t="str">
            <v>Concreto lanzado en excavaciones subterráneas usando malla de refuerzo</v>
          </cell>
          <cell r="E105">
            <v>665</v>
          </cell>
          <cell r="F105" t="str">
            <v>m3</v>
          </cell>
          <cell r="G105">
            <v>850372</v>
          </cell>
          <cell r="H105">
            <v>565497380</v>
          </cell>
          <cell r="J105">
            <v>577629.30905476201</v>
          </cell>
        </row>
        <row r="106">
          <cell r="D106" t="str">
            <v>DISPOSITIVO PARA ELEMNTOS ESTRUCTURALES</v>
          </cell>
          <cell r="J106" t="e">
            <v>#DIV/0!</v>
          </cell>
        </row>
        <row r="107">
          <cell r="C107" t="str">
            <v>0002 6180 20</v>
          </cell>
          <cell r="D107" t="str">
            <v>Sellos de PVC de 0.22 m de ancho</v>
          </cell>
          <cell r="E107">
            <v>142</v>
          </cell>
          <cell r="F107" t="str">
            <v>m</v>
          </cell>
          <cell r="G107">
            <v>31167</v>
          </cell>
          <cell r="H107">
            <v>4425714</v>
          </cell>
          <cell r="J107">
            <v>21171</v>
          </cell>
        </row>
        <row r="108">
          <cell r="C108" t="str">
            <v>0002 6180 25</v>
          </cell>
          <cell r="D108" t="str">
            <v>Sellos de lámina galvanizada de 0.22 m de ancho</v>
          </cell>
          <cell r="E108">
            <v>40</v>
          </cell>
          <cell r="F108" t="str">
            <v>m</v>
          </cell>
          <cell r="G108">
            <v>52326</v>
          </cell>
          <cell r="H108">
            <v>2093040</v>
          </cell>
          <cell r="J108">
            <v>35543.4</v>
          </cell>
        </row>
        <row r="109">
          <cell r="C109" t="str">
            <v>0002 6180 30</v>
          </cell>
          <cell r="D109" t="str">
            <v>Sellos de cinta elástica Sikadur Combiflex</v>
          </cell>
          <cell r="E109">
            <v>186</v>
          </cell>
          <cell r="F109" t="str">
            <v>m</v>
          </cell>
          <cell r="G109">
            <v>56271</v>
          </cell>
          <cell r="H109">
            <v>10466406</v>
          </cell>
          <cell r="J109">
            <v>38223</v>
          </cell>
        </row>
        <row r="110">
          <cell r="C110" t="str">
            <v>0002 6180 32</v>
          </cell>
          <cell r="D110" t="str">
            <v>Igas negro para juntas de concreto</v>
          </cell>
          <cell r="E110">
            <v>200</v>
          </cell>
          <cell r="F110" t="str">
            <v>N</v>
          </cell>
          <cell r="G110">
            <v>6139</v>
          </cell>
          <cell r="H110">
            <v>1227800</v>
          </cell>
          <cell r="J110">
            <v>4170</v>
          </cell>
        </row>
        <row r="111">
          <cell r="D111" t="str">
            <v>ACERO</v>
          </cell>
          <cell r="J111" t="e">
            <v>#DIV/0!</v>
          </cell>
        </row>
        <row r="112">
          <cell r="C112" t="str">
            <v>0002 6200 00</v>
          </cell>
          <cell r="D112" t="str">
            <v>Barras de acero de refuerzo de 420 Mpa</v>
          </cell>
          <cell r="E112">
            <v>1647</v>
          </cell>
          <cell r="F112" t="str">
            <v>kN</v>
          </cell>
          <cell r="G112">
            <v>175482</v>
          </cell>
          <cell r="H112">
            <v>289018854</v>
          </cell>
          <cell r="J112">
            <v>119198.7159683073</v>
          </cell>
        </row>
        <row r="113">
          <cell r="C113" t="str">
            <v>0002 6200 20</v>
          </cell>
          <cell r="D113" t="str">
            <v>Barras de acero de refuerzo de 280 Mpa</v>
          </cell>
          <cell r="E113">
            <v>60</v>
          </cell>
          <cell r="F113" t="str">
            <v>kN</v>
          </cell>
          <cell r="G113">
            <v>170497</v>
          </cell>
          <cell r="H113">
            <v>10229820</v>
          </cell>
          <cell r="J113">
            <v>115812.75519999999</v>
          </cell>
        </row>
        <row r="114">
          <cell r="C114" t="str">
            <v>0002 6201 00</v>
          </cell>
          <cell r="D114" t="str">
            <v>Malla de refuerzo</v>
          </cell>
          <cell r="E114">
            <v>40</v>
          </cell>
          <cell r="F114" t="str">
            <v>kN</v>
          </cell>
          <cell r="G114">
            <v>567296</v>
          </cell>
          <cell r="H114">
            <v>22691840</v>
          </cell>
          <cell r="J114">
            <v>385344.95</v>
          </cell>
        </row>
        <row r="115">
          <cell r="C115" t="str">
            <v>0002 6202 00</v>
          </cell>
          <cell r="D115" t="str">
            <v>Fibras de acero de refuerzo</v>
          </cell>
          <cell r="E115">
            <v>55</v>
          </cell>
          <cell r="F115" t="str">
            <v>kN</v>
          </cell>
          <cell r="G115">
            <v>866641</v>
          </cell>
          <cell r="H115">
            <v>47665255</v>
          </cell>
          <cell r="J115">
            <v>588680</v>
          </cell>
        </row>
        <row r="116">
          <cell r="D116" t="str">
            <v xml:space="preserve">SUMINISTRO Y MONTAJE DE TUBERÍAS    </v>
          </cell>
          <cell r="J116" t="e">
            <v>#DIV/0!</v>
          </cell>
        </row>
        <row r="117">
          <cell r="D117" t="str">
            <v>OPCIÓN TUBERÍA METÁLICA</v>
          </cell>
          <cell r="J117" t="e">
            <v>#DIV/0!</v>
          </cell>
        </row>
        <row r="118">
          <cell r="C118" t="str">
            <v>0002 6270 00</v>
          </cell>
          <cell r="D118" t="str">
            <v>Suministro, montaje de la tubería de Presión. (Según diámetros y espesores mostrados en planos)</v>
          </cell>
          <cell r="E118">
            <v>1510</v>
          </cell>
          <cell r="F118" t="str">
            <v>kN</v>
          </cell>
          <cell r="G118">
            <v>773039</v>
          </cell>
          <cell r="H118">
            <v>1167288890</v>
          </cell>
          <cell r="J118">
            <v>525099.57849028462</v>
          </cell>
        </row>
        <row r="119">
          <cell r="C119" t="str">
            <v>0002 6270 40</v>
          </cell>
          <cell r="D119" t="str">
            <v>Limpieza y restitución de pintura</v>
          </cell>
          <cell r="E119">
            <v>3570</v>
          </cell>
          <cell r="F119" t="str">
            <v>m2</v>
          </cell>
          <cell r="G119">
            <v>41957</v>
          </cell>
          <cell r="H119">
            <v>149786490</v>
          </cell>
          <cell r="J119">
            <v>28500</v>
          </cell>
        </row>
        <row r="120">
          <cell r="C120" t="str">
            <v>0002 6270 50</v>
          </cell>
          <cell r="D120" t="str">
            <v>Espuma de poliuretano</v>
          </cell>
          <cell r="E120">
            <v>25</v>
          </cell>
          <cell r="F120" t="str">
            <v>m2</v>
          </cell>
          <cell r="G120">
            <v>14722</v>
          </cell>
          <cell r="H120">
            <v>368050</v>
          </cell>
          <cell r="J120">
            <v>10000</v>
          </cell>
        </row>
        <row r="121">
          <cell r="D121" t="str">
            <v>OPCIÓN TUBERÍA FIBRA DE VIDRIO</v>
          </cell>
          <cell r="J121" t="e">
            <v>#DIV/0!</v>
          </cell>
        </row>
        <row r="122">
          <cell r="C122" t="str">
            <v>0002 6270 01</v>
          </cell>
          <cell r="D122" t="str">
            <v>Suministro, montaje y reparaciones de la tubería de la tubería de presión. (Según diámetros y espesores mostrados en planos)</v>
          </cell>
          <cell r="E122">
            <v>320</v>
          </cell>
          <cell r="F122" t="str">
            <v>m</v>
          </cell>
          <cell r="G122">
            <v>0</v>
          </cell>
          <cell r="H122">
            <v>0</v>
          </cell>
          <cell r="J122">
            <v>0</v>
          </cell>
        </row>
        <row r="123">
          <cell r="C123" t="str">
            <v>0002 6270 25</v>
          </cell>
          <cell r="D123" t="str">
            <v>Tramo de acople final a válvula mariposa, según planos</v>
          </cell>
          <cell r="E123">
            <v>1</v>
          </cell>
          <cell r="F123" t="str">
            <v>U</v>
          </cell>
          <cell r="G123">
            <v>0</v>
          </cell>
          <cell r="H123">
            <v>0</v>
          </cell>
          <cell r="J123">
            <v>0</v>
          </cell>
        </row>
        <row r="124">
          <cell r="D124" t="str">
            <v>ELEMENTOS METÁLICOS</v>
          </cell>
          <cell r="J124" t="e">
            <v>#DIV/0!</v>
          </cell>
        </row>
        <row r="125">
          <cell r="C125" t="str">
            <v>0002 6285 10</v>
          </cell>
          <cell r="D125" t="str">
            <v>Rieles metálicos de soporte</v>
          </cell>
          <cell r="E125">
            <v>10</v>
          </cell>
          <cell r="F125" t="str">
            <v>kN</v>
          </cell>
          <cell r="G125">
            <v>1242203</v>
          </cell>
          <cell r="H125">
            <v>12422030</v>
          </cell>
          <cell r="J125">
            <v>843786.39455782319</v>
          </cell>
        </row>
        <row r="126">
          <cell r="C126" t="str">
            <v>0002 6285 40</v>
          </cell>
          <cell r="D126" t="str">
            <v>Elementos metálicos varios</v>
          </cell>
          <cell r="E126">
            <v>12</v>
          </cell>
          <cell r="F126" t="str">
            <v>kN</v>
          </cell>
          <cell r="G126">
            <v>1242203</v>
          </cell>
          <cell r="H126">
            <v>14906436</v>
          </cell>
          <cell r="J126">
            <v>843786.39455782319</v>
          </cell>
        </row>
        <row r="127">
          <cell r="H127">
            <v>5377286677</v>
          </cell>
          <cell r="J127" t="e">
            <v>#DIV/0!</v>
          </cell>
        </row>
        <row r="128">
          <cell r="D128" t="str">
            <v>OBRA: CASA DE MÁQUINAS</v>
          </cell>
          <cell r="J128" t="e">
            <v>#DIV/0!</v>
          </cell>
        </row>
        <row r="129">
          <cell r="D129" t="str">
            <v>ACTIVIDADES GENERALES</v>
          </cell>
          <cell r="J129" t="e">
            <v>#DIV/0!</v>
          </cell>
        </row>
        <row r="130">
          <cell r="C130" t="str">
            <v>0003 6003 00</v>
          </cell>
          <cell r="D130" t="str">
            <v>Desmonte y limpieza</v>
          </cell>
          <cell r="E130">
            <v>0.2</v>
          </cell>
          <cell r="F130" t="str">
            <v>Ha</v>
          </cell>
          <cell r="G130">
            <v>769580</v>
          </cell>
          <cell r="H130">
            <v>153916</v>
          </cell>
          <cell r="J130">
            <v>522750</v>
          </cell>
        </row>
        <row r="131">
          <cell r="D131" t="str">
            <v>EXCAVACIONES EXTERIORES</v>
          </cell>
          <cell r="J131" t="e">
            <v>#DIV/0!</v>
          </cell>
        </row>
        <row r="132">
          <cell r="C132" t="str">
            <v>0003 6020 00</v>
          </cell>
          <cell r="D132" t="str">
            <v>Descapote</v>
          </cell>
          <cell r="E132">
            <v>1980</v>
          </cell>
          <cell r="F132" t="str">
            <v>m3</v>
          </cell>
          <cell r="G132">
            <v>3172</v>
          </cell>
          <cell r="H132">
            <v>6280560</v>
          </cell>
          <cell r="J132">
            <v>2154.6166666666668</v>
          </cell>
        </row>
        <row r="133">
          <cell r="C133" t="str">
            <v>0003 6020 10</v>
          </cell>
          <cell r="D133" t="str">
            <v>Excavación en material común por encima del nivel freático</v>
          </cell>
          <cell r="E133">
            <v>14500</v>
          </cell>
          <cell r="F133" t="str">
            <v>m3</v>
          </cell>
          <cell r="G133">
            <v>3781</v>
          </cell>
          <cell r="H133">
            <v>54824500</v>
          </cell>
          <cell r="J133">
            <v>2568.5749999999998</v>
          </cell>
        </row>
        <row r="134">
          <cell r="C134" t="str">
            <v>0003 6022 10</v>
          </cell>
          <cell r="D134" t="str">
            <v>Excavaciones en roca</v>
          </cell>
          <cell r="E134">
            <v>100</v>
          </cell>
          <cell r="F134" t="str">
            <v>m3</v>
          </cell>
          <cell r="G134">
            <v>15338</v>
          </cell>
          <cell r="H134">
            <v>1533800</v>
          </cell>
          <cell r="J134">
            <v>10418.517133333335</v>
          </cell>
        </row>
        <row r="135">
          <cell r="C135" t="str">
            <v>0003 6023 10</v>
          </cell>
          <cell r="D135" t="str">
            <v>Excavación estructural en material común por encima del nivel freático</v>
          </cell>
          <cell r="E135">
            <v>2900</v>
          </cell>
          <cell r="F135" t="str">
            <v>m3</v>
          </cell>
          <cell r="G135">
            <v>8829</v>
          </cell>
          <cell r="H135">
            <v>25604100</v>
          </cell>
          <cell r="J135">
            <v>5997.4</v>
          </cell>
        </row>
        <row r="136">
          <cell r="C136" t="str">
            <v>0003 6023 20</v>
          </cell>
          <cell r="D136" t="str">
            <v>Excavación estructural en material común por debajo del nivel freático</v>
          </cell>
          <cell r="E136">
            <v>200</v>
          </cell>
          <cell r="F136" t="str">
            <v>m3</v>
          </cell>
          <cell r="G136">
            <v>10238</v>
          </cell>
          <cell r="H136">
            <v>2047600</v>
          </cell>
          <cell r="J136">
            <v>6954.2</v>
          </cell>
        </row>
        <row r="137">
          <cell r="C137" t="str">
            <v>0003 6024 00</v>
          </cell>
          <cell r="D137" t="str">
            <v>Excavación estructural en roca</v>
          </cell>
          <cell r="E137">
            <v>50</v>
          </cell>
          <cell r="F137" t="str">
            <v>m3</v>
          </cell>
          <cell r="G137">
            <v>28235</v>
          </cell>
          <cell r="H137">
            <v>1411750</v>
          </cell>
          <cell r="J137">
            <v>19179.273846153847</v>
          </cell>
        </row>
        <row r="138">
          <cell r="D138" t="str">
            <v>LLENOS</v>
          </cell>
          <cell r="J138" t="e">
            <v>#DIV/0!</v>
          </cell>
        </row>
        <row r="139">
          <cell r="C139" t="str">
            <v>0003 6060 10</v>
          </cell>
          <cell r="D139" t="str">
            <v>Colocación y compactación de llenos en material común</v>
          </cell>
          <cell r="E139">
            <v>6300</v>
          </cell>
          <cell r="F139" t="str">
            <v>m3</v>
          </cell>
          <cell r="G139">
            <v>6576</v>
          </cell>
          <cell r="H139">
            <v>41428800</v>
          </cell>
          <cell r="J139">
            <v>4466.8857142857141</v>
          </cell>
        </row>
        <row r="140">
          <cell r="C140" t="str">
            <v>0003 6062 00</v>
          </cell>
          <cell r="D140" t="str">
            <v>Llenos estructurales en material común</v>
          </cell>
          <cell r="E140">
            <v>950</v>
          </cell>
          <cell r="F140" t="str">
            <v>m3</v>
          </cell>
          <cell r="G140">
            <v>14373</v>
          </cell>
          <cell r="H140">
            <v>13654350</v>
          </cell>
          <cell r="J140">
            <v>9763.3333333333339</v>
          </cell>
        </row>
        <row r="141">
          <cell r="C141" t="str">
            <v>0003 6062 20</v>
          </cell>
          <cell r="D141" t="e">
            <v>#N/A</v>
          </cell>
          <cell r="E141" t="e">
            <v>#N/A</v>
          </cell>
          <cell r="F141" t="e">
            <v>#N/A</v>
          </cell>
          <cell r="G141">
            <v>31444</v>
          </cell>
          <cell r="H141" t="e">
            <v>#N/A</v>
          </cell>
          <cell r="J141">
            <v>21358.666666666668</v>
          </cell>
        </row>
        <row r="142">
          <cell r="D142" t="str">
            <v>PAVIMENTOS</v>
          </cell>
          <cell r="J142" t="e">
            <v>#DIV/0!</v>
          </cell>
        </row>
        <row r="143">
          <cell r="C143" t="str">
            <v>0003 6080 10</v>
          </cell>
          <cell r="D143" t="str">
            <v>Afirmado tipo 1</v>
          </cell>
          <cell r="E143">
            <v>375</v>
          </cell>
          <cell r="F143" t="str">
            <v>m3</v>
          </cell>
          <cell r="G143">
            <v>30481</v>
          </cell>
          <cell r="H143">
            <v>11430375</v>
          </cell>
          <cell r="J143">
            <v>20705.000000000004</v>
          </cell>
        </row>
        <row r="144">
          <cell r="C144" t="str">
            <v>0003 6080 20</v>
          </cell>
          <cell r="D144" t="str">
            <v>Afirmado tipo 2</v>
          </cell>
          <cell r="E144">
            <v>41</v>
          </cell>
          <cell r="F144" t="str">
            <v>m3</v>
          </cell>
          <cell r="G144">
            <v>44966</v>
          </cell>
          <cell r="H144">
            <v>1843606</v>
          </cell>
          <cell r="J144">
            <v>30544.120370370369</v>
          </cell>
        </row>
        <row r="145">
          <cell r="D145" t="str">
            <v>DRENAJES</v>
          </cell>
          <cell r="J145" t="e">
            <v>#DIV/0!</v>
          </cell>
        </row>
        <row r="146">
          <cell r="C146" t="str">
            <v>0003 6100 00</v>
          </cell>
          <cell r="D146" t="str">
            <v>Filtros en arena fina</v>
          </cell>
          <cell r="E146">
            <v>72</v>
          </cell>
          <cell r="F146" t="str">
            <v>m3</v>
          </cell>
          <cell r="G146">
            <v>45599</v>
          </cell>
          <cell r="H146">
            <v>3283128</v>
          </cell>
          <cell r="J146">
            <v>30974</v>
          </cell>
        </row>
        <row r="147">
          <cell r="C147" t="str">
            <v>0003 6100 10</v>
          </cell>
          <cell r="D147" t="str">
            <v>Filtros en cascajo procesado</v>
          </cell>
          <cell r="E147">
            <v>16</v>
          </cell>
          <cell r="F147" t="str">
            <v>m3</v>
          </cell>
          <cell r="G147">
            <v>35883</v>
          </cell>
          <cell r="H147">
            <v>574128</v>
          </cell>
          <cell r="J147">
            <v>24374</v>
          </cell>
        </row>
        <row r="148">
          <cell r="C148" t="str">
            <v>0003 6100 35</v>
          </cell>
          <cell r="D148" t="str">
            <v>Tubería perforada de PVC de 4" de diámetro</v>
          </cell>
          <cell r="E148">
            <v>33</v>
          </cell>
          <cell r="F148" t="str">
            <v>m</v>
          </cell>
          <cell r="G148">
            <v>19007</v>
          </cell>
          <cell r="H148">
            <v>627231</v>
          </cell>
          <cell r="J148">
            <v>12910.550000000001</v>
          </cell>
        </row>
        <row r="149">
          <cell r="C149" t="str">
            <v>0003 6103 02</v>
          </cell>
          <cell r="D149" t="str">
            <v>Cunetas trapezoidales de concreto</v>
          </cell>
          <cell r="E149">
            <v>490</v>
          </cell>
          <cell r="F149" t="str">
            <v>m</v>
          </cell>
          <cell r="G149">
            <v>75228</v>
          </cell>
          <cell r="H149">
            <v>36861720</v>
          </cell>
          <cell r="J149">
            <v>51100.071829787237</v>
          </cell>
        </row>
        <row r="150">
          <cell r="C150" t="str">
            <v>0003 6104 00</v>
          </cell>
          <cell r="D150" t="str">
            <v>Geotextil no tejido</v>
          </cell>
          <cell r="E150">
            <v>160</v>
          </cell>
          <cell r="F150" t="str">
            <v>m2</v>
          </cell>
          <cell r="G150">
            <v>4923</v>
          </cell>
          <cell r="H150">
            <v>787680</v>
          </cell>
          <cell r="J150">
            <v>3344</v>
          </cell>
        </row>
        <row r="151">
          <cell r="D151" t="str">
            <v>OBRAS DE PROTECCIÓN</v>
          </cell>
          <cell r="J151" t="e">
            <v>#DIV/0!</v>
          </cell>
        </row>
        <row r="152">
          <cell r="C152" t="str">
            <v>0003 6140 10</v>
          </cell>
          <cell r="D152" t="str">
            <v>Engramados</v>
          </cell>
          <cell r="E152">
            <v>1720</v>
          </cell>
          <cell r="F152" t="str">
            <v>m2</v>
          </cell>
          <cell r="G152">
            <v>4031</v>
          </cell>
          <cell r="H152">
            <v>6933320</v>
          </cell>
          <cell r="J152">
            <v>2738.333333333333</v>
          </cell>
        </row>
        <row r="153">
          <cell r="C153" t="str">
            <v>0003 6143 00</v>
          </cell>
          <cell r="D153" t="str">
            <v>Enrocados de protección</v>
          </cell>
          <cell r="E153">
            <v>655</v>
          </cell>
          <cell r="F153" t="str">
            <v>m3</v>
          </cell>
          <cell r="G153">
            <v>17872</v>
          </cell>
          <cell r="H153">
            <v>11706160</v>
          </cell>
          <cell r="J153">
            <v>12139.583333333334</v>
          </cell>
        </row>
        <row r="154">
          <cell r="D154" t="str">
            <v>OBRAS DE CONCRETO</v>
          </cell>
          <cell r="J154" t="e">
            <v>#DIV/0!</v>
          </cell>
        </row>
        <row r="155">
          <cell r="C155" t="str">
            <v>0003 6160 10</v>
          </cell>
          <cell r="D155" t="str">
            <v>Concreto para muros bajo cota 1.475.95 y losas de fundación</v>
          </cell>
          <cell r="E155">
            <v>431</v>
          </cell>
          <cell r="F155" t="str">
            <v>m3</v>
          </cell>
          <cell r="G155">
            <v>327822</v>
          </cell>
          <cell r="H155">
            <v>141291282</v>
          </cell>
          <cell r="J155">
            <v>222678.38537643291</v>
          </cell>
        </row>
        <row r="156">
          <cell r="C156" t="str">
            <v>0003 6160 16</v>
          </cell>
          <cell r="D156" t="str">
            <v>Concreto primario para vigas y losas vaciadas sobre formaletas</v>
          </cell>
          <cell r="E156">
            <v>30</v>
          </cell>
          <cell r="F156" t="str">
            <v>m3</v>
          </cell>
          <cell r="G156">
            <v>329904</v>
          </cell>
          <cell r="H156">
            <v>9897120</v>
          </cell>
          <cell r="J156">
            <v>224092.4136</v>
          </cell>
        </row>
        <row r="157">
          <cell r="C157" t="str">
            <v>0003 6160 17</v>
          </cell>
          <cell r="D157" t="str">
            <v>Concreto en el canal de descarga</v>
          </cell>
          <cell r="E157">
            <v>125</v>
          </cell>
          <cell r="F157" t="str">
            <v>m3</v>
          </cell>
          <cell r="G157">
            <v>345455</v>
          </cell>
          <cell r="H157">
            <v>43181875</v>
          </cell>
          <cell r="J157">
            <v>234655.83542857142</v>
          </cell>
        </row>
        <row r="158">
          <cell r="C158" t="str">
            <v>0003 6160 18</v>
          </cell>
          <cell r="D158" t="str">
            <v>Concreto primario para vigas del puente grúa y vigas de amarre</v>
          </cell>
          <cell r="E158">
            <v>40</v>
          </cell>
          <cell r="F158" t="str">
            <v>m3</v>
          </cell>
          <cell r="G158">
            <v>367923</v>
          </cell>
          <cell r="H158">
            <v>14716920</v>
          </cell>
          <cell r="J158">
            <v>249917.80131343284</v>
          </cell>
        </row>
        <row r="159">
          <cell r="C159" t="str">
            <v>0003 6160 20</v>
          </cell>
          <cell r="D159" t="str">
            <v>Concreto para columnas</v>
          </cell>
          <cell r="E159">
            <v>23</v>
          </cell>
          <cell r="F159" t="str">
            <v>m3</v>
          </cell>
          <cell r="G159">
            <v>361651</v>
          </cell>
          <cell r="H159">
            <v>8317973</v>
          </cell>
          <cell r="J159">
            <v>245657.51466666668</v>
          </cell>
        </row>
        <row r="160">
          <cell r="C160" t="str">
            <v>0003 6160 21</v>
          </cell>
          <cell r="D160" t="str">
            <v>Mortero sin refracción, para anclaje y nivelación de equipos</v>
          </cell>
          <cell r="E160">
            <v>1</v>
          </cell>
          <cell r="F160" t="str">
            <v>m3</v>
          </cell>
          <cell r="G160">
            <v>4515460</v>
          </cell>
          <cell r="H160">
            <v>4515460</v>
          </cell>
          <cell r="J160">
            <v>3067200</v>
          </cell>
        </row>
        <row r="161">
          <cell r="C161" t="str">
            <v>0003 6160 23</v>
          </cell>
          <cell r="D161" t="str">
            <v>Concreto para tanques</v>
          </cell>
          <cell r="E161">
            <v>69</v>
          </cell>
          <cell r="F161" t="str">
            <v>m3</v>
          </cell>
          <cell r="G161">
            <v>343422</v>
          </cell>
          <cell r="H161">
            <v>23696118</v>
          </cell>
          <cell r="J161">
            <v>233275.13464676618</v>
          </cell>
        </row>
        <row r="162">
          <cell r="C162" t="str">
            <v>0003 6160 28</v>
          </cell>
          <cell r="D162" t="str">
            <v>Concreto secundario</v>
          </cell>
          <cell r="E162">
            <v>67</v>
          </cell>
          <cell r="F162" t="str">
            <v>m3</v>
          </cell>
          <cell r="G162">
            <v>365014</v>
          </cell>
          <cell r="H162">
            <v>24455938</v>
          </cell>
          <cell r="J162">
            <v>247941.80131343284</v>
          </cell>
        </row>
        <row r="163">
          <cell r="C163" t="str">
            <v>0003 6160 30</v>
          </cell>
          <cell r="D163" t="str">
            <v>Concreto para estructuras varias</v>
          </cell>
          <cell r="E163">
            <v>6</v>
          </cell>
          <cell r="F163" t="str">
            <v>m3</v>
          </cell>
          <cell r="G163">
            <v>398814</v>
          </cell>
          <cell r="H163">
            <v>2392884</v>
          </cell>
          <cell r="J163">
            <v>270900.88531343284</v>
          </cell>
        </row>
        <row r="164">
          <cell r="C164" t="str">
            <v>0003 6164 00</v>
          </cell>
          <cell r="D164" t="str">
            <v>Concreto ciclópeo</v>
          </cell>
          <cell r="E164">
            <v>110</v>
          </cell>
          <cell r="F164" t="str">
            <v>m3</v>
          </cell>
          <cell r="G164">
            <v>231057</v>
          </cell>
          <cell r="H164">
            <v>25416270</v>
          </cell>
          <cell r="J164">
            <v>156949.33118009951</v>
          </cell>
        </row>
        <row r="165">
          <cell r="D165" t="str">
            <v>DISPOSITIVO PARA ELEMNTOS ESTRUCTURALES</v>
          </cell>
          <cell r="J165" t="e">
            <v>#DIV/0!</v>
          </cell>
        </row>
        <row r="166">
          <cell r="C166" t="str">
            <v>0003 6180 20</v>
          </cell>
          <cell r="D166" t="str">
            <v>Sello de PVC de 0.22 m de ancho</v>
          </cell>
          <cell r="E166">
            <v>180</v>
          </cell>
          <cell r="F166" t="str">
            <v>m</v>
          </cell>
          <cell r="G166">
            <v>31167</v>
          </cell>
          <cell r="H166">
            <v>5610060</v>
          </cell>
          <cell r="J166">
            <v>21171</v>
          </cell>
        </row>
        <row r="167">
          <cell r="D167" t="str">
            <v>ACERO</v>
          </cell>
          <cell r="J167" t="e">
            <v>#DIV/0!</v>
          </cell>
        </row>
        <row r="168">
          <cell r="C168" t="str">
            <v>0003 6200 00</v>
          </cell>
          <cell r="D168" t="str">
            <v>Barras de acero de refuerzo de 420 Mpa</v>
          </cell>
          <cell r="E168">
            <v>515</v>
          </cell>
          <cell r="F168" t="str">
            <v>kN</v>
          </cell>
          <cell r="G168">
            <v>175482</v>
          </cell>
          <cell r="H168">
            <v>90373230</v>
          </cell>
          <cell r="J168">
            <v>119198.7159683073</v>
          </cell>
        </row>
        <row r="169">
          <cell r="C169" t="str">
            <v>0003 6200 20</v>
          </cell>
          <cell r="D169" t="str">
            <v>Barras de acero de refuerzo de 280 Mpa</v>
          </cell>
          <cell r="E169">
            <v>5</v>
          </cell>
          <cell r="F169" t="str">
            <v>kN</v>
          </cell>
          <cell r="G169">
            <v>170497</v>
          </cell>
          <cell r="H169">
            <v>852485</v>
          </cell>
          <cell r="J169">
            <v>115812.75519999999</v>
          </cell>
        </row>
        <row r="170">
          <cell r="D170" t="str">
            <v>TUBERÍAS Y ACCESORIOS</v>
          </cell>
          <cell r="J170" t="e">
            <v>#DIV/0!</v>
          </cell>
        </row>
        <row r="171">
          <cell r="C171" t="str">
            <v>0003 6269 10</v>
          </cell>
          <cell r="D171" t="str">
            <v>Tubería de acero inoxidable de 4" de diámetro</v>
          </cell>
          <cell r="E171">
            <v>8.1999999999999993</v>
          </cell>
          <cell r="F171" t="str">
            <v>kN</v>
          </cell>
          <cell r="G171">
            <v>1099745</v>
          </cell>
          <cell r="H171">
            <v>9017909</v>
          </cell>
          <cell r="J171">
            <v>747019.8666666667</v>
          </cell>
        </row>
        <row r="172">
          <cell r="C172" t="str">
            <v>0003 6269 20</v>
          </cell>
          <cell r="D172" t="str">
            <v>Tubería de acero inoxidable de 6" de diámetro</v>
          </cell>
          <cell r="E172">
            <v>13</v>
          </cell>
          <cell r="F172" t="str">
            <v>kN</v>
          </cell>
          <cell r="G172">
            <v>1069598</v>
          </cell>
          <cell r="H172">
            <v>13904774</v>
          </cell>
          <cell r="J172">
            <v>726541.71666666667</v>
          </cell>
        </row>
        <row r="173">
          <cell r="C173" t="str">
            <v>0003 6269 30</v>
          </cell>
          <cell r="D173" t="str">
            <v>Tubería de acero inoxidable de 8" de diámetro</v>
          </cell>
          <cell r="E173">
            <v>1.4</v>
          </cell>
          <cell r="F173" t="str">
            <v>kN</v>
          </cell>
          <cell r="G173">
            <v>1062377</v>
          </cell>
          <cell r="H173">
            <v>1487327.7999999998</v>
          </cell>
          <cell r="J173">
            <v>721637.16666666663</v>
          </cell>
        </row>
        <row r="174">
          <cell r="D174" t="str">
            <v>ELEMENTOS METÁLICOS</v>
          </cell>
          <cell r="J174" t="e">
            <v>#DIV/0!</v>
          </cell>
        </row>
        <row r="175">
          <cell r="C175" t="str">
            <v>0003 6284 05</v>
          </cell>
          <cell r="D175" t="str">
            <v>Instalación de rieles para el puente grúa, suministrados por las Empresas</v>
          </cell>
          <cell r="E175">
            <v>12</v>
          </cell>
          <cell r="F175" t="str">
            <v>kN</v>
          </cell>
          <cell r="G175">
            <v>1242203</v>
          </cell>
          <cell r="H175">
            <v>14906436</v>
          </cell>
          <cell r="J175">
            <v>843786.39455782319</v>
          </cell>
        </row>
        <row r="176">
          <cell r="C176" t="str">
            <v>0003 6285 20</v>
          </cell>
          <cell r="D176" t="str">
            <v>Estructura metálica para soporte de la cubierta de la casa de máquinas</v>
          </cell>
          <cell r="E176">
            <v>15</v>
          </cell>
          <cell r="F176" t="str">
            <v>kN</v>
          </cell>
          <cell r="G176">
            <v>1242203</v>
          </cell>
          <cell r="H176">
            <v>18633045</v>
          </cell>
          <cell r="J176">
            <v>843786.39455782319</v>
          </cell>
        </row>
        <row r="177">
          <cell r="C177" t="str">
            <v>0003 6285 40</v>
          </cell>
          <cell r="D177" t="str">
            <v>Elementos metálicos varios</v>
          </cell>
          <cell r="E177">
            <v>5</v>
          </cell>
          <cell r="F177" t="str">
            <v>kN</v>
          </cell>
          <cell r="G177">
            <v>1242203</v>
          </cell>
          <cell r="H177">
            <v>6211015</v>
          </cell>
          <cell r="J177">
            <v>843786.39455782319</v>
          </cell>
        </row>
        <row r="178">
          <cell r="D178" t="str">
            <v>INSTALACIONES SANITARIAS</v>
          </cell>
          <cell r="J178" t="e">
            <v>#DIV/0!</v>
          </cell>
        </row>
        <row r="179">
          <cell r="C179" t="str">
            <v>0004 6320 05</v>
          </cell>
          <cell r="D179" t="str">
            <v>Válvula de compuerta de 3/4" de diámetro</v>
          </cell>
          <cell r="E179">
            <v>1</v>
          </cell>
          <cell r="F179" t="str">
            <v>U</v>
          </cell>
          <cell r="G179">
            <v>47732</v>
          </cell>
          <cell r="H179">
            <v>47732</v>
          </cell>
          <cell r="J179">
            <v>32423</v>
          </cell>
        </row>
        <row r="180">
          <cell r="C180" t="str">
            <v>0004 6320 10</v>
          </cell>
          <cell r="D180" t="str">
            <v>Tubería de PVC de presión RDE 21 de 0.013 m (1/2") de diámetro</v>
          </cell>
          <cell r="E180">
            <v>0.1</v>
          </cell>
          <cell r="F180" t="str">
            <v>kN</v>
          </cell>
          <cell r="G180">
            <v>2151560</v>
          </cell>
          <cell r="H180">
            <v>215156</v>
          </cell>
          <cell r="J180">
            <v>1461482.6</v>
          </cell>
        </row>
        <row r="181">
          <cell r="C181" t="str">
            <v>0004 6320 11</v>
          </cell>
          <cell r="D181" t="str">
            <v>Tubería de PVC de presión RDE 21 de 0.019 m (3/4") de diámetro</v>
          </cell>
          <cell r="E181">
            <v>0.1</v>
          </cell>
          <cell r="F181" t="str">
            <v>kN</v>
          </cell>
          <cell r="G181">
            <v>2067925</v>
          </cell>
          <cell r="H181">
            <v>206792.5</v>
          </cell>
          <cell r="J181">
            <v>1404671.6166666667</v>
          </cell>
        </row>
        <row r="182">
          <cell r="C182" t="str">
            <v>0004 6320 12</v>
          </cell>
          <cell r="D182" t="str">
            <v>Tubería de PVC de presión RDE 21 de 0.025 m (1") de diámetro</v>
          </cell>
          <cell r="E182">
            <v>0.5</v>
          </cell>
          <cell r="F182" t="str">
            <v>kN</v>
          </cell>
          <cell r="G182">
            <v>2002300</v>
          </cell>
          <cell r="H182">
            <v>1001150</v>
          </cell>
          <cell r="J182">
            <v>1360095.05</v>
          </cell>
        </row>
        <row r="183">
          <cell r="C183" t="str">
            <v>0004 6320 30</v>
          </cell>
          <cell r="D183" t="str">
            <v>Válvula de compuerta de 0.10 m (4") de diámetro</v>
          </cell>
          <cell r="E183">
            <v>3</v>
          </cell>
          <cell r="F183" t="str">
            <v>U</v>
          </cell>
          <cell r="G183">
            <v>331608</v>
          </cell>
          <cell r="H183">
            <v>994824</v>
          </cell>
          <cell r="J183">
            <v>225250</v>
          </cell>
        </row>
        <row r="184">
          <cell r="C184" t="str">
            <v>0004 6320 32</v>
          </cell>
          <cell r="D184" t="str">
            <v>Válvula de compuerta de 0.15 m (6") de diámetro</v>
          </cell>
          <cell r="E184">
            <v>1</v>
          </cell>
          <cell r="F184" t="str">
            <v>U</v>
          </cell>
          <cell r="G184">
            <v>1587474</v>
          </cell>
          <cell r="H184">
            <v>1587474</v>
          </cell>
          <cell r="J184">
            <v>1078318</v>
          </cell>
        </row>
        <row r="185">
          <cell r="C185" t="str">
            <v>0004 6320 33</v>
          </cell>
          <cell r="D185" t="str">
            <v>Válvula de cheque de 0.15 m (6") de diámetro</v>
          </cell>
          <cell r="E185">
            <v>2</v>
          </cell>
          <cell r="F185" t="str">
            <v>U</v>
          </cell>
          <cell r="G185">
            <v>1703676</v>
          </cell>
          <cell r="H185">
            <v>3407352</v>
          </cell>
          <cell r="J185">
            <v>1157250</v>
          </cell>
        </row>
        <row r="186">
          <cell r="C186" t="str">
            <v>0004 6321 10</v>
          </cell>
          <cell r="D186" t="str">
            <v>Tanque séptico prefabricado</v>
          </cell>
          <cell r="E186">
            <v>1</v>
          </cell>
          <cell r="F186" t="str">
            <v>U</v>
          </cell>
          <cell r="G186">
            <v>2783739</v>
          </cell>
          <cell r="H186">
            <v>2783739</v>
          </cell>
          <cell r="J186">
            <v>1890900</v>
          </cell>
        </row>
        <row r="187">
          <cell r="C187" t="str">
            <v>0004 6321 26</v>
          </cell>
          <cell r="D187" t="str">
            <v>Tubería sanitaria de PVC de 2", 3" y 4" de diámetro</v>
          </cell>
          <cell r="E187">
            <v>6</v>
          </cell>
          <cell r="F187" t="str">
            <v>kN</v>
          </cell>
          <cell r="G187">
            <v>1268388</v>
          </cell>
          <cell r="H187">
            <v>7610328</v>
          </cell>
          <cell r="J187">
            <v>861573.15</v>
          </cell>
        </row>
        <row r="188">
          <cell r="C188" t="str">
            <v>0004 6321 27</v>
          </cell>
          <cell r="D188" t="str">
            <v>Tubería sanitaria de PVC de 6" de diámetro</v>
          </cell>
          <cell r="E188">
            <v>1</v>
          </cell>
          <cell r="F188" t="str">
            <v>kN</v>
          </cell>
          <cell r="G188">
            <v>1311395</v>
          </cell>
          <cell r="H188">
            <v>1311395</v>
          </cell>
          <cell r="J188">
            <v>890786.70000000007</v>
          </cell>
        </row>
        <row r="189">
          <cell r="H189" t="e">
            <v>#N/A</v>
          </cell>
          <cell r="J189" t="e">
            <v>#DIV/0!</v>
          </cell>
        </row>
        <row r="190">
          <cell r="D190" t="str">
            <v>OBRA: CASA DE MÁQUINAS</v>
          </cell>
          <cell r="J190" t="e">
            <v>#DIV/0!</v>
          </cell>
        </row>
        <row r="191">
          <cell r="D191" t="str">
            <v>ACTIVIDADES GENERALES</v>
          </cell>
          <cell r="J191" t="e">
            <v>#DIV/0!</v>
          </cell>
        </row>
        <row r="192">
          <cell r="C192" t="str">
            <v>0004 6003 00</v>
          </cell>
          <cell r="D192" t="e">
            <v>#N/A</v>
          </cell>
          <cell r="E192" t="e">
            <v>#N/A</v>
          </cell>
          <cell r="F192" t="e">
            <v>#N/A</v>
          </cell>
          <cell r="G192">
            <v>769580</v>
          </cell>
          <cell r="H192" t="e">
            <v>#N/A</v>
          </cell>
          <cell r="J192">
            <v>522750</v>
          </cell>
        </row>
        <row r="193">
          <cell r="D193" t="str">
            <v>EXCAVACIONES EXTERIORES</v>
          </cell>
          <cell r="J193" t="e">
            <v>#DIV/0!</v>
          </cell>
        </row>
        <row r="194">
          <cell r="C194" t="str">
            <v>0004 6020 00</v>
          </cell>
          <cell r="D194" t="e">
            <v>#N/A</v>
          </cell>
          <cell r="E194" t="e">
            <v>#N/A</v>
          </cell>
          <cell r="F194" t="e">
            <v>#N/A</v>
          </cell>
          <cell r="G194">
            <v>3172</v>
          </cell>
          <cell r="H194" t="e">
            <v>#N/A</v>
          </cell>
          <cell r="J194">
            <v>2154.6166666666668</v>
          </cell>
        </row>
        <row r="195">
          <cell r="C195" t="str">
            <v>0004 6020 10</v>
          </cell>
          <cell r="D195" t="e">
            <v>#N/A</v>
          </cell>
          <cell r="E195" t="e">
            <v>#N/A</v>
          </cell>
          <cell r="F195" t="e">
            <v>#N/A</v>
          </cell>
          <cell r="G195">
            <v>3246</v>
          </cell>
          <cell r="H195" t="e">
            <v>#N/A</v>
          </cell>
          <cell r="J195">
            <v>2204.6166666666668</v>
          </cell>
        </row>
        <row r="196">
          <cell r="C196" t="str">
            <v>0004 6022 00</v>
          </cell>
          <cell r="D196" t="e">
            <v>#N/A</v>
          </cell>
          <cell r="E196" t="e">
            <v>#N/A</v>
          </cell>
          <cell r="F196" t="e">
            <v>#N/A</v>
          </cell>
          <cell r="G196">
            <v>8265</v>
          </cell>
          <cell r="H196" t="e">
            <v>#N/A</v>
          </cell>
          <cell r="J196">
            <v>5614.3860920634916</v>
          </cell>
        </row>
        <row r="197">
          <cell r="C197" t="str">
            <v>0004 6023 10</v>
          </cell>
          <cell r="D197" t="e">
            <v>#N/A</v>
          </cell>
          <cell r="E197" t="e">
            <v>#N/A</v>
          </cell>
          <cell r="F197" t="e">
            <v>#N/A</v>
          </cell>
          <cell r="G197">
            <v>8829</v>
          </cell>
          <cell r="H197" t="e">
            <v>#N/A</v>
          </cell>
          <cell r="J197">
            <v>5997.4</v>
          </cell>
        </row>
        <row r="198">
          <cell r="C198" t="str">
            <v>0004 6024 00</v>
          </cell>
          <cell r="D198" t="e">
            <v>#N/A</v>
          </cell>
          <cell r="E198" t="e">
            <v>#N/A</v>
          </cell>
          <cell r="F198" t="e">
            <v>#N/A</v>
          </cell>
          <cell r="G198">
            <v>28235</v>
          </cell>
          <cell r="H198" t="e">
            <v>#N/A</v>
          </cell>
          <cell r="J198">
            <v>19179.273846153847</v>
          </cell>
        </row>
        <row r="199">
          <cell r="D199" t="str">
            <v>LLENOS</v>
          </cell>
          <cell r="J199" t="e">
            <v>#DIV/0!</v>
          </cell>
        </row>
        <row r="200">
          <cell r="C200" t="str">
            <v>0004 6060 00</v>
          </cell>
          <cell r="D200" t="e">
            <v>#N/A</v>
          </cell>
          <cell r="E200" t="e">
            <v>#N/A</v>
          </cell>
          <cell r="F200" t="e">
            <v>#N/A</v>
          </cell>
          <cell r="G200">
            <v>5508</v>
          </cell>
          <cell r="H200" t="e">
            <v>#N/A</v>
          </cell>
          <cell r="J200">
            <v>3741.2946428571431</v>
          </cell>
        </row>
        <row r="201">
          <cell r="C201" t="str">
            <v>0004 6062 00</v>
          </cell>
          <cell r="D201" t="e">
            <v>#N/A</v>
          </cell>
          <cell r="E201" t="e">
            <v>#N/A</v>
          </cell>
          <cell r="F201" t="e">
            <v>#N/A</v>
          </cell>
          <cell r="G201">
            <v>14373</v>
          </cell>
          <cell r="H201" t="e">
            <v>#N/A</v>
          </cell>
          <cell r="J201">
            <v>9763.3333333333339</v>
          </cell>
        </row>
        <row r="202">
          <cell r="D202" t="str">
            <v>PAVIMENTOS</v>
          </cell>
          <cell r="J202" t="e">
            <v>#DIV/0!</v>
          </cell>
        </row>
        <row r="203">
          <cell r="C203" t="str">
            <v>0004 6080 10</v>
          </cell>
          <cell r="D203" t="e">
            <v>#N/A</v>
          </cell>
          <cell r="E203" t="e">
            <v>#N/A</v>
          </cell>
          <cell r="F203" t="e">
            <v>#N/A</v>
          </cell>
          <cell r="G203">
            <v>30481</v>
          </cell>
          <cell r="H203" t="e">
            <v>#N/A</v>
          </cell>
          <cell r="J203">
            <v>20705.000000000004</v>
          </cell>
        </row>
        <row r="204">
          <cell r="C204" t="str">
            <v>0004 6080 20</v>
          </cell>
          <cell r="D204" t="e">
            <v>#N/A</v>
          </cell>
          <cell r="E204" t="e">
            <v>#N/A</v>
          </cell>
          <cell r="F204" t="e">
            <v>#N/A</v>
          </cell>
          <cell r="G204">
            <v>44966</v>
          </cell>
          <cell r="H204" t="e">
            <v>#N/A</v>
          </cell>
          <cell r="J204">
            <v>30544.120370370369</v>
          </cell>
        </row>
        <row r="205">
          <cell r="D205" t="str">
            <v>DRENAJES</v>
          </cell>
          <cell r="J205" t="e">
            <v>#DIV/0!</v>
          </cell>
        </row>
        <row r="206">
          <cell r="C206" t="str">
            <v>0004 6100 00</v>
          </cell>
          <cell r="D206" t="e">
            <v>#N/A</v>
          </cell>
          <cell r="E206" t="e">
            <v>#N/A</v>
          </cell>
          <cell r="F206" t="e">
            <v>#N/A</v>
          </cell>
          <cell r="G206">
            <v>45599</v>
          </cell>
          <cell r="H206" t="e">
            <v>#N/A</v>
          </cell>
          <cell r="J206">
            <v>30974</v>
          </cell>
        </row>
        <row r="207">
          <cell r="C207" t="str">
            <v>0004 6100 10</v>
          </cell>
          <cell r="D207" t="e">
            <v>#N/A</v>
          </cell>
          <cell r="E207" t="e">
            <v>#N/A</v>
          </cell>
          <cell r="F207" t="e">
            <v>#N/A</v>
          </cell>
          <cell r="G207">
            <v>35883</v>
          </cell>
          <cell r="H207" t="e">
            <v>#N/A</v>
          </cell>
          <cell r="J207">
            <v>24374</v>
          </cell>
        </row>
        <row r="208">
          <cell r="C208" t="str">
            <v>0004 6102 25</v>
          </cell>
          <cell r="D208" t="e">
            <v>#N/A</v>
          </cell>
          <cell r="E208" t="e">
            <v>#N/A</v>
          </cell>
          <cell r="F208" t="e">
            <v>#N/A</v>
          </cell>
          <cell r="G208">
            <v>19007</v>
          </cell>
          <cell r="H208" t="e">
            <v>#N/A</v>
          </cell>
          <cell r="J208">
            <v>12910.550000000001</v>
          </cell>
        </row>
        <row r="209">
          <cell r="C209" t="str">
            <v>0004 6102 35</v>
          </cell>
          <cell r="D209" t="e">
            <v>#N/A</v>
          </cell>
          <cell r="E209" t="e">
            <v>#N/A</v>
          </cell>
          <cell r="F209" t="e">
            <v>#N/A</v>
          </cell>
          <cell r="G209">
            <v>210602</v>
          </cell>
          <cell r="H209" t="e">
            <v>#N/A</v>
          </cell>
          <cell r="J209">
            <v>143054.66666666666</v>
          </cell>
        </row>
        <row r="210">
          <cell r="C210" t="str">
            <v>0004 6102 10</v>
          </cell>
          <cell r="D210" t="e">
            <v>#N/A</v>
          </cell>
          <cell r="E210" t="e">
            <v>#N/A</v>
          </cell>
          <cell r="F210" t="e">
            <v>#N/A</v>
          </cell>
          <cell r="G210">
            <v>96090</v>
          </cell>
          <cell r="H210" t="e">
            <v>#N/A</v>
          </cell>
          <cell r="J210">
            <v>65270.666666666664</v>
          </cell>
        </row>
        <row r="211">
          <cell r="C211" t="str">
            <v>0004 6102 60</v>
          </cell>
          <cell r="D211" t="e">
            <v>#N/A</v>
          </cell>
          <cell r="E211" t="e">
            <v>#N/A</v>
          </cell>
          <cell r="F211" t="e">
            <v>#N/A</v>
          </cell>
          <cell r="G211">
            <v>360001</v>
          </cell>
          <cell r="H211" t="e">
            <v>#N/A</v>
          </cell>
          <cell r="J211">
            <v>244536.90000000002</v>
          </cell>
        </row>
        <row r="212">
          <cell r="C212" t="str">
            <v>0004 6103 02</v>
          </cell>
          <cell r="D212" t="e">
            <v>#N/A</v>
          </cell>
          <cell r="E212" t="e">
            <v>#N/A</v>
          </cell>
          <cell r="F212" t="e">
            <v>#N/A</v>
          </cell>
          <cell r="G212">
            <v>75228</v>
          </cell>
          <cell r="H212" t="e">
            <v>#N/A</v>
          </cell>
          <cell r="J212">
            <v>51100.071829787237</v>
          </cell>
        </row>
        <row r="213">
          <cell r="C213" t="str">
            <v>0004 6104 00</v>
          </cell>
          <cell r="D213" t="e">
            <v>#N/A</v>
          </cell>
          <cell r="E213" t="e">
            <v>#N/A</v>
          </cell>
          <cell r="F213" t="e">
            <v>#N/A</v>
          </cell>
          <cell r="G213">
            <v>4923</v>
          </cell>
          <cell r="H213" t="e">
            <v>#N/A</v>
          </cell>
          <cell r="J213">
            <v>3344</v>
          </cell>
        </row>
        <row r="214">
          <cell r="D214" t="str">
            <v>OBRAS DE PROTECCIÓN</v>
          </cell>
          <cell r="J214" t="e">
            <v>#DIV/0!</v>
          </cell>
        </row>
        <row r="215">
          <cell r="C215" t="str">
            <v>0004 6140 10</v>
          </cell>
          <cell r="D215" t="e">
            <v>#N/A</v>
          </cell>
          <cell r="E215" t="e">
            <v>#N/A</v>
          </cell>
          <cell r="F215" t="e">
            <v>#N/A</v>
          </cell>
          <cell r="G215">
            <v>4031</v>
          </cell>
          <cell r="H215" t="e">
            <v>#N/A</v>
          </cell>
          <cell r="J215">
            <v>2738.333333333333</v>
          </cell>
        </row>
        <row r="216">
          <cell r="C216" t="str">
            <v>0004 6143 00</v>
          </cell>
          <cell r="D216" t="e">
            <v>#N/A</v>
          </cell>
          <cell r="E216" t="e">
            <v>#N/A</v>
          </cell>
          <cell r="F216" t="e">
            <v>#N/A</v>
          </cell>
          <cell r="G216">
            <v>17872</v>
          </cell>
          <cell r="H216" t="e">
            <v>#N/A</v>
          </cell>
          <cell r="J216">
            <v>12139.583333333334</v>
          </cell>
        </row>
        <row r="217">
          <cell r="D217" t="str">
            <v>OBRAS DE CONCRETO</v>
          </cell>
          <cell r="J217" t="e">
            <v>#DIV/0!</v>
          </cell>
        </row>
        <row r="218">
          <cell r="C218" t="str">
            <v>0004 6160 14</v>
          </cell>
          <cell r="D218" t="e">
            <v>#N/A</v>
          </cell>
          <cell r="E218" t="e">
            <v>#N/A</v>
          </cell>
          <cell r="F218" t="e">
            <v>#N/A</v>
          </cell>
          <cell r="G218">
            <v>361651</v>
          </cell>
          <cell r="H218" t="e">
            <v>#N/A</v>
          </cell>
          <cell r="J218">
            <v>245657.51466666668</v>
          </cell>
        </row>
        <row r="219">
          <cell r="C219" t="str">
            <v>0004 6160 16</v>
          </cell>
          <cell r="D219" t="e">
            <v>#N/A</v>
          </cell>
          <cell r="E219" t="e">
            <v>#N/A</v>
          </cell>
          <cell r="F219" t="e">
            <v>#N/A</v>
          </cell>
          <cell r="G219">
            <v>367923</v>
          </cell>
          <cell r="H219" t="e">
            <v>#N/A</v>
          </cell>
          <cell r="J219">
            <v>249917.80131343284</v>
          </cell>
        </row>
        <row r="220">
          <cell r="C220" t="str">
            <v>0004 6160 17</v>
          </cell>
          <cell r="D220" t="e">
            <v>#N/A</v>
          </cell>
          <cell r="E220" t="e">
            <v>#N/A</v>
          </cell>
          <cell r="F220" t="e">
            <v>#N/A</v>
          </cell>
          <cell r="G220">
            <v>345455</v>
          </cell>
          <cell r="H220" t="e">
            <v>#N/A</v>
          </cell>
          <cell r="J220">
            <v>234655.83542857142</v>
          </cell>
        </row>
        <row r="221">
          <cell r="C221" t="str">
            <v>0004 6160 18</v>
          </cell>
          <cell r="D221" t="e">
            <v>#N/A</v>
          </cell>
          <cell r="E221" t="e">
            <v>#N/A</v>
          </cell>
          <cell r="F221" t="e">
            <v>#N/A</v>
          </cell>
          <cell r="G221">
            <v>367923</v>
          </cell>
          <cell r="H221" t="e">
            <v>#N/A</v>
          </cell>
          <cell r="J221">
            <v>249917.80131343284</v>
          </cell>
        </row>
        <row r="222">
          <cell r="C222" t="str">
            <v>0004 6160 19</v>
          </cell>
          <cell r="D222" t="e">
            <v>#N/A</v>
          </cell>
          <cell r="E222" t="e">
            <v>#N/A</v>
          </cell>
          <cell r="F222" t="e">
            <v>#N/A</v>
          </cell>
          <cell r="G222">
            <v>332245</v>
          </cell>
          <cell r="H222" t="e">
            <v>#N/A</v>
          </cell>
          <cell r="J222">
            <v>225683.18066666668</v>
          </cell>
        </row>
        <row r="223">
          <cell r="C223" t="str">
            <v>0004 6160 20</v>
          </cell>
          <cell r="D223" t="e">
            <v>#N/A</v>
          </cell>
          <cell r="E223" t="e">
            <v>#N/A</v>
          </cell>
          <cell r="F223" t="e">
            <v>#N/A</v>
          </cell>
          <cell r="G223">
            <v>361651</v>
          </cell>
          <cell r="H223" t="e">
            <v>#N/A</v>
          </cell>
          <cell r="J223">
            <v>245657.51466666668</v>
          </cell>
        </row>
        <row r="224">
          <cell r="C224" t="str">
            <v>0004 6160 22</v>
          </cell>
          <cell r="D224" t="e">
            <v>#N/A</v>
          </cell>
          <cell r="E224" t="e">
            <v>#N/A</v>
          </cell>
          <cell r="F224" t="e">
            <v>#N/A</v>
          </cell>
          <cell r="G224" t="e">
            <v>#N/A</v>
          </cell>
          <cell r="H224" t="e">
            <v>#N/A</v>
          </cell>
          <cell r="J224" t="e">
            <v>#N/A</v>
          </cell>
        </row>
        <row r="225">
          <cell r="C225" t="str">
            <v>0004 6160 28</v>
          </cell>
          <cell r="D225" t="e">
            <v>#N/A</v>
          </cell>
          <cell r="E225" t="e">
            <v>#N/A</v>
          </cell>
          <cell r="F225" t="e">
            <v>#N/A</v>
          </cell>
          <cell r="G225">
            <v>365014</v>
          </cell>
          <cell r="H225" t="e">
            <v>#N/A</v>
          </cell>
          <cell r="J225">
            <v>247941.80131343284</v>
          </cell>
        </row>
        <row r="226">
          <cell r="C226" t="str">
            <v>0004 6160 30</v>
          </cell>
          <cell r="D226" t="e">
            <v>#N/A</v>
          </cell>
          <cell r="E226" t="e">
            <v>#N/A</v>
          </cell>
          <cell r="F226" t="e">
            <v>#N/A</v>
          </cell>
          <cell r="G226">
            <v>398814</v>
          </cell>
          <cell r="H226" t="e">
            <v>#N/A</v>
          </cell>
          <cell r="J226">
            <v>270900.88531343284</v>
          </cell>
        </row>
        <row r="227">
          <cell r="C227" t="str">
            <v>0004 6164 00</v>
          </cell>
          <cell r="D227" t="e">
            <v>#N/A</v>
          </cell>
          <cell r="E227" t="e">
            <v>#N/A</v>
          </cell>
          <cell r="F227" t="e">
            <v>#N/A</v>
          </cell>
          <cell r="G227">
            <v>243751</v>
          </cell>
          <cell r="H227" t="e">
            <v>#N/A</v>
          </cell>
          <cell r="J227">
            <v>165572.16451343286</v>
          </cell>
        </row>
        <row r="228">
          <cell r="D228" t="str">
            <v>DISPOSITIVO PARA ELEMNTOS ESTRUCTURALES</v>
          </cell>
          <cell r="J228" t="e">
            <v>#DIV/0!</v>
          </cell>
        </row>
        <row r="229">
          <cell r="C229" t="str">
            <v>0004 6180 20</v>
          </cell>
          <cell r="D229" t="e">
            <v>#N/A</v>
          </cell>
          <cell r="E229" t="e">
            <v>#N/A</v>
          </cell>
          <cell r="F229" t="e">
            <v>#N/A</v>
          </cell>
          <cell r="G229">
            <v>31167</v>
          </cell>
          <cell r="H229" t="e">
            <v>#N/A</v>
          </cell>
          <cell r="J229">
            <v>21171</v>
          </cell>
        </row>
        <row r="230">
          <cell r="D230" t="str">
            <v>ACERO</v>
          </cell>
          <cell r="J230" t="e">
            <v>#DIV/0!</v>
          </cell>
        </row>
        <row r="231">
          <cell r="C231" t="str">
            <v>0004 6200 00</v>
          </cell>
          <cell r="D231" t="e">
            <v>#N/A</v>
          </cell>
          <cell r="E231" t="e">
            <v>#N/A</v>
          </cell>
          <cell r="F231" t="e">
            <v>#N/A</v>
          </cell>
          <cell r="G231">
            <v>175920</v>
          </cell>
          <cell r="H231" t="e">
            <v>#N/A</v>
          </cell>
          <cell r="J231">
            <v>119496.79519999998</v>
          </cell>
        </row>
        <row r="232">
          <cell r="C232" t="str">
            <v>0004 6200 20</v>
          </cell>
          <cell r="D232" t="e">
            <v>#N/A</v>
          </cell>
          <cell r="E232" t="e">
            <v>#N/A</v>
          </cell>
          <cell r="F232" t="e">
            <v>#N/A</v>
          </cell>
          <cell r="G232">
            <v>170497</v>
          </cell>
          <cell r="H232" t="e">
            <v>#N/A</v>
          </cell>
          <cell r="J232">
            <v>115812.75519999999</v>
          </cell>
        </row>
        <row r="233">
          <cell r="D233" t="str">
            <v>TUBERÍAS Y ACCESORIOS</v>
          </cell>
          <cell r="J233" t="e">
            <v>#DIV/0!</v>
          </cell>
        </row>
        <row r="234">
          <cell r="C234" t="str">
            <v>0004 6268 00</v>
          </cell>
          <cell r="D234" t="e">
            <v>#N/A</v>
          </cell>
          <cell r="E234" t="e">
            <v>#N/A</v>
          </cell>
          <cell r="F234" t="e">
            <v>#N/A</v>
          </cell>
          <cell r="G234">
            <v>557607</v>
          </cell>
          <cell r="H234" t="e">
            <v>#N/A</v>
          </cell>
          <cell r="J234">
            <v>378763.96666666667</v>
          </cell>
        </row>
        <row r="235">
          <cell r="C235" t="str">
            <v>0004 6269 10</v>
          </cell>
          <cell r="D235" t="e">
            <v>#N/A</v>
          </cell>
          <cell r="E235" t="e">
            <v>#N/A</v>
          </cell>
          <cell r="F235" t="e">
            <v>#N/A</v>
          </cell>
          <cell r="G235">
            <v>1099745</v>
          </cell>
          <cell r="H235" t="e">
            <v>#N/A</v>
          </cell>
          <cell r="J235">
            <v>747019.86666666681</v>
          </cell>
        </row>
        <row r="236">
          <cell r="C236" t="str">
            <v>0004 6269 20</v>
          </cell>
          <cell r="D236" t="e">
            <v>#N/A</v>
          </cell>
          <cell r="E236" t="e">
            <v>#N/A</v>
          </cell>
          <cell r="F236" t="e">
            <v>#N/A</v>
          </cell>
          <cell r="G236">
            <v>1069598</v>
          </cell>
          <cell r="H236" t="e">
            <v>#N/A</v>
          </cell>
          <cell r="J236">
            <v>726541.71666666667</v>
          </cell>
        </row>
        <row r="237">
          <cell r="D237" t="str">
            <v>ELEMENTOS METÁLICOS</v>
          </cell>
          <cell r="J237" t="e">
            <v>#DIV/0!</v>
          </cell>
        </row>
        <row r="238">
          <cell r="C238" t="str">
            <v>0004 6284 05</v>
          </cell>
          <cell r="D238" t="e">
            <v>#N/A</v>
          </cell>
          <cell r="E238" t="e">
            <v>#N/A</v>
          </cell>
          <cell r="F238" t="e">
            <v>#N/A</v>
          </cell>
          <cell r="G238">
            <v>189155</v>
          </cell>
          <cell r="H238" t="e">
            <v>#N/A</v>
          </cell>
          <cell r="J238">
            <v>128486.39455782314</v>
          </cell>
        </row>
        <row r="239">
          <cell r="C239" t="str">
            <v>0004 6285 40</v>
          </cell>
          <cell r="D239" t="e">
            <v>#N/A</v>
          </cell>
          <cell r="E239" t="e">
            <v>#N/A</v>
          </cell>
          <cell r="F239" t="e">
            <v>#N/A</v>
          </cell>
          <cell r="G239">
            <v>1242203</v>
          </cell>
          <cell r="H239" t="e">
            <v>#N/A</v>
          </cell>
          <cell r="J239">
            <v>843786.39455782319</v>
          </cell>
        </row>
        <row r="240">
          <cell r="D240" t="str">
            <v>INSTALACIONES SANITARIAS</v>
          </cell>
          <cell r="J240" t="e">
            <v>#DIV/0!</v>
          </cell>
        </row>
        <row r="241">
          <cell r="C241" t="str">
            <v>0004 6320 10</v>
          </cell>
          <cell r="D241" t="str">
            <v>Tubería de PVC de presión RDE 21 de 0.013 m (1/2") de diámetro</v>
          </cell>
          <cell r="E241">
            <v>0.1</v>
          </cell>
          <cell r="F241" t="str">
            <v>kN</v>
          </cell>
          <cell r="G241">
            <v>2151560</v>
          </cell>
          <cell r="H241">
            <v>215156</v>
          </cell>
          <cell r="J241">
            <v>1461482.6</v>
          </cell>
        </row>
        <row r="242">
          <cell r="C242" t="str">
            <v>0004 6320 11</v>
          </cell>
          <cell r="D242" t="str">
            <v>Tubería de PVC de presión RDE 21 de 0.019 m (3/4") de diámetro</v>
          </cell>
          <cell r="E242">
            <v>0.1</v>
          </cell>
          <cell r="F242" t="str">
            <v>kN</v>
          </cell>
          <cell r="G242">
            <v>2067925</v>
          </cell>
          <cell r="H242">
            <v>206792.5</v>
          </cell>
          <cell r="J242">
            <v>1404671.6166666667</v>
          </cell>
        </row>
        <row r="243">
          <cell r="C243" t="str">
            <v>0004 6320 12</v>
          </cell>
          <cell r="D243" t="str">
            <v>Tubería de PVC de presión RDE 21 de 0.025 m (1") de diámetro</v>
          </cell>
          <cell r="E243">
            <v>0.5</v>
          </cell>
          <cell r="F243" t="str">
            <v>kN</v>
          </cell>
          <cell r="G243">
            <v>2002300</v>
          </cell>
          <cell r="H243">
            <v>1001150</v>
          </cell>
          <cell r="J243">
            <v>1360095.05</v>
          </cell>
        </row>
        <row r="244">
          <cell r="C244" t="str">
            <v>0004 6320 30</v>
          </cell>
          <cell r="D244" t="str">
            <v>Válvula de compuerta de 0.10 m (4") de diámetro</v>
          </cell>
          <cell r="E244">
            <v>3</v>
          </cell>
          <cell r="F244" t="str">
            <v>U</v>
          </cell>
          <cell r="G244">
            <v>331608</v>
          </cell>
          <cell r="H244">
            <v>994824</v>
          </cell>
          <cell r="J244">
            <v>225250</v>
          </cell>
        </row>
        <row r="245">
          <cell r="C245" t="str">
            <v>0004 6320 32</v>
          </cell>
          <cell r="D245" t="str">
            <v>Válvula de compuerta de 0.15 m (6") de diámetro</v>
          </cell>
          <cell r="E245">
            <v>1</v>
          </cell>
          <cell r="F245" t="str">
            <v>U</v>
          </cell>
          <cell r="G245">
            <v>1587474</v>
          </cell>
          <cell r="H245">
            <v>1587474</v>
          </cell>
          <cell r="J245">
            <v>1078318</v>
          </cell>
        </row>
        <row r="246">
          <cell r="C246" t="str">
            <v>0004 6320 33</v>
          </cell>
          <cell r="D246" t="str">
            <v>Válvula de cheque de 0.15 m (6") de diámetro</v>
          </cell>
          <cell r="E246">
            <v>2</v>
          </cell>
          <cell r="F246" t="str">
            <v>U</v>
          </cell>
          <cell r="G246">
            <v>1703676</v>
          </cell>
          <cell r="H246">
            <v>3407352</v>
          </cell>
          <cell r="J246">
            <v>1157250</v>
          </cell>
        </row>
        <row r="247">
          <cell r="C247" t="str">
            <v>0004 6321 10</v>
          </cell>
          <cell r="D247" t="str">
            <v>Tanque séptico prefabricado</v>
          </cell>
          <cell r="E247">
            <v>1</v>
          </cell>
          <cell r="F247" t="str">
            <v>U</v>
          </cell>
          <cell r="G247">
            <v>2783739</v>
          </cell>
          <cell r="H247">
            <v>2783739</v>
          </cell>
          <cell r="J247">
            <v>1890900</v>
          </cell>
        </row>
        <row r="248">
          <cell r="C248" t="str">
            <v>0004 6321 26</v>
          </cell>
          <cell r="D248" t="str">
            <v>Tubería sanitaria de PVC de 2", 3" y 4" de diámetro</v>
          </cell>
          <cell r="E248">
            <v>6</v>
          </cell>
          <cell r="F248" t="str">
            <v>kN</v>
          </cell>
          <cell r="G248">
            <v>1268388</v>
          </cell>
          <cell r="H248">
            <v>7610328</v>
          </cell>
          <cell r="J248">
            <v>861573.15</v>
          </cell>
        </row>
        <row r="249">
          <cell r="C249" t="str">
            <v>0004 6321 27</v>
          </cell>
          <cell r="D249" t="str">
            <v>Tubería sanitaria de PVC de 6" de diámetro</v>
          </cell>
          <cell r="E249">
            <v>1</v>
          </cell>
          <cell r="F249" t="str">
            <v>kN</v>
          </cell>
          <cell r="G249">
            <v>1311395</v>
          </cell>
          <cell r="H249">
            <v>1311395</v>
          </cell>
          <cell r="J249">
            <v>890786.70000000007</v>
          </cell>
        </row>
        <row r="250">
          <cell r="D250" t="str">
            <v>TRABAJOS VARIOS</v>
          </cell>
          <cell r="J250" t="e">
            <v>#DIV/0!</v>
          </cell>
        </row>
        <row r="251">
          <cell r="C251" t="str">
            <v>0004 6442 00</v>
          </cell>
          <cell r="D251" t="e">
            <v>#N/A</v>
          </cell>
          <cell r="E251" t="e">
            <v>#N/A</v>
          </cell>
          <cell r="F251" t="e">
            <v>#N/A</v>
          </cell>
          <cell r="G251">
            <v>171872</v>
          </cell>
          <cell r="H251" t="e">
            <v>#N/A</v>
          </cell>
          <cell r="J251">
            <v>116746.8912</v>
          </cell>
        </row>
        <row r="252">
          <cell r="C252" t="str">
            <v>0004 6443 10</v>
          </cell>
          <cell r="D252" t="e">
            <v>#N/A</v>
          </cell>
          <cell r="E252" t="e">
            <v>#N/A</v>
          </cell>
          <cell r="F252" t="e">
            <v>#N/A</v>
          </cell>
          <cell r="G252">
            <v>388572</v>
          </cell>
          <cell r="H252" t="e">
            <v>#N/A</v>
          </cell>
          <cell r="J252">
            <v>263944.01224676619</v>
          </cell>
        </row>
        <row r="253">
          <cell r="H253" t="e">
            <v>#N/A</v>
          </cell>
          <cell r="J253" t="e">
            <v>#DIV/0!</v>
          </cell>
        </row>
        <row r="254">
          <cell r="D254" t="str">
            <v>OBRA: ACABADOS DE LA CASA DE MÁQUINAS</v>
          </cell>
          <cell r="J254" t="e">
            <v>#DIV/0!</v>
          </cell>
        </row>
        <row r="255">
          <cell r="D255" t="str">
            <v>OBRAS DE CONCRETO</v>
          </cell>
          <cell r="J255" t="e">
            <v>#DIV/0!</v>
          </cell>
        </row>
        <row r="256">
          <cell r="C256" t="str">
            <v>0005 6160 53</v>
          </cell>
          <cell r="D256" t="str">
            <v>Concreto para vigas dintel prefabricadas</v>
          </cell>
          <cell r="E256">
            <v>38</v>
          </cell>
          <cell r="F256" t="str">
            <v>m</v>
          </cell>
          <cell r="G256">
            <v>0</v>
          </cell>
          <cell r="H256">
            <v>0</v>
          </cell>
          <cell r="J256">
            <v>0</v>
          </cell>
        </row>
        <row r="257">
          <cell r="D257" t="str">
            <v>ELEMENTOS METÁLICOS</v>
          </cell>
          <cell r="J257" t="e">
            <v>#DIV/0!</v>
          </cell>
        </row>
        <row r="258">
          <cell r="C258" t="str">
            <v>0005 6285 30</v>
          </cell>
          <cell r="D258" t="str">
            <v>Pasamanos de acero galvanizado de 2" de diámetro</v>
          </cell>
          <cell r="E258">
            <v>8</v>
          </cell>
          <cell r="F258" t="str">
            <v>kN</v>
          </cell>
          <cell r="G258">
            <v>0</v>
          </cell>
          <cell r="H258">
            <v>0</v>
          </cell>
          <cell r="J258">
            <v>0</v>
          </cell>
        </row>
        <row r="259">
          <cell r="D259" t="str">
            <v>INSTALACIONES SANITARIAS</v>
          </cell>
          <cell r="J259" t="e">
            <v>#DIV/0!</v>
          </cell>
        </row>
        <row r="260">
          <cell r="C260" t="str">
            <v>0005 6324 15</v>
          </cell>
          <cell r="D260" t="str">
            <v>Bajantes de PVC de 4" de diámetro para aguas lluvias</v>
          </cell>
          <cell r="E260">
            <v>95</v>
          </cell>
          <cell r="F260" t="str">
            <v>m</v>
          </cell>
          <cell r="G260">
            <v>0</v>
          </cell>
          <cell r="H260">
            <v>0</v>
          </cell>
          <cell r="J260">
            <v>0</v>
          </cell>
        </row>
        <row r="261">
          <cell r="D261" t="str">
            <v>TRABAJOS ARQUITECTÓNICOS                                              (OPCIONAL PARA LAS EMPRESAS)</v>
          </cell>
          <cell r="J261" t="e">
            <v>#DIV/0!</v>
          </cell>
        </row>
        <row r="262">
          <cell r="C262" t="str">
            <v>0005 6360 05</v>
          </cell>
          <cell r="D262" t="str">
            <v>Piso industrial autonivelante</v>
          </cell>
          <cell r="E262">
            <v>400</v>
          </cell>
          <cell r="F262" t="str">
            <v>m2</v>
          </cell>
          <cell r="G262">
            <v>0</v>
          </cell>
          <cell r="H262">
            <v>0</v>
          </cell>
          <cell r="J262">
            <v>0</v>
          </cell>
        </row>
        <row r="263">
          <cell r="C263" t="str">
            <v>0005 6360 06</v>
          </cell>
          <cell r="D263" t="str">
            <v>Piso industrial de alta resistencia quimica.</v>
          </cell>
          <cell r="E263">
            <v>15</v>
          </cell>
          <cell r="F263" t="str">
            <v>m2</v>
          </cell>
          <cell r="G263">
            <v>0</v>
          </cell>
          <cell r="H263">
            <v>0</v>
          </cell>
          <cell r="J263">
            <v>0</v>
          </cell>
        </row>
        <row r="264">
          <cell r="C264" t="str">
            <v>0005 6360 10</v>
          </cell>
          <cell r="D264" t="str">
            <v>Piso de baldosín cerámico</v>
          </cell>
          <cell r="E264">
            <v>15</v>
          </cell>
          <cell r="F264" t="str">
            <v>m2</v>
          </cell>
          <cell r="G264">
            <v>0</v>
          </cell>
          <cell r="H264">
            <v>0</v>
          </cell>
          <cell r="J264">
            <v>0</v>
          </cell>
        </row>
        <row r="265">
          <cell r="C265" t="str">
            <v>0005 6360 15</v>
          </cell>
          <cell r="D265" t="str">
            <v>Piso de concreto ranurado en rampas</v>
          </cell>
          <cell r="E265">
            <v>30</v>
          </cell>
          <cell r="F265" t="str">
            <v>m2</v>
          </cell>
          <cell r="G265">
            <v>0</v>
          </cell>
          <cell r="H265">
            <v>0</v>
          </cell>
          <cell r="J265">
            <v>0</v>
          </cell>
        </row>
        <row r="266">
          <cell r="C266" t="str">
            <v>0005 6360 20</v>
          </cell>
          <cell r="D266" t="str">
            <v>Piso de arenón chino</v>
          </cell>
          <cell r="E266">
            <v>50</v>
          </cell>
          <cell r="F266" t="str">
            <v>m2</v>
          </cell>
          <cell r="G266">
            <v>0</v>
          </cell>
          <cell r="H266">
            <v>0</v>
          </cell>
          <cell r="J266">
            <v>0</v>
          </cell>
        </row>
        <row r="267">
          <cell r="C267" t="str">
            <v>0005 6360 25</v>
          </cell>
          <cell r="D267" t="str">
            <v>Piso de mortero epóxico en la sala de baterías</v>
          </cell>
          <cell r="E267">
            <v>18</v>
          </cell>
          <cell r="F267" t="str">
            <v>m2</v>
          </cell>
          <cell r="G267">
            <v>0</v>
          </cell>
          <cell r="H267">
            <v>0</v>
          </cell>
          <cell r="J267">
            <v>0</v>
          </cell>
        </row>
        <row r="268">
          <cell r="C268" t="str">
            <v>0005 6360 31</v>
          </cell>
          <cell r="D268" t="str">
            <v>Encharques prefabricados de grano pulido</v>
          </cell>
          <cell r="E268">
            <v>2</v>
          </cell>
          <cell r="F268" t="str">
            <v>m</v>
          </cell>
          <cell r="G268">
            <v>0</v>
          </cell>
          <cell r="H268">
            <v>0</v>
          </cell>
          <cell r="J268">
            <v>0</v>
          </cell>
        </row>
        <row r="269">
          <cell r="C269" t="str">
            <v>0005 6361 05</v>
          </cell>
          <cell r="D269" t="str">
            <v>Muros de mampostería en ladrillos de arcilla de 0.10 m x 0.15 m x 0.30 m (muro de 0.15) una cara ranurada y una cara revitada.</v>
          </cell>
          <cell r="E269">
            <v>160</v>
          </cell>
          <cell r="F269" t="str">
            <v>m2</v>
          </cell>
          <cell r="G269">
            <v>0</v>
          </cell>
          <cell r="H269">
            <v>0</v>
          </cell>
          <cell r="J269">
            <v>0</v>
          </cell>
        </row>
        <row r="270">
          <cell r="C270" t="str">
            <v>0005 6361 06</v>
          </cell>
          <cell r="D270" t="str">
            <v>Muros de mampostería en ladrillos de arcilla de 0.10 m x 0.20 m x 0.30 m (muro de 0.20) una cara ranurada y una cara revitada.</v>
          </cell>
          <cell r="E270">
            <v>170</v>
          </cell>
          <cell r="F270" t="str">
            <v>m2</v>
          </cell>
          <cell r="G270">
            <v>0</v>
          </cell>
          <cell r="H270">
            <v>0</v>
          </cell>
          <cell r="J270">
            <v>0</v>
          </cell>
        </row>
        <row r="271">
          <cell r="C271" t="str">
            <v>0005 6362 03</v>
          </cell>
          <cell r="D271" t="str">
            <v>Chapa de ladrillo de  0.035 x 0.10 x   0.30 m, para columnas y vigas</v>
          </cell>
          <cell r="E271">
            <v>120</v>
          </cell>
          <cell r="F271" t="str">
            <v>m2</v>
          </cell>
          <cell r="G271">
            <v>0</v>
          </cell>
          <cell r="H271">
            <v>0</v>
          </cell>
          <cell r="J271">
            <v>0</v>
          </cell>
        </row>
        <row r="272">
          <cell r="C272" t="str">
            <v>0005 6362 05</v>
          </cell>
          <cell r="D272" t="str">
            <v>Enchape con baldosín cerámico</v>
          </cell>
          <cell r="E272">
            <v>65</v>
          </cell>
          <cell r="F272" t="str">
            <v>m2</v>
          </cell>
          <cell r="G272">
            <v>0</v>
          </cell>
          <cell r="H272">
            <v>0</v>
          </cell>
          <cell r="J272">
            <v>0</v>
          </cell>
        </row>
        <row r="273">
          <cell r="C273" t="str">
            <v>0005 6362 08</v>
          </cell>
          <cell r="D273" t="str">
            <v xml:space="preserve">Canoas desarrollo 0.60m. Cal. 22 moldurada para fachada  </v>
          </cell>
          <cell r="E273">
            <v>42</v>
          </cell>
          <cell r="F273" t="str">
            <v>m</v>
          </cell>
          <cell r="G273">
            <v>0</v>
          </cell>
          <cell r="H273">
            <v>0</v>
          </cell>
          <cell r="J273">
            <v>0</v>
          </cell>
        </row>
        <row r="274">
          <cell r="C274" t="str">
            <v>0005 6362 10</v>
          </cell>
          <cell r="D274" t="str">
            <v>Revoque en muros</v>
          </cell>
          <cell r="E274">
            <v>850</v>
          </cell>
          <cell r="F274" t="str">
            <v>m2</v>
          </cell>
          <cell r="G274">
            <v>0</v>
          </cell>
          <cell r="H274">
            <v>0</v>
          </cell>
          <cell r="J274">
            <v>0</v>
          </cell>
        </row>
        <row r="275">
          <cell r="C275" t="str">
            <v>0005 6362 15</v>
          </cell>
          <cell r="D275" t="str">
            <v>Sillares de ladrillo bocadillo macizo de arcilla de 0.06 x 0.12 x 0.24 m</v>
          </cell>
          <cell r="E275">
            <v>52</v>
          </cell>
          <cell r="F275" t="str">
            <v>m</v>
          </cell>
          <cell r="G275">
            <v>0</v>
          </cell>
          <cell r="H275">
            <v>0</v>
          </cell>
          <cell r="J275">
            <v>0</v>
          </cell>
        </row>
        <row r="276">
          <cell r="C276" t="str">
            <v>0005 6362 17</v>
          </cell>
          <cell r="D276" t="str">
            <v>Revoque en muros de sala de baterías</v>
          </cell>
          <cell r="E276">
            <v>35</v>
          </cell>
          <cell r="F276" t="str">
            <v>m2</v>
          </cell>
          <cell r="G276">
            <v>0</v>
          </cell>
          <cell r="H276">
            <v>0</v>
          </cell>
          <cell r="J276">
            <v>0</v>
          </cell>
        </row>
        <row r="277">
          <cell r="C277" t="str">
            <v>0005 6362 20</v>
          </cell>
          <cell r="D277" t="str">
            <v>Estuco en muros, cielos y bajo escalas</v>
          </cell>
          <cell r="E277">
            <v>950</v>
          </cell>
          <cell r="F277" t="str">
            <v>m2</v>
          </cell>
          <cell r="G277">
            <v>0</v>
          </cell>
          <cell r="H277">
            <v>0</v>
          </cell>
          <cell r="J277">
            <v>0</v>
          </cell>
        </row>
        <row r="278">
          <cell r="C278" t="str">
            <v>0005 6362 30</v>
          </cell>
          <cell r="D278" t="str">
            <v>Pintura de vinilo en muros, cielos y bajo escalas</v>
          </cell>
          <cell r="E278">
            <v>950</v>
          </cell>
          <cell r="F278" t="str">
            <v>m2</v>
          </cell>
          <cell r="G278">
            <v>0</v>
          </cell>
          <cell r="H278">
            <v>0</v>
          </cell>
          <cell r="J278">
            <v>0</v>
          </cell>
        </row>
        <row r="279">
          <cell r="C279" t="str">
            <v>0005 6362 35</v>
          </cell>
          <cell r="D279" t="str">
            <v>Pintura epóxica para sala de baterías</v>
          </cell>
          <cell r="E279">
            <v>75</v>
          </cell>
          <cell r="F279" t="str">
            <v>m2</v>
          </cell>
          <cell r="G279">
            <v>0</v>
          </cell>
          <cell r="H279">
            <v>0</v>
          </cell>
          <cell r="J279">
            <v>0</v>
          </cell>
        </row>
        <row r="280">
          <cell r="C280" t="str">
            <v>0005 6362 36</v>
          </cell>
          <cell r="D280" t="str">
            <v>Pintura hidrófuga en fachadas y estructuras de concreto</v>
          </cell>
          <cell r="E280">
            <v>2300</v>
          </cell>
          <cell r="F280" t="str">
            <v>m2</v>
          </cell>
          <cell r="G280">
            <v>0</v>
          </cell>
          <cell r="H280">
            <v>0</v>
          </cell>
          <cell r="J280">
            <v>0</v>
          </cell>
        </row>
        <row r="281">
          <cell r="C281" t="str">
            <v>0005 6362 38</v>
          </cell>
          <cell r="D281" t="str">
            <v>Pirlanes de bronce</v>
          </cell>
          <cell r="E281">
            <v>42</v>
          </cell>
          <cell r="F281" t="str">
            <v>m</v>
          </cell>
          <cell r="G281">
            <v>0</v>
          </cell>
          <cell r="H281">
            <v>0</v>
          </cell>
          <cell r="J281">
            <v>0</v>
          </cell>
        </row>
        <row r="282">
          <cell r="C282" t="str">
            <v>0005 6362 52</v>
          </cell>
          <cell r="D282" t="str">
            <v>Zócalo de arenón chino</v>
          </cell>
          <cell r="E282">
            <v>57</v>
          </cell>
          <cell r="F282" t="str">
            <v>m</v>
          </cell>
          <cell r="G282">
            <v>0</v>
          </cell>
          <cell r="H282">
            <v>0</v>
          </cell>
          <cell r="J282">
            <v>0</v>
          </cell>
        </row>
        <row r="283">
          <cell r="C283" t="str">
            <v>0005 6362 55</v>
          </cell>
          <cell r="D283" t="e">
            <v>#N/A</v>
          </cell>
          <cell r="E283" t="e">
            <v>#N/A</v>
          </cell>
          <cell r="F283" t="e">
            <v>#N/A</v>
          </cell>
          <cell r="G283">
            <v>0</v>
          </cell>
          <cell r="H283" t="e">
            <v>#N/A</v>
          </cell>
          <cell r="J283">
            <v>0</v>
          </cell>
        </row>
        <row r="284">
          <cell r="C284" t="str">
            <v>0005 6362 57</v>
          </cell>
          <cell r="D284" t="str">
            <v>Cordón de concreto forrado en arenón chino</v>
          </cell>
          <cell r="E284">
            <v>57</v>
          </cell>
          <cell r="F284" t="str">
            <v>m</v>
          </cell>
          <cell r="G284">
            <v>0</v>
          </cell>
          <cell r="H284">
            <v>0</v>
          </cell>
          <cell r="J284">
            <v>0</v>
          </cell>
        </row>
        <row r="285">
          <cell r="C285" t="str">
            <v>0005 6363 00</v>
          </cell>
          <cell r="D285" t="str">
            <v>Puertas de madera</v>
          </cell>
          <cell r="E285">
            <v>15</v>
          </cell>
          <cell r="F285" t="str">
            <v>m2</v>
          </cell>
          <cell r="G285">
            <v>0</v>
          </cell>
          <cell r="H285">
            <v>0</v>
          </cell>
          <cell r="J285">
            <v>0</v>
          </cell>
        </row>
        <row r="286">
          <cell r="C286" t="str">
            <v>0005 6363 05</v>
          </cell>
          <cell r="D286" t="str">
            <v>Puerta metálica en la sala de baterías</v>
          </cell>
          <cell r="E286">
            <v>1</v>
          </cell>
          <cell r="F286" t="str">
            <v>U</v>
          </cell>
          <cell r="G286">
            <v>0</v>
          </cell>
          <cell r="H286">
            <v>0</v>
          </cell>
          <cell r="J286">
            <v>0</v>
          </cell>
        </row>
        <row r="287">
          <cell r="C287" t="str">
            <v>0005 6363 08</v>
          </cell>
          <cell r="D287" t="str">
            <v>Cortina metálica enrollable</v>
          </cell>
          <cell r="E287">
            <v>1</v>
          </cell>
          <cell r="F287" t="str">
            <v>U</v>
          </cell>
          <cell r="G287">
            <v>0</v>
          </cell>
          <cell r="H287">
            <v>0</v>
          </cell>
          <cell r="J287">
            <v>0</v>
          </cell>
        </row>
        <row r="288">
          <cell r="C288" t="str">
            <v>0005 6363 10</v>
          </cell>
          <cell r="D288" t="str">
            <v>Puerta vidriera corrediza de aluminio anodizado</v>
          </cell>
          <cell r="E288">
            <v>4.2</v>
          </cell>
          <cell r="F288" t="str">
            <v>m2</v>
          </cell>
          <cell r="G288">
            <v>0</v>
          </cell>
          <cell r="H288">
            <v>0</v>
          </cell>
          <cell r="J288">
            <v>0</v>
          </cell>
        </row>
        <row r="289">
          <cell r="C289" t="str">
            <v>0005 6363 15</v>
          </cell>
          <cell r="D289" t="str">
            <v>Puerta reja de aluminio</v>
          </cell>
          <cell r="E289">
            <v>22</v>
          </cell>
          <cell r="F289" t="str">
            <v>m2</v>
          </cell>
          <cell r="G289">
            <v>0</v>
          </cell>
          <cell r="H289">
            <v>0</v>
          </cell>
          <cell r="J289">
            <v>0</v>
          </cell>
        </row>
        <row r="290">
          <cell r="C290" t="str">
            <v>0005 6363 30</v>
          </cell>
          <cell r="D290" t="str">
            <v>Puertas vidrieras batientes de aluminio anodizado con doble acristalamineto</v>
          </cell>
          <cell r="E290">
            <v>7</v>
          </cell>
          <cell r="F290" t="str">
            <v>m2</v>
          </cell>
          <cell r="G290">
            <v>0</v>
          </cell>
          <cell r="H290">
            <v>0</v>
          </cell>
          <cell r="J290">
            <v>0</v>
          </cell>
        </row>
        <row r="291">
          <cell r="C291" t="str">
            <v>0005 6364 20</v>
          </cell>
          <cell r="D291" t="str">
            <v>Ventanas de aluminio anodizado con celosías fija de aluminio</v>
          </cell>
          <cell r="E291">
            <v>2.2000000000000002</v>
          </cell>
          <cell r="F291" t="str">
            <v>m2</v>
          </cell>
          <cell r="G291">
            <v>0</v>
          </cell>
          <cell r="H291">
            <v>0</v>
          </cell>
          <cell r="J291">
            <v>0</v>
          </cell>
        </row>
        <row r="292">
          <cell r="C292" t="str">
            <v>0005 6364 25</v>
          </cell>
          <cell r="D292" t="str">
            <v>Ventanas de aluminio anodizado con vidrio fijo claro y celosías de aluminio</v>
          </cell>
          <cell r="E292">
            <v>90</v>
          </cell>
          <cell r="F292" t="str">
            <v>m2</v>
          </cell>
          <cell r="G292">
            <v>0</v>
          </cell>
          <cell r="H292">
            <v>0</v>
          </cell>
          <cell r="J292">
            <v>0</v>
          </cell>
        </row>
        <row r="293">
          <cell r="C293" t="str">
            <v>0005 6364 30</v>
          </cell>
          <cell r="D293" t="str">
            <v>Ventanas de aluminio anodizado con vidrio fijo  claro y celosías movibles de aluminio (Dlobe acristalamiento)</v>
          </cell>
          <cell r="E293">
            <v>33</v>
          </cell>
          <cell r="F293" t="str">
            <v>m2</v>
          </cell>
          <cell r="G293">
            <v>0</v>
          </cell>
          <cell r="H293">
            <v>0</v>
          </cell>
          <cell r="J293">
            <v>0</v>
          </cell>
        </row>
        <row r="294">
          <cell r="C294" t="str">
            <v>0005 6364 35</v>
          </cell>
          <cell r="D294" t="str">
            <v>Ventanas de aluminio anodizado con vidrio fijo claro</v>
          </cell>
          <cell r="E294">
            <v>11</v>
          </cell>
          <cell r="F294" t="str">
            <v>m2</v>
          </cell>
          <cell r="G294">
            <v>0</v>
          </cell>
          <cell r="H294">
            <v>0</v>
          </cell>
          <cell r="J294">
            <v>0</v>
          </cell>
        </row>
        <row r="295">
          <cell r="C295" t="str">
            <v>0005 6365 05</v>
          </cell>
          <cell r="D295" t="str">
            <v>Mueble de madera para incrustar bajo poyo</v>
          </cell>
          <cell r="E295">
            <v>1</v>
          </cell>
          <cell r="F295" t="str">
            <v>U</v>
          </cell>
          <cell r="G295">
            <v>0</v>
          </cell>
          <cell r="H295">
            <v>0</v>
          </cell>
          <cell r="J295">
            <v>0</v>
          </cell>
        </row>
        <row r="296">
          <cell r="C296" t="str">
            <v>0005 6365 12</v>
          </cell>
          <cell r="D296" t="str">
            <v>Mueble de madera para colocar sobre poyo</v>
          </cell>
          <cell r="E296">
            <v>1</v>
          </cell>
          <cell r="F296" t="str">
            <v>U</v>
          </cell>
          <cell r="G296">
            <v>0</v>
          </cell>
          <cell r="H296">
            <v>0</v>
          </cell>
          <cell r="J296">
            <v>0</v>
          </cell>
        </row>
        <row r="297">
          <cell r="C297" t="str">
            <v>0005 6366 10</v>
          </cell>
          <cell r="D297" t="str">
            <v>Cubierta de teja de barro, tablilla y perlines metálicos</v>
          </cell>
          <cell r="E297">
            <v>300</v>
          </cell>
          <cell r="F297" t="str">
            <v>m2</v>
          </cell>
          <cell r="G297">
            <v>0</v>
          </cell>
          <cell r="H297">
            <v>0</v>
          </cell>
          <cell r="J297">
            <v>0</v>
          </cell>
        </row>
        <row r="298">
          <cell r="C298" t="str">
            <v>0005 6366 40</v>
          </cell>
          <cell r="D298" t="str">
            <v>Cielorasos en baños y cocineta</v>
          </cell>
          <cell r="E298">
            <v>10</v>
          </cell>
          <cell r="F298" t="str">
            <v>m2</v>
          </cell>
          <cell r="G298">
            <v>0</v>
          </cell>
          <cell r="H298">
            <v>0</v>
          </cell>
          <cell r="J298">
            <v>0</v>
          </cell>
        </row>
        <row r="299">
          <cell r="C299" t="str">
            <v>0005 6368 10</v>
          </cell>
          <cell r="D299" t="str">
            <v>Aparatos sanitarios</v>
          </cell>
          <cell r="E299">
            <v>2</v>
          </cell>
          <cell r="F299" t="str">
            <v>U</v>
          </cell>
          <cell r="G299">
            <v>0</v>
          </cell>
          <cell r="H299">
            <v>0</v>
          </cell>
          <cell r="J299">
            <v>0</v>
          </cell>
        </row>
        <row r="300">
          <cell r="C300" t="str">
            <v>0005 6368 12</v>
          </cell>
          <cell r="D300" t="e">
            <v>#N/A</v>
          </cell>
          <cell r="E300" t="e">
            <v>#N/A</v>
          </cell>
          <cell r="F300" t="e">
            <v>#N/A</v>
          </cell>
          <cell r="G300">
            <v>0</v>
          </cell>
          <cell r="H300" t="e">
            <v>#N/A</v>
          </cell>
          <cell r="J300">
            <v>0</v>
          </cell>
        </row>
        <row r="301">
          <cell r="C301" t="str">
            <v>0005 6368 15</v>
          </cell>
          <cell r="D301" t="str">
            <v>Lavamanos</v>
          </cell>
          <cell r="E301">
            <v>2</v>
          </cell>
          <cell r="F301" t="str">
            <v>U</v>
          </cell>
          <cell r="G301">
            <v>0</v>
          </cell>
          <cell r="H301">
            <v>0</v>
          </cell>
          <cell r="J301">
            <v>0</v>
          </cell>
        </row>
        <row r="302">
          <cell r="C302" t="str">
            <v>0005 6368 20</v>
          </cell>
          <cell r="D302" t="str">
            <v>Jaboneras pequeñas</v>
          </cell>
          <cell r="E302">
            <v>2</v>
          </cell>
          <cell r="F302" t="str">
            <v>U</v>
          </cell>
          <cell r="G302">
            <v>0</v>
          </cell>
          <cell r="H302">
            <v>0</v>
          </cell>
          <cell r="J302">
            <v>0</v>
          </cell>
        </row>
        <row r="303">
          <cell r="C303" t="str">
            <v>0005 6368 22</v>
          </cell>
          <cell r="D303" t="str">
            <v>Jaboneras grandes</v>
          </cell>
          <cell r="E303">
            <v>2</v>
          </cell>
          <cell r="F303" t="str">
            <v>U</v>
          </cell>
          <cell r="G303">
            <v>0</v>
          </cell>
          <cell r="H303">
            <v>0</v>
          </cell>
          <cell r="J303">
            <v>0</v>
          </cell>
        </row>
        <row r="304">
          <cell r="C304" t="str">
            <v>0005 6368 25</v>
          </cell>
          <cell r="D304" t="str">
            <v>Duchas sencillas</v>
          </cell>
          <cell r="E304">
            <v>2</v>
          </cell>
          <cell r="F304" t="str">
            <v>U</v>
          </cell>
          <cell r="G304">
            <v>0</v>
          </cell>
          <cell r="H304">
            <v>0</v>
          </cell>
          <cell r="J304">
            <v>0</v>
          </cell>
        </row>
        <row r="305">
          <cell r="C305" t="str">
            <v>0005 6368 26</v>
          </cell>
          <cell r="D305" t="str">
            <v>Dispensadores de jabón</v>
          </cell>
          <cell r="E305">
            <v>2</v>
          </cell>
          <cell r="F305" t="str">
            <v>U</v>
          </cell>
          <cell r="G305">
            <v>0</v>
          </cell>
          <cell r="H305">
            <v>0</v>
          </cell>
          <cell r="J305">
            <v>0</v>
          </cell>
        </row>
        <row r="306">
          <cell r="C306" t="str">
            <v>0005 6368 27</v>
          </cell>
          <cell r="D306" t="str">
            <v>Dispensadores de toallas de papel</v>
          </cell>
          <cell r="E306">
            <v>3</v>
          </cell>
          <cell r="F306" t="str">
            <v>U</v>
          </cell>
          <cell r="G306">
            <v>0</v>
          </cell>
          <cell r="H306">
            <v>0</v>
          </cell>
          <cell r="J306">
            <v>0</v>
          </cell>
        </row>
        <row r="307">
          <cell r="C307" t="str">
            <v>0005 6368 28</v>
          </cell>
          <cell r="D307" t="str">
            <v>Espejos de pared, de 0.60 x 0.60 m</v>
          </cell>
          <cell r="E307">
            <v>2</v>
          </cell>
          <cell r="F307" t="str">
            <v>U</v>
          </cell>
          <cell r="G307">
            <v>0</v>
          </cell>
          <cell r="H307">
            <v>0</v>
          </cell>
          <cell r="J307">
            <v>0</v>
          </cell>
        </row>
        <row r="308">
          <cell r="C308" t="str">
            <v>0005 6368 32</v>
          </cell>
          <cell r="D308" t="str">
            <v>Ganchos dobles</v>
          </cell>
          <cell r="E308">
            <v>3</v>
          </cell>
          <cell r="F308" t="str">
            <v>U</v>
          </cell>
          <cell r="G308">
            <v>0</v>
          </cell>
          <cell r="H308">
            <v>0</v>
          </cell>
          <cell r="J308">
            <v>0</v>
          </cell>
        </row>
        <row r="309">
          <cell r="C309" t="str">
            <v>0005 6368 35</v>
          </cell>
          <cell r="D309" t="str">
            <v>Papeleras</v>
          </cell>
          <cell r="E309">
            <v>2</v>
          </cell>
          <cell r="F309" t="str">
            <v>U</v>
          </cell>
          <cell r="G309">
            <v>0</v>
          </cell>
          <cell r="H309">
            <v>0</v>
          </cell>
          <cell r="J309">
            <v>0</v>
          </cell>
        </row>
        <row r="310">
          <cell r="C310" t="str">
            <v>0005 6368 42</v>
          </cell>
          <cell r="D310" t="str">
            <v>Cabina de aluminio y vidrio templado</v>
          </cell>
          <cell r="E310">
            <v>1</v>
          </cell>
          <cell r="F310" t="str">
            <v>U</v>
          </cell>
          <cell r="G310">
            <v>0</v>
          </cell>
          <cell r="H310">
            <v>0</v>
          </cell>
          <cell r="J310">
            <v>0</v>
          </cell>
        </row>
        <row r="311">
          <cell r="C311" t="str">
            <v>0005 6368 44</v>
          </cell>
          <cell r="D311" t="e">
            <v>#N/A</v>
          </cell>
          <cell r="E311" t="e">
            <v>#N/A</v>
          </cell>
          <cell r="F311" t="e">
            <v>#N/A</v>
          </cell>
          <cell r="G311">
            <v>0</v>
          </cell>
          <cell r="H311" t="e">
            <v>#N/A</v>
          </cell>
          <cell r="J311">
            <v>0</v>
          </cell>
        </row>
        <row r="312">
          <cell r="D312" t="str">
            <v>CONSTRUCCIONES VARIAS</v>
          </cell>
          <cell r="J312" t="e">
            <v>#DIV/0!</v>
          </cell>
        </row>
        <row r="313">
          <cell r="C313" t="str">
            <v>0005 6376 05</v>
          </cell>
          <cell r="D313" t="str">
            <v>Lavaplatos y poyo en acero inoxidable</v>
          </cell>
          <cell r="E313">
            <v>1</v>
          </cell>
          <cell r="F313" t="str">
            <v>U</v>
          </cell>
          <cell r="G313">
            <v>0</v>
          </cell>
          <cell r="H313">
            <v>0</v>
          </cell>
          <cell r="J313">
            <v>0</v>
          </cell>
        </row>
        <row r="314">
          <cell r="C314" t="str">
            <v>0005 6377 10</v>
          </cell>
          <cell r="D314" t="str">
            <v>Lavaescobas con canilla cromada</v>
          </cell>
          <cell r="E314">
            <v>1</v>
          </cell>
          <cell r="F314" t="str">
            <v>U</v>
          </cell>
          <cell r="G314">
            <v>0</v>
          </cell>
          <cell r="H314">
            <v>0</v>
          </cell>
          <cell r="J314">
            <v>0</v>
          </cell>
        </row>
        <row r="315">
          <cell r="C315" t="str">
            <v>0005 6377 15</v>
          </cell>
          <cell r="D315" t="str">
            <v>Pocetas con canilla cromada en sala de baterías</v>
          </cell>
          <cell r="E315">
            <v>1</v>
          </cell>
          <cell r="F315" t="str">
            <v>U</v>
          </cell>
          <cell r="G315">
            <v>0</v>
          </cell>
          <cell r="H315">
            <v>0</v>
          </cell>
          <cell r="J315">
            <v>0</v>
          </cell>
        </row>
        <row r="316">
          <cell r="D316" t="str">
            <v>TRABAJOS VARIOS</v>
          </cell>
          <cell r="J316" t="e">
            <v>#DIV/0!</v>
          </cell>
        </row>
        <row r="317">
          <cell r="C317" t="str">
            <v>0005 6443 00</v>
          </cell>
          <cell r="D317" t="str">
            <v>Andenes de concreto</v>
          </cell>
          <cell r="E317">
            <v>48</v>
          </cell>
          <cell r="F317" t="str">
            <v>m2</v>
          </cell>
          <cell r="G317">
            <v>71865</v>
          </cell>
          <cell r="H317">
            <v>3449520</v>
          </cell>
          <cell r="J317">
            <v>48815.456444444448</v>
          </cell>
        </row>
        <row r="318">
          <cell r="H318" t="e">
            <v>#N/A</v>
          </cell>
          <cell r="J318" t="e">
            <v>#DIV/0!</v>
          </cell>
        </row>
        <row r="319">
          <cell r="D319" t="str">
            <v xml:space="preserve">OBRA: VÍAS DE ACCESO </v>
          </cell>
          <cell r="J319" t="e">
            <v>#DIV/0!</v>
          </cell>
        </row>
        <row r="320">
          <cell r="D320" t="str">
            <v>VÍA DE ACCESO AL PORTAL DEL TÚNEL DE CONDUCCIÓN</v>
          </cell>
          <cell r="J320" t="e">
            <v>#DIV/0!</v>
          </cell>
        </row>
        <row r="321">
          <cell r="D321" t="str">
            <v>GENERALIDADES</v>
          </cell>
          <cell r="J321" t="e">
            <v>#DIV/0!</v>
          </cell>
        </row>
        <row r="322">
          <cell r="C322" t="str">
            <v>0007 6003 00</v>
          </cell>
          <cell r="D322" t="str">
            <v>Desmonte y limpieza</v>
          </cell>
          <cell r="E322">
            <v>1</v>
          </cell>
          <cell r="F322" t="str">
            <v>Ha</v>
          </cell>
          <cell r="G322">
            <v>769580</v>
          </cell>
          <cell r="H322">
            <v>769580</v>
          </cell>
          <cell r="J322">
            <v>522750</v>
          </cell>
        </row>
        <row r="323">
          <cell r="D323" t="str">
            <v>EXCAVACIONES EXTERIORES</v>
          </cell>
          <cell r="J323" t="e">
            <v>#DIV/0!</v>
          </cell>
        </row>
        <row r="324">
          <cell r="C324" t="str">
            <v>0007 6020 10</v>
          </cell>
          <cell r="D324" t="str">
            <v>Excavaciones exteriores en material común</v>
          </cell>
          <cell r="E324">
            <v>46050</v>
          </cell>
          <cell r="F324" t="str">
            <v>m3</v>
          </cell>
          <cell r="G324">
            <v>3246</v>
          </cell>
          <cell r="H324">
            <v>149478300</v>
          </cell>
          <cell r="J324">
            <v>2204.6166666666668</v>
          </cell>
        </row>
        <row r="325">
          <cell r="C325" t="str">
            <v>0007 6022 00</v>
          </cell>
          <cell r="D325" t="str">
            <v>Excavaciones exteriores en roca</v>
          </cell>
          <cell r="E325">
            <v>5000</v>
          </cell>
          <cell r="F325" t="str">
            <v>m3</v>
          </cell>
          <cell r="G325">
            <v>15338</v>
          </cell>
          <cell r="H325">
            <v>76690000</v>
          </cell>
          <cell r="J325">
            <v>10418.517133333335</v>
          </cell>
        </row>
        <row r="326">
          <cell r="C326" t="str">
            <v>0007 6023 00</v>
          </cell>
          <cell r="D326" t="str">
            <v>Excavación estructural en material común por encima del nivel freático</v>
          </cell>
          <cell r="E326">
            <v>600</v>
          </cell>
          <cell r="F326" t="str">
            <v>m3</v>
          </cell>
          <cell r="G326">
            <v>7446</v>
          </cell>
          <cell r="H326">
            <v>4467600</v>
          </cell>
          <cell r="J326">
            <v>5057.7</v>
          </cell>
        </row>
        <row r="327">
          <cell r="C327" t="str">
            <v>0007 6027 00</v>
          </cell>
          <cell r="D327" t="str">
            <v>Remoción de derrumbes en material común</v>
          </cell>
          <cell r="E327">
            <v>7000</v>
          </cell>
          <cell r="F327" t="str">
            <v>m3</v>
          </cell>
          <cell r="G327">
            <v>4346</v>
          </cell>
          <cell r="H327">
            <v>30422000</v>
          </cell>
          <cell r="J327">
            <v>2952.3166666666666</v>
          </cell>
        </row>
        <row r="328">
          <cell r="D328" t="str">
            <v>LLENOS</v>
          </cell>
          <cell r="J328" t="e">
            <v>#DIV/0!</v>
          </cell>
        </row>
        <row r="329">
          <cell r="C329" t="str">
            <v>0007 6060 00</v>
          </cell>
          <cell r="D329" t="str">
            <v>Colocación y compactación de llenos en material común</v>
          </cell>
          <cell r="E329">
            <v>800</v>
          </cell>
          <cell r="F329" t="str">
            <v>m3</v>
          </cell>
          <cell r="G329">
            <v>5508</v>
          </cell>
          <cell r="H329">
            <v>4406400</v>
          </cell>
          <cell r="J329">
            <v>3741.2946428571431</v>
          </cell>
        </row>
        <row r="330">
          <cell r="C330" t="str">
            <v>0007 6062 00</v>
          </cell>
          <cell r="D330" t="str">
            <v>Llenos estructurales en material común</v>
          </cell>
          <cell r="E330">
            <v>300</v>
          </cell>
          <cell r="F330" t="str">
            <v>m3</v>
          </cell>
          <cell r="G330">
            <v>14373</v>
          </cell>
          <cell r="H330">
            <v>4311900</v>
          </cell>
          <cell r="J330">
            <v>9763.3333333333339</v>
          </cell>
        </row>
        <row r="331">
          <cell r="D331" t="str">
            <v>PAVIMENTOS</v>
          </cell>
          <cell r="J331" t="e">
            <v>#DIV/0!</v>
          </cell>
        </row>
        <row r="332">
          <cell r="C332" t="str">
            <v>0007 6080 10</v>
          </cell>
          <cell r="D332" t="str">
            <v>Afirmado tipo 1</v>
          </cell>
          <cell r="E332">
            <v>5600</v>
          </cell>
          <cell r="F332" t="str">
            <v>m3</v>
          </cell>
          <cell r="G332">
            <v>30481</v>
          </cell>
          <cell r="H332">
            <v>170693600</v>
          </cell>
          <cell r="J332">
            <v>20705.000000000004</v>
          </cell>
        </row>
        <row r="333">
          <cell r="D333" t="str">
            <v>DRENAJES</v>
          </cell>
          <cell r="J333" t="e">
            <v>#DIV/0!</v>
          </cell>
        </row>
        <row r="334">
          <cell r="C334" t="str">
            <v>0007 6100 10</v>
          </cell>
          <cell r="D334" t="str">
            <v>Filtros de cascajo procesado</v>
          </cell>
          <cell r="E334">
            <v>325</v>
          </cell>
          <cell r="F334" t="str">
            <v>m3</v>
          </cell>
          <cell r="G334">
            <v>35883</v>
          </cell>
          <cell r="H334">
            <v>11661975</v>
          </cell>
          <cell r="J334">
            <v>24374</v>
          </cell>
        </row>
        <row r="335">
          <cell r="C335" t="str">
            <v>0007 6100 15</v>
          </cell>
          <cell r="D335" t="str">
            <v>Filtro de arena y cascajo revueltos</v>
          </cell>
          <cell r="E335">
            <v>200</v>
          </cell>
          <cell r="F335" t="str">
            <v>m3</v>
          </cell>
          <cell r="G335">
            <v>49368</v>
          </cell>
          <cell r="H335">
            <v>9873600</v>
          </cell>
          <cell r="J335">
            <v>33534</v>
          </cell>
        </row>
        <row r="336">
          <cell r="C336" t="str">
            <v>0007 6100 16</v>
          </cell>
          <cell r="D336" t="str">
            <v>Tubería de PVC para drenaje de 4" y 6"  perforada</v>
          </cell>
          <cell r="E336">
            <v>550</v>
          </cell>
          <cell r="F336" t="str">
            <v>m</v>
          </cell>
          <cell r="G336">
            <v>40023</v>
          </cell>
          <cell r="H336">
            <v>22012650</v>
          </cell>
          <cell r="J336">
            <v>27186.350000000002</v>
          </cell>
        </row>
        <row r="337">
          <cell r="C337" t="str">
            <v>0007 6102 75</v>
          </cell>
          <cell r="D337" t="str">
            <v>Alcantarillas de tubería de concreto reforzado de 0.75 m de diámetro</v>
          </cell>
          <cell r="E337">
            <v>50</v>
          </cell>
          <cell r="F337" t="str">
            <v>m</v>
          </cell>
          <cell r="G337">
            <v>269271</v>
          </cell>
          <cell r="H337">
            <v>13463550</v>
          </cell>
          <cell r="J337">
            <v>182906.7</v>
          </cell>
        </row>
        <row r="338">
          <cell r="C338" t="str">
            <v>0007 6102 90</v>
          </cell>
          <cell r="D338" t="str">
            <v>Alcantarillas de tubería de concreto reforzado de 0.90 m de diámetro</v>
          </cell>
          <cell r="E338">
            <v>160</v>
          </cell>
          <cell r="F338" t="str">
            <v>m</v>
          </cell>
          <cell r="G338">
            <v>249302</v>
          </cell>
          <cell r="H338">
            <v>39888320</v>
          </cell>
          <cell r="J338">
            <v>169342.67733333333</v>
          </cell>
        </row>
        <row r="339">
          <cell r="C339" t="str">
            <v>0007 6102 97</v>
          </cell>
          <cell r="D339" t="str">
            <v>Cunetas triangulares en concreto para drenaje</v>
          </cell>
          <cell r="E339">
            <v>940</v>
          </cell>
          <cell r="F339" t="str">
            <v>m</v>
          </cell>
          <cell r="G339">
            <v>75228</v>
          </cell>
          <cell r="H339">
            <v>70714320</v>
          </cell>
          <cell r="J339">
            <v>51100.071829787237</v>
          </cell>
        </row>
        <row r="340">
          <cell r="C340" t="str">
            <v>0007 6102 98</v>
          </cell>
          <cell r="D340" t="str">
            <v>Cunetas en sacos de suelo-cemento</v>
          </cell>
          <cell r="E340">
            <v>1300</v>
          </cell>
          <cell r="F340" t="str">
            <v>m</v>
          </cell>
          <cell r="G340">
            <v>18374</v>
          </cell>
          <cell r="H340">
            <v>23886200</v>
          </cell>
          <cell r="J340">
            <v>12481.1</v>
          </cell>
        </row>
        <row r="341">
          <cell r="C341" t="str">
            <v>0007 6102 99</v>
          </cell>
          <cell r="D341" t="str">
            <v>Geotextil no tejido</v>
          </cell>
          <cell r="E341">
            <v>1900</v>
          </cell>
          <cell r="F341" t="str">
            <v>m2</v>
          </cell>
          <cell r="G341">
            <v>4923</v>
          </cell>
          <cell r="H341">
            <v>9353700</v>
          </cell>
          <cell r="J341">
            <v>3344</v>
          </cell>
        </row>
        <row r="342">
          <cell r="D342" t="str">
            <v>OBRAS DE CONCRETO</v>
          </cell>
          <cell r="J342" t="e">
            <v>#DIV/0!</v>
          </cell>
        </row>
        <row r="343">
          <cell r="C343" t="str">
            <v>0007 6160 50</v>
          </cell>
          <cell r="D343" t="str">
            <v>Concreto en muros sobre alcantarillas</v>
          </cell>
          <cell r="E343">
            <v>110</v>
          </cell>
          <cell r="F343" t="str">
            <v>M3</v>
          </cell>
          <cell r="G343">
            <v>357035</v>
          </cell>
          <cell r="H343">
            <v>39273850</v>
          </cell>
          <cell r="J343">
            <v>242521.96798009949</v>
          </cell>
        </row>
        <row r="344">
          <cell r="C344" t="str">
            <v>0007 6160 70</v>
          </cell>
          <cell r="D344" t="str">
            <v>Concreto para cabezotes y pocetas de alcantarillas</v>
          </cell>
          <cell r="E344">
            <v>140</v>
          </cell>
          <cell r="F344" t="str">
            <v>M3</v>
          </cell>
          <cell r="G344">
            <v>357035</v>
          </cell>
          <cell r="H344">
            <v>49984900</v>
          </cell>
          <cell r="J344">
            <v>242521.96798009949</v>
          </cell>
        </row>
        <row r="345">
          <cell r="D345" t="str">
            <v>ACERO</v>
          </cell>
          <cell r="J345" t="e">
            <v>#DIV/0!</v>
          </cell>
        </row>
        <row r="346">
          <cell r="C346" t="str">
            <v>0007 6200 00</v>
          </cell>
          <cell r="D346" t="str">
            <v>Barras de acero de refuerzo de 420 MPa</v>
          </cell>
          <cell r="E346">
            <v>44</v>
          </cell>
          <cell r="F346" t="str">
            <v>kN</v>
          </cell>
          <cell r="G346">
            <v>175482</v>
          </cell>
          <cell r="H346">
            <v>7721208</v>
          </cell>
          <cell r="J346">
            <v>119198.7159683073</v>
          </cell>
        </row>
        <row r="347">
          <cell r="C347" t="str">
            <v>0007 6200 01</v>
          </cell>
          <cell r="D347" t="str">
            <v>Barras de acero de refuerzo de 280 MPa</v>
          </cell>
          <cell r="E347">
            <v>10</v>
          </cell>
          <cell r="F347" t="str">
            <v>kN</v>
          </cell>
          <cell r="G347">
            <v>170497</v>
          </cell>
          <cell r="H347">
            <v>1704970</v>
          </cell>
          <cell r="J347">
            <v>115812.75519999999</v>
          </cell>
        </row>
        <row r="348">
          <cell r="D348" t="str">
            <v>TRABAJOS VARIOS</v>
          </cell>
          <cell r="J348" t="e">
            <v>#DIV/0!</v>
          </cell>
        </row>
        <row r="349">
          <cell r="C349" t="str">
            <v>0007 6440 00</v>
          </cell>
          <cell r="D349" t="str">
            <v>Cercas de alambre de púas con postería de concreto</v>
          </cell>
          <cell r="E349">
            <v>3700</v>
          </cell>
          <cell r="F349" t="str">
            <v>m</v>
          </cell>
          <cell r="G349">
            <v>11984</v>
          </cell>
          <cell r="H349">
            <v>44340800</v>
          </cell>
          <cell r="J349">
            <v>8140</v>
          </cell>
        </row>
        <row r="350">
          <cell r="D350" t="str">
            <v>VÍA DE ACCESO A LAS OBRAS DE DERIVACIÓN</v>
          </cell>
          <cell r="J350" t="e">
            <v>#DIV/0!</v>
          </cell>
        </row>
        <row r="351">
          <cell r="D351" t="str">
            <v>GENERALIDADES</v>
          </cell>
          <cell r="J351" t="e">
            <v>#DIV/0!</v>
          </cell>
        </row>
        <row r="352">
          <cell r="C352" t="str">
            <v>0007 6003 00</v>
          </cell>
          <cell r="D352" t="str">
            <v>Desmonte y limpieza</v>
          </cell>
          <cell r="E352">
            <v>1</v>
          </cell>
          <cell r="F352" t="str">
            <v>Ha</v>
          </cell>
          <cell r="G352">
            <v>769580</v>
          </cell>
          <cell r="H352">
            <v>769580</v>
          </cell>
          <cell r="J352">
            <v>522750</v>
          </cell>
        </row>
        <row r="353">
          <cell r="D353" t="str">
            <v>EXCAVACIONES EXTERIORES</v>
          </cell>
          <cell r="J353" t="e">
            <v>#DIV/0!</v>
          </cell>
        </row>
        <row r="354">
          <cell r="C354" t="str">
            <v>0007 6020 10</v>
          </cell>
          <cell r="D354" t="str">
            <v>Excavaciones exteriores en material común</v>
          </cell>
          <cell r="E354">
            <v>46050</v>
          </cell>
          <cell r="F354" t="str">
            <v>m3</v>
          </cell>
          <cell r="G354">
            <v>3246</v>
          </cell>
          <cell r="H354">
            <v>149478300</v>
          </cell>
          <cell r="J354">
            <v>2204.6166666666668</v>
          </cell>
        </row>
        <row r="355">
          <cell r="C355" t="str">
            <v>0007 6022 00</v>
          </cell>
          <cell r="D355" t="str">
            <v>Excavaciones exteriores en roca</v>
          </cell>
          <cell r="E355">
            <v>5000</v>
          </cell>
          <cell r="F355" t="str">
            <v>m3</v>
          </cell>
          <cell r="G355">
            <v>15338</v>
          </cell>
          <cell r="H355">
            <v>76690000</v>
          </cell>
          <cell r="J355">
            <v>10418.517133333335</v>
          </cell>
        </row>
        <row r="356">
          <cell r="C356" t="str">
            <v>0007 6027 00</v>
          </cell>
          <cell r="D356" t="str">
            <v>Remoción de derrumbes en material común</v>
          </cell>
          <cell r="E356">
            <v>7000</v>
          </cell>
          <cell r="F356" t="str">
            <v>m3</v>
          </cell>
          <cell r="G356">
            <v>4346</v>
          </cell>
          <cell r="H356">
            <v>30422000</v>
          </cell>
          <cell r="J356">
            <v>2952.3166666666666</v>
          </cell>
        </row>
        <row r="357">
          <cell r="D357" t="str">
            <v>LLENOS</v>
          </cell>
          <cell r="J357" t="e">
            <v>#DIV/0!</v>
          </cell>
        </row>
        <row r="358">
          <cell r="C358" t="str">
            <v>0007 6060 00</v>
          </cell>
          <cell r="D358" t="str">
            <v>Colocación y compactación de llenos en material común</v>
          </cell>
          <cell r="E358">
            <v>800</v>
          </cell>
          <cell r="F358" t="str">
            <v>m3</v>
          </cell>
          <cell r="G358">
            <v>5508</v>
          </cell>
          <cell r="H358">
            <v>4406400</v>
          </cell>
          <cell r="J358">
            <v>3741.2946428571431</v>
          </cell>
        </row>
        <row r="359">
          <cell r="C359" t="str">
            <v>0007 6062 00</v>
          </cell>
          <cell r="D359" t="str">
            <v>Llenos estructurales en material común</v>
          </cell>
          <cell r="E359">
            <v>300</v>
          </cell>
          <cell r="F359" t="str">
            <v>m3</v>
          </cell>
          <cell r="G359">
            <v>14373</v>
          </cell>
          <cell r="H359">
            <v>4311900</v>
          </cell>
          <cell r="J359">
            <v>9763.3333333333339</v>
          </cell>
        </row>
        <row r="360">
          <cell r="D360" t="str">
            <v>PAVIMENTOS</v>
          </cell>
          <cell r="J360" t="e">
            <v>#DIV/0!</v>
          </cell>
        </row>
        <row r="361">
          <cell r="C361" t="str">
            <v>0007 6080 10</v>
          </cell>
          <cell r="D361" t="str">
            <v>Afirmado tipo 1</v>
          </cell>
          <cell r="E361">
            <v>5600</v>
          </cell>
          <cell r="F361" t="str">
            <v>m3</v>
          </cell>
          <cell r="G361">
            <v>30481</v>
          </cell>
          <cell r="H361">
            <v>170693600</v>
          </cell>
          <cell r="J361">
            <v>20705.000000000004</v>
          </cell>
        </row>
        <row r="362">
          <cell r="D362" t="str">
            <v>DRENAJES</v>
          </cell>
          <cell r="J362" t="e">
            <v>#DIV/0!</v>
          </cell>
        </row>
        <row r="363">
          <cell r="C363" t="str">
            <v>0007 6102 75</v>
          </cell>
          <cell r="D363" t="str">
            <v>Alcantarillas de tubería de concreto reforzado de 0.75 m de diámetro</v>
          </cell>
          <cell r="E363">
            <v>50</v>
          </cell>
          <cell r="F363" t="str">
            <v>m</v>
          </cell>
          <cell r="G363">
            <v>269271</v>
          </cell>
          <cell r="H363">
            <v>13463550</v>
          </cell>
          <cell r="J363">
            <v>182906.7</v>
          </cell>
        </row>
        <row r="364">
          <cell r="C364" t="str">
            <v>0007 6102 90</v>
          </cell>
          <cell r="D364" t="str">
            <v>Alcantarillas de tubería de concreto reforzado de 0.90 m de diámetro</v>
          </cell>
          <cell r="E364">
            <v>160</v>
          </cell>
          <cell r="F364" t="str">
            <v>m</v>
          </cell>
          <cell r="G364">
            <v>249302</v>
          </cell>
          <cell r="H364">
            <v>39888320</v>
          </cell>
          <cell r="J364">
            <v>169342.67733333333</v>
          </cell>
        </row>
        <row r="365">
          <cell r="D365" t="str">
            <v>OBRAS DE CONCRETO</v>
          </cell>
          <cell r="J365" t="e">
            <v>#DIV/0!</v>
          </cell>
        </row>
        <row r="366">
          <cell r="C366" t="str">
            <v>0007 6160 50</v>
          </cell>
          <cell r="D366" t="str">
            <v>Concreto en muros sobre alcantarillas</v>
          </cell>
          <cell r="E366">
            <v>110</v>
          </cell>
          <cell r="F366" t="str">
            <v>M3</v>
          </cell>
          <cell r="G366">
            <v>357035</v>
          </cell>
          <cell r="H366">
            <v>39273850</v>
          </cell>
          <cell r="J366">
            <v>242521.96798009949</v>
          </cell>
        </row>
        <row r="367">
          <cell r="C367" t="str">
            <v>0007 616070</v>
          </cell>
          <cell r="D367" t="str">
            <v>Concreto para cabezotes y pocetas de alcantarillas</v>
          </cell>
          <cell r="E367">
            <v>12</v>
          </cell>
          <cell r="F367" t="str">
            <v>m3</v>
          </cell>
          <cell r="G367">
            <v>357035</v>
          </cell>
          <cell r="H367">
            <v>4284420</v>
          </cell>
          <cell r="J367">
            <v>242521.96798009949</v>
          </cell>
        </row>
        <row r="368">
          <cell r="D368" t="str">
            <v>ACERO</v>
          </cell>
          <cell r="J368" t="e">
            <v>#DIV/0!</v>
          </cell>
        </row>
        <row r="369">
          <cell r="C369" t="str">
            <v>0007 6200 00</v>
          </cell>
          <cell r="D369" t="str">
            <v>Barras de acero de refuerzo de 420 MPa</v>
          </cell>
          <cell r="E369">
            <v>44</v>
          </cell>
          <cell r="F369" t="str">
            <v>kN</v>
          </cell>
          <cell r="G369">
            <v>175482</v>
          </cell>
          <cell r="H369">
            <v>7721208</v>
          </cell>
          <cell r="J369">
            <v>119198.7159683073</v>
          </cell>
        </row>
        <row r="370">
          <cell r="H370">
            <v>1326522551</v>
          </cell>
          <cell r="J370" t="e">
            <v>#DIV/0!</v>
          </cell>
        </row>
        <row r="371">
          <cell r="D371" t="str">
            <v>OBRA: INSTALACIONES ELÉCTRICAS</v>
          </cell>
          <cell r="J371" t="e">
            <v>#DIV/0!</v>
          </cell>
        </row>
        <row r="372">
          <cell r="C372" t="str">
            <v>0008 6340 01</v>
          </cell>
          <cell r="D372" t="str">
            <v>Tubería de acero galvanizado, semipesada, de 3/4" de diámetro, expuesta</v>
          </cell>
          <cell r="E372">
            <v>980</v>
          </cell>
          <cell r="F372" t="str">
            <v>m</v>
          </cell>
          <cell r="G372">
            <v>0</v>
          </cell>
          <cell r="H372">
            <v>0</v>
          </cell>
          <cell r="J372">
            <v>0</v>
          </cell>
        </row>
        <row r="373">
          <cell r="C373" t="str">
            <v>0008 6340 02</v>
          </cell>
          <cell r="D373" t="str">
            <v>Tubería de acero galvanizado, semipesada, de 1" de diámetro, expuesta</v>
          </cell>
          <cell r="E373">
            <v>275</v>
          </cell>
          <cell r="F373" t="str">
            <v>m</v>
          </cell>
          <cell r="G373">
            <v>0</v>
          </cell>
          <cell r="H373">
            <v>0</v>
          </cell>
          <cell r="J373">
            <v>0</v>
          </cell>
        </row>
        <row r="374">
          <cell r="C374" t="str">
            <v>0008 6340 03</v>
          </cell>
          <cell r="D374" t="str">
            <v>Tubería de acero galvanizado, semipesada, de 1 1/2" de diámetro, expuesta</v>
          </cell>
          <cell r="E374">
            <v>15</v>
          </cell>
          <cell r="F374" t="str">
            <v>m</v>
          </cell>
          <cell r="G374">
            <v>0</v>
          </cell>
          <cell r="H374">
            <v>0</v>
          </cell>
          <cell r="J374">
            <v>0</v>
          </cell>
        </row>
        <row r="375">
          <cell r="C375" t="str">
            <v>0008 6340 04</v>
          </cell>
          <cell r="D375" t="str">
            <v>Tubería de acero galvanizado, semipesada, de 2" de diámetro, expuesta</v>
          </cell>
          <cell r="E375">
            <v>525</v>
          </cell>
          <cell r="F375" t="str">
            <v>m</v>
          </cell>
          <cell r="G375">
            <v>0</v>
          </cell>
          <cell r="H375">
            <v>0</v>
          </cell>
          <cell r="J375">
            <v>0</v>
          </cell>
        </row>
        <row r="376">
          <cell r="C376" t="str">
            <v>0008 6340 05</v>
          </cell>
          <cell r="D376" t="str">
            <v>Tubería de PVC, de 3/4" de diámetro, empotrada</v>
          </cell>
          <cell r="E376">
            <v>950</v>
          </cell>
          <cell r="F376" t="str">
            <v>m</v>
          </cell>
          <cell r="G376">
            <v>0</v>
          </cell>
          <cell r="H376">
            <v>0</v>
          </cell>
          <cell r="J376">
            <v>0</v>
          </cell>
        </row>
        <row r="377">
          <cell r="C377" t="str">
            <v>0008 6340 06</v>
          </cell>
          <cell r="D377" t="str">
            <v>Tubería de PVC, de 1" de diámetro, empotrada</v>
          </cell>
          <cell r="E377">
            <v>65</v>
          </cell>
          <cell r="F377" t="str">
            <v>m</v>
          </cell>
          <cell r="G377">
            <v>0</v>
          </cell>
          <cell r="H377">
            <v>0</v>
          </cell>
          <cell r="J377">
            <v>0</v>
          </cell>
        </row>
        <row r="378">
          <cell r="C378" t="str">
            <v>0008 6340 07</v>
          </cell>
          <cell r="D378" t="str">
            <v>Tubería de PVC, de 2" de diámetro, empotrada</v>
          </cell>
          <cell r="E378">
            <v>20</v>
          </cell>
          <cell r="F378" t="str">
            <v>m</v>
          </cell>
          <cell r="G378">
            <v>0</v>
          </cell>
          <cell r="H378">
            <v>0</v>
          </cell>
          <cell r="J378">
            <v>0</v>
          </cell>
        </row>
        <row r="379">
          <cell r="C379" t="str">
            <v>0008 6340 08</v>
          </cell>
          <cell r="D379" t="str">
            <v>Tubería de PVC, tipo "DB", de 2" de diámetro, enterrada</v>
          </cell>
          <cell r="E379">
            <v>685</v>
          </cell>
          <cell r="F379" t="str">
            <v>m</v>
          </cell>
          <cell r="G379">
            <v>0</v>
          </cell>
          <cell r="H379">
            <v>0</v>
          </cell>
          <cell r="J379">
            <v>0</v>
          </cell>
        </row>
        <row r="380">
          <cell r="C380" t="str">
            <v>0008 6340 09</v>
          </cell>
          <cell r="D380" t="str">
            <v>Cajas de distribución en concreto para energía</v>
          </cell>
          <cell r="E380">
            <v>25</v>
          </cell>
          <cell r="F380" t="str">
            <v>U</v>
          </cell>
          <cell r="G380">
            <v>0</v>
          </cell>
          <cell r="H380">
            <v>0</v>
          </cell>
          <cell r="J380">
            <v>0</v>
          </cell>
        </row>
        <row r="381">
          <cell r="C381" t="str">
            <v>0008 6340 10</v>
          </cell>
          <cell r="D381" t="str">
            <v>Cajas de distribución en concreto para comunicaciones</v>
          </cell>
          <cell r="E381">
            <v>27</v>
          </cell>
          <cell r="F381" t="str">
            <v>U</v>
          </cell>
          <cell r="G381">
            <v>0</v>
          </cell>
          <cell r="H381">
            <v>0</v>
          </cell>
          <cell r="J381">
            <v>0</v>
          </cell>
        </row>
        <row r="382">
          <cell r="C382" t="str">
            <v>0008 6340 11</v>
          </cell>
          <cell r="D382" t="str">
            <v>Cajas de dispersión telefónica de 10 pares</v>
          </cell>
          <cell r="E382">
            <v>6</v>
          </cell>
          <cell r="F382" t="str">
            <v>U</v>
          </cell>
          <cell r="G382">
            <v>0</v>
          </cell>
          <cell r="H382">
            <v>0</v>
          </cell>
          <cell r="J382">
            <v>0</v>
          </cell>
        </row>
        <row r="383">
          <cell r="C383" t="str">
            <v>0008 6340 12</v>
          </cell>
          <cell r="D383" t="str">
            <v>Cajas metálicas para conexión, con borneras, para instalación a la intemperie, NEMA 3R</v>
          </cell>
          <cell r="E383">
            <v>1</v>
          </cell>
          <cell r="F383" t="str">
            <v>U</v>
          </cell>
          <cell r="G383">
            <v>0</v>
          </cell>
          <cell r="H383">
            <v>0</v>
          </cell>
          <cell r="J383">
            <v>0</v>
          </cell>
        </row>
        <row r="384">
          <cell r="C384" t="str">
            <v>0008 6340 13</v>
          </cell>
          <cell r="D384" t="str">
            <v>Cajas de potencia con tomacorrientes e interruptores automáticos</v>
          </cell>
          <cell r="E384">
            <v>3</v>
          </cell>
          <cell r="F384" t="str">
            <v>U</v>
          </cell>
          <cell r="G384">
            <v>0</v>
          </cell>
          <cell r="H384">
            <v>0</v>
          </cell>
          <cell r="J384">
            <v>0</v>
          </cell>
        </row>
        <row r="385">
          <cell r="C385" t="str">
            <v>0008 6340 14</v>
          </cell>
          <cell r="D385" t="str">
            <v>Conmutador tipo secretarial, cuatro troncales</v>
          </cell>
          <cell r="E385">
            <v>1</v>
          </cell>
          <cell r="F385" t="str">
            <v>U</v>
          </cell>
          <cell r="G385">
            <v>0</v>
          </cell>
          <cell r="H385">
            <v>0</v>
          </cell>
          <cell r="J385">
            <v>0</v>
          </cell>
        </row>
        <row r="386">
          <cell r="C386" t="str">
            <v>0008 6340 15</v>
          </cell>
          <cell r="D386" t="str">
            <v>Tablero de distribución TD1, 3 cero, 208/120Vc.a., con totalizador, barraje de 225A</v>
          </cell>
          <cell r="E386">
            <v>1</v>
          </cell>
          <cell r="F386" t="str">
            <v>U</v>
          </cell>
          <cell r="G386">
            <v>0</v>
          </cell>
          <cell r="H386">
            <v>0</v>
          </cell>
          <cell r="J386">
            <v>0</v>
          </cell>
        </row>
        <row r="387">
          <cell r="C387" t="str">
            <v>0008 6340 16</v>
          </cell>
          <cell r="D387" t="str">
            <v>Tablero de distribución TD2, 3 cero, 208/120Vc.a., con totalizador, barraje de 225A</v>
          </cell>
          <cell r="E387">
            <v>1</v>
          </cell>
          <cell r="F387" t="str">
            <v>U</v>
          </cell>
          <cell r="G387">
            <v>0</v>
          </cell>
          <cell r="H387">
            <v>0</v>
          </cell>
          <cell r="J387">
            <v>0</v>
          </cell>
        </row>
        <row r="388">
          <cell r="C388" t="str">
            <v>0008 6340 17</v>
          </cell>
          <cell r="D388" t="str">
            <v>Tablero de distribución TD8, 3 cero, 208/120Vc.a., con espacio para transformador trifásico de 75 KVA, con barraje de 225A</v>
          </cell>
          <cell r="E388">
            <v>1</v>
          </cell>
          <cell r="F388" t="str">
            <v>U</v>
          </cell>
          <cell r="G388">
            <v>0</v>
          </cell>
          <cell r="H388">
            <v>0</v>
          </cell>
          <cell r="J388">
            <v>0</v>
          </cell>
        </row>
        <row r="389">
          <cell r="C389" t="str">
            <v>0008 6340 18</v>
          </cell>
          <cell r="D389" t="str">
            <v>Tablero de interruptores automáticos de alumbrado TA1 trifásico, 208/120Vc.a., 24 circuitos, con totalizador, con barraje de 225A</v>
          </cell>
          <cell r="E389">
            <v>1</v>
          </cell>
          <cell r="F389" t="str">
            <v>U</v>
          </cell>
          <cell r="G389">
            <v>0</v>
          </cell>
          <cell r="H389">
            <v>0</v>
          </cell>
          <cell r="J389">
            <v>0</v>
          </cell>
        </row>
        <row r="390">
          <cell r="C390" t="str">
            <v>0008 6340 19</v>
          </cell>
          <cell r="D390" t="str">
            <v>Tablero de interruptores automáticos de alumbrado TA2 trifásico, 208/120Vc.a., 24 circuitos, con totalizador, con barraje de 225A</v>
          </cell>
          <cell r="E390">
            <v>1</v>
          </cell>
          <cell r="F390" t="str">
            <v>U</v>
          </cell>
          <cell r="G390">
            <v>0</v>
          </cell>
          <cell r="H390">
            <v>0</v>
          </cell>
          <cell r="J390">
            <v>0</v>
          </cell>
        </row>
        <row r="391">
          <cell r="C391" t="str">
            <v>0008 6340 20</v>
          </cell>
          <cell r="D391" t="str">
            <v>Tablero de interruptores automáticos de alumbrado de emergencia TAE1, 120Vc.a., 12 circuitos</v>
          </cell>
          <cell r="E391">
            <v>1</v>
          </cell>
          <cell r="F391" t="str">
            <v>U</v>
          </cell>
          <cell r="G391">
            <v>0</v>
          </cell>
          <cell r="H391">
            <v>0</v>
          </cell>
          <cell r="J391">
            <v>0</v>
          </cell>
        </row>
        <row r="392">
          <cell r="C392" t="str">
            <v>0008 6340 21</v>
          </cell>
          <cell r="D392" t="str">
            <v>Tablero de interruptores automáticos de fuerza TF, trifásico, 208/120Vc.a., 36 circuitos, con totalizador, con barraje de 225A</v>
          </cell>
          <cell r="E392">
            <v>1</v>
          </cell>
          <cell r="F392" t="str">
            <v>U</v>
          </cell>
          <cell r="G392">
            <v>0</v>
          </cell>
          <cell r="H392">
            <v>0</v>
          </cell>
          <cell r="J392">
            <v>0</v>
          </cell>
        </row>
        <row r="393">
          <cell r="C393" t="str">
            <v>0008 6340 22</v>
          </cell>
          <cell r="D393" t="str">
            <v>Tablero de interruptores automáticos TSA, 208/120Vc.a., 18 circuitos, con totalizador, con barraje de 225A</v>
          </cell>
          <cell r="E393">
            <v>1</v>
          </cell>
          <cell r="F393" t="str">
            <v>U</v>
          </cell>
          <cell r="G393">
            <v>0</v>
          </cell>
          <cell r="H393">
            <v>0</v>
          </cell>
          <cell r="J393">
            <v>0</v>
          </cell>
        </row>
        <row r="394">
          <cell r="C394" t="str">
            <v>0008 6340 23</v>
          </cell>
          <cell r="D394" t="str">
            <v>Tablero de interruptores automáticos de alumbrado y fuerza TAF1, trifásco 208/120Vc.a., 18 circuitos, con barraje de 150A</v>
          </cell>
          <cell r="E394">
            <v>1</v>
          </cell>
          <cell r="F394" t="str">
            <v>U</v>
          </cell>
          <cell r="G394">
            <v>0</v>
          </cell>
          <cell r="H394">
            <v>0</v>
          </cell>
          <cell r="J394">
            <v>0</v>
          </cell>
        </row>
        <row r="395">
          <cell r="C395" t="str">
            <v>0008 6340 24</v>
          </cell>
          <cell r="D395" t="str">
            <v>Tablero de interruptores automáticos de alumbrado y fuerza TAF2, bifásco 208/120Vc.a., 8 circuitos, con barraje de 70A</v>
          </cell>
          <cell r="E395">
            <v>1</v>
          </cell>
          <cell r="F395" t="str">
            <v>U</v>
          </cell>
          <cell r="G395">
            <v>0</v>
          </cell>
          <cell r="H395">
            <v>0</v>
          </cell>
          <cell r="J395">
            <v>0</v>
          </cell>
        </row>
        <row r="396">
          <cell r="C396" t="str">
            <v>0008 6340 25</v>
          </cell>
          <cell r="D396" t="str">
            <v>Tablero de interruptores automáticos de alumbrado y fuerza TAF3, trifásco 208/120Vc.a., 18 circuitos, con barraje de 150A</v>
          </cell>
          <cell r="E396">
            <v>1</v>
          </cell>
          <cell r="F396" t="str">
            <v>U</v>
          </cell>
          <cell r="G396">
            <v>0</v>
          </cell>
          <cell r="H396">
            <v>0</v>
          </cell>
          <cell r="J396">
            <v>0</v>
          </cell>
        </row>
        <row r="397">
          <cell r="C397" t="str">
            <v>0008 6340 26</v>
          </cell>
          <cell r="D397" t="str">
            <v>Interruptor de seguridad 150A, 480Vc.a.</v>
          </cell>
          <cell r="E397">
            <v>1</v>
          </cell>
          <cell r="F397" t="str">
            <v>U</v>
          </cell>
          <cell r="G397">
            <v>0</v>
          </cell>
          <cell r="H397">
            <v>0</v>
          </cell>
          <cell r="J397">
            <v>0</v>
          </cell>
        </row>
        <row r="398">
          <cell r="C398" t="str">
            <v>0008 6340 27</v>
          </cell>
          <cell r="D398" t="str">
            <v>Interruptor de seguridad 30A, 208Vc.a.</v>
          </cell>
          <cell r="E398">
            <v>5</v>
          </cell>
          <cell r="F398" t="str">
            <v>U</v>
          </cell>
          <cell r="G398">
            <v>0</v>
          </cell>
          <cell r="H398">
            <v>0</v>
          </cell>
          <cell r="J398">
            <v>0</v>
          </cell>
        </row>
        <row r="399">
          <cell r="C399" t="str">
            <v>0008 6340 28</v>
          </cell>
          <cell r="D399" t="str">
            <v>Interruptor de seguridad 60A, 208Vc.a.</v>
          </cell>
          <cell r="E399">
            <v>1</v>
          </cell>
          <cell r="F399" t="str">
            <v>U</v>
          </cell>
          <cell r="G399">
            <v>0</v>
          </cell>
          <cell r="H399">
            <v>0</v>
          </cell>
          <cell r="J399">
            <v>0</v>
          </cell>
        </row>
        <row r="400">
          <cell r="C400" t="str">
            <v>0008 6340 29</v>
          </cell>
          <cell r="D400" t="str">
            <v>Tomacorrientes con conexión a tierra, monofásico doble, dos polos, 3 hilos, 15A, 125Vc.a., (línea NEMA 5, decorativo, para trabajo liviano</v>
          </cell>
          <cell r="E400">
            <v>60</v>
          </cell>
          <cell r="F400" t="str">
            <v>U</v>
          </cell>
          <cell r="G400">
            <v>0</v>
          </cell>
          <cell r="H400">
            <v>0</v>
          </cell>
          <cell r="J400">
            <v>0</v>
          </cell>
        </row>
        <row r="401">
          <cell r="C401" t="str">
            <v>0008 6340 30</v>
          </cell>
          <cell r="D401" t="str">
            <v>Tomacorrientes con conexión a tierra, monofásico doble, dos polos, 3 hilos, 15A, 125Vc.a., (línea NEMA 5, para trabajo pesado</v>
          </cell>
          <cell r="E401">
            <v>25</v>
          </cell>
          <cell r="F401" t="str">
            <v>U</v>
          </cell>
          <cell r="G401">
            <v>0</v>
          </cell>
          <cell r="H401">
            <v>0</v>
          </cell>
          <cell r="J401">
            <v>0</v>
          </cell>
        </row>
        <row r="402">
          <cell r="C402" t="str">
            <v>0008 6340 31</v>
          </cell>
          <cell r="D402" t="str">
            <v>Tomacorrientes con conexión a tierra, bifásico, dos polos, 3 hilos, 20A, 250Vc.a., (línea NEMA6, para trabajo pesado</v>
          </cell>
          <cell r="E402">
            <v>20</v>
          </cell>
          <cell r="F402" t="str">
            <v>U</v>
          </cell>
          <cell r="G402">
            <v>0</v>
          </cell>
          <cell r="H402">
            <v>0</v>
          </cell>
          <cell r="J402">
            <v>0</v>
          </cell>
        </row>
        <row r="403">
          <cell r="C403" t="str">
            <v>0008 6340 32</v>
          </cell>
          <cell r="D403" t="str">
            <v>Tomacorrientes trifilares de 30A, 250Vc.a.., (línea NEMA 10)</v>
          </cell>
          <cell r="E403">
            <v>1</v>
          </cell>
          <cell r="F403" t="str">
            <v>U</v>
          </cell>
          <cell r="G403">
            <v>0</v>
          </cell>
          <cell r="H403">
            <v>0</v>
          </cell>
          <cell r="J403">
            <v>0</v>
          </cell>
        </row>
        <row r="404">
          <cell r="C404" t="str">
            <v>0008 6340 33</v>
          </cell>
          <cell r="D404" t="str">
            <v>Tomacorrientes trifilares, 3 polos, de 50A, 250Vc.a.., (línea NEMA 10)</v>
          </cell>
          <cell r="E404">
            <v>1</v>
          </cell>
          <cell r="F404" t="str">
            <v>U</v>
          </cell>
          <cell r="G404">
            <v>0</v>
          </cell>
          <cell r="H404">
            <v>0</v>
          </cell>
          <cell r="J404">
            <v>0</v>
          </cell>
        </row>
        <row r="405">
          <cell r="C405" t="str">
            <v>0008 6340 34</v>
          </cell>
          <cell r="D405" t="str">
            <v>Tomas para teléfonos</v>
          </cell>
          <cell r="E405">
            <v>15</v>
          </cell>
          <cell r="F405" t="str">
            <v>U</v>
          </cell>
          <cell r="G405">
            <v>0</v>
          </cell>
          <cell r="H405">
            <v>0</v>
          </cell>
          <cell r="J405">
            <v>0</v>
          </cell>
        </row>
        <row r="406">
          <cell r="C406" t="str">
            <v>0008 6340 55</v>
          </cell>
          <cell r="D406" t="str">
            <v>Luminarias fluorescentes de seguridad con bombilla de 13W, 120Vc.a., tipo tortuga, FT</v>
          </cell>
          <cell r="E406">
            <v>5</v>
          </cell>
          <cell r="F406" t="str">
            <v>U</v>
          </cell>
          <cell r="G406">
            <v>0</v>
          </cell>
          <cell r="H406">
            <v>0</v>
          </cell>
          <cell r="J406">
            <v>0</v>
          </cell>
        </row>
        <row r="407">
          <cell r="C407" t="str">
            <v>0008 6340 36</v>
          </cell>
          <cell r="D407" t="str">
            <v>Toma interruptor manual 15A, 120V</v>
          </cell>
          <cell r="E407">
            <v>7</v>
          </cell>
          <cell r="F407" t="str">
            <v>U</v>
          </cell>
          <cell r="G407">
            <v>0</v>
          </cell>
          <cell r="H407">
            <v>0</v>
          </cell>
          <cell r="J407">
            <v>0</v>
          </cell>
        </row>
        <row r="408">
          <cell r="C408" t="str">
            <v>0008 6340 37</v>
          </cell>
          <cell r="D408" t="str">
            <v>Interruptores manuales de una y dos palancas, 15A, 120Vc.a.</v>
          </cell>
          <cell r="E408">
            <v>45</v>
          </cell>
          <cell r="F408" t="str">
            <v>U</v>
          </cell>
          <cell r="G408">
            <v>0</v>
          </cell>
          <cell r="H408">
            <v>0</v>
          </cell>
          <cell r="J408">
            <v>0</v>
          </cell>
        </row>
        <row r="409">
          <cell r="C409" t="str">
            <v>0008 6340 38</v>
          </cell>
          <cell r="D409" t="str">
            <v>Interruptores manuales conmutables de dos vías, 15A, 120Vc.a.</v>
          </cell>
          <cell r="E409">
            <v>2</v>
          </cell>
          <cell r="F409" t="str">
            <v>U</v>
          </cell>
          <cell r="G409">
            <v>0</v>
          </cell>
          <cell r="H409">
            <v>0</v>
          </cell>
          <cell r="J409">
            <v>0</v>
          </cell>
        </row>
        <row r="410">
          <cell r="C410" t="str">
            <v>0008 6340 39</v>
          </cell>
          <cell r="D410" t="e">
            <v>#N/A</v>
          </cell>
          <cell r="E410" t="e">
            <v>#N/A</v>
          </cell>
          <cell r="F410" t="e">
            <v>#N/A</v>
          </cell>
          <cell r="G410">
            <v>0</v>
          </cell>
          <cell r="H410" t="e">
            <v>#N/A</v>
          </cell>
          <cell r="J410">
            <v>0</v>
          </cell>
        </row>
        <row r="411">
          <cell r="C411" t="str">
            <v>0008 6340 40</v>
          </cell>
          <cell r="D411" t="str">
            <v>Conductores monopolares de cobre, aislados para 600V, THW, calibre No. 12AWG</v>
          </cell>
          <cell r="E411">
            <v>9600</v>
          </cell>
          <cell r="F411" t="str">
            <v>m</v>
          </cell>
          <cell r="G411">
            <v>0</v>
          </cell>
          <cell r="H411">
            <v>0</v>
          </cell>
          <cell r="J411">
            <v>0</v>
          </cell>
        </row>
        <row r="412">
          <cell r="C412" t="str">
            <v>0008 6340 41</v>
          </cell>
          <cell r="D412" t="str">
            <v>Conductores monopolares de cobre, aislados para 600V, THW, calibre No. 10AWG</v>
          </cell>
          <cell r="E412">
            <v>1000</v>
          </cell>
          <cell r="F412" t="str">
            <v>m</v>
          </cell>
          <cell r="G412">
            <v>0</v>
          </cell>
          <cell r="H412">
            <v>0</v>
          </cell>
          <cell r="J412">
            <v>0</v>
          </cell>
        </row>
        <row r="413">
          <cell r="C413" t="str">
            <v>0008 6340 42</v>
          </cell>
          <cell r="D413" t="str">
            <v>Conductores monopolares de cobre, aislados para 600V, THW, calibre No. 8AWG</v>
          </cell>
          <cell r="E413">
            <v>1000</v>
          </cell>
          <cell r="F413" t="str">
            <v>m</v>
          </cell>
          <cell r="G413">
            <v>0</v>
          </cell>
          <cell r="H413">
            <v>0</v>
          </cell>
          <cell r="J413">
            <v>0</v>
          </cell>
        </row>
        <row r="414">
          <cell r="C414" t="str">
            <v>0008 6340 43</v>
          </cell>
          <cell r="D414" t="str">
            <v>Conductores monopolares de cobre, aislados para 600V, THW, calibre No. 6AWG</v>
          </cell>
          <cell r="E414">
            <v>150</v>
          </cell>
          <cell r="F414" t="str">
            <v>m</v>
          </cell>
          <cell r="G414">
            <v>0</v>
          </cell>
          <cell r="H414">
            <v>0</v>
          </cell>
          <cell r="J414">
            <v>0</v>
          </cell>
        </row>
        <row r="415">
          <cell r="C415" t="str">
            <v>0008 6340 44</v>
          </cell>
          <cell r="D415" t="str">
            <v>Conductores monopolares de cobre, aislados para 600V, THW, calibre No. 4AWG</v>
          </cell>
          <cell r="E415">
            <v>310</v>
          </cell>
          <cell r="F415" t="str">
            <v>m</v>
          </cell>
          <cell r="G415">
            <v>0</v>
          </cell>
          <cell r="H415">
            <v>0</v>
          </cell>
          <cell r="J415">
            <v>0</v>
          </cell>
        </row>
        <row r="416">
          <cell r="C416" t="str">
            <v>0008 6340 45</v>
          </cell>
          <cell r="D416" t="str">
            <v>Conductores monopolares de cobre, aislados para 600V, THW, calibre No. 2AWG</v>
          </cell>
          <cell r="E416">
            <v>90</v>
          </cell>
          <cell r="F416" t="str">
            <v>m</v>
          </cell>
          <cell r="G416">
            <v>0</v>
          </cell>
          <cell r="H416">
            <v>0</v>
          </cell>
          <cell r="J416">
            <v>0</v>
          </cell>
        </row>
        <row r="417">
          <cell r="C417" t="str">
            <v>0008 6340 46</v>
          </cell>
          <cell r="D417" t="str">
            <v>Conductores monopolares de cobre, aislados para 600V, THW, calibre No. 1/0AWG</v>
          </cell>
          <cell r="E417">
            <v>100</v>
          </cell>
          <cell r="F417" t="str">
            <v>m</v>
          </cell>
          <cell r="G417">
            <v>0</v>
          </cell>
          <cell r="H417">
            <v>0</v>
          </cell>
          <cell r="J417">
            <v>0</v>
          </cell>
        </row>
        <row r="418">
          <cell r="C418" t="str">
            <v>0008 6340 47</v>
          </cell>
          <cell r="D418" t="str">
            <v>Cable de cobre encauchetado, aislado para 600V, THW, calibre 3 No, 12AWG</v>
          </cell>
          <cell r="E418">
            <v>400</v>
          </cell>
          <cell r="F418" t="str">
            <v>m</v>
          </cell>
          <cell r="G418">
            <v>0</v>
          </cell>
          <cell r="H418">
            <v>0</v>
          </cell>
          <cell r="J418">
            <v>0</v>
          </cell>
        </row>
        <row r="419">
          <cell r="C419" t="str">
            <v>0008 6340 48</v>
          </cell>
          <cell r="D419" t="str">
            <v>Conductor trenzado del tipo cuádruplex 3 No. 1/0, 1No. 2AWG</v>
          </cell>
          <cell r="E419">
            <v>200</v>
          </cell>
          <cell r="F419" t="str">
            <v>m</v>
          </cell>
          <cell r="G419">
            <v>0</v>
          </cell>
          <cell r="H419">
            <v>0</v>
          </cell>
          <cell r="J419">
            <v>0</v>
          </cell>
        </row>
        <row r="420">
          <cell r="C420" t="str">
            <v>0008 6340 49</v>
          </cell>
          <cell r="D420" t="str">
            <v>Conductor trenzado del tipo cuádruplex 3 No. 4, 1No. 8AWG</v>
          </cell>
          <cell r="E420">
            <v>200</v>
          </cell>
          <cell r="F420" t="str">
            <v>m</v>
          </cell>
          <cell r="G420">
            <v>0</v>
          </cell>
          <cell r="H420">
            <v>0</v>
          </cell>
          <cell r="J420">
            <v>0</v>
          </cell>
        </row>
        <row r="421">
          <cell r="C421" t="str">
            <v>0008 6340 50</v>
          </cell>
          <cell r="D421" t="str">
            <v>Cable telefónico de 10 pares</v>
          </cell>
          <cell r="E421">
            <v>300</v>
          </cell>
          <cell r="F421" t="str">
            <v>m</v>
          </cell>
          <cell r="G421">
            <v>0</v>
          </cell>
          <cell r="H421">
            <v>0</v>
          </cell>
          <cell r="J421">
            <v>0</v>
          </cell>
        </row>
        <row r="422">
          <cell r="C422" t="str">
            <v>0008 6340 51</v>
          </cell>
          <cell r="D422" t="str">
            <v>Cable telefónico de 1 par 2 x 22 AWG</v>
          </cell>
          <cell r="E422">
            <v>200</v>
          </cell>
          <cell r="F422" t="str">
            <v>m</v>
          </cell>
          <cell r="G422">
            <v>0</v>
          </cell>
          <cell r="H422">
            <v>0</v>
          </cell>
          <cell r="J422">
            <v>0</v>
          </cell>
        </row>
        <row r="423">
          <cell r="C423" t="str">
            <v>0008 6340 52</v>
          </cell>
          <cell r="D423" t="str">
            <v>Cable coaxial RG-59</v>
          </cell>
          <cell r="E423">
            <v>50</v>
          </cell>
          <cell r="F423" t="str">
            <v>m</v>
          </cell>
          <cell r="G423">
            <v>0</v>
          </cell>
          <cell r="H423">
            <v>0</v>
          </cell>
          <cell r="J423">
            <v>0</v>
          </cell>
        </row>
        <row r="424">
          <cell r="C424" t="str">
            <v>0008 6340 53</v>
          </cell>
          <cell r="D424" t="str">
            <v>Luminarias fluorescentes tipo A</v>
          </cell>
          <cell r="E424">
            <v>100</v>
          </cell>
          <cell r="F424" t="str">
            <v>U</v>
          </cell>
          <cell r="G424">
            <v>0</v>
          </cell>
          <cell r="H424">
            <v>0</v>
          </cell>
          <cell r="J424">
            <v>0</v>
          </cell>
        </row>
        <row r="425">
          <cell r="C425" t="str">
            <v>0008 6340 54</v>
          </cell>
          <cell r="D425" t="str">
            <v>Luminarias fluorescentes tipo B</v>
          </cell>
          <cell r="E425">
            <v>5</v>
          </cell>
          <cell r="F425" t="str">
            <v>U</v>
          </cell>
          <cell r="G425">
            <v>0</v>
          </cell>
          <cell r="H425">
            <v>0</v>
          </cell>
          <cell r="J425">
            <v>0</v>
          </cell>
        </row>
        <row r="426">
          <cell r="C426" t="str">
            <v>0008 6340 55</v>
          </cell>
          <cell r="D426" t="str">
            <v>Luminarias fluorescentes de seguridad con bombilla de 13W, 120Vc.a., tipo tortuga, FT</v>
          </cell>
          <cell r="E426">
            <v>5</v>
          </cell>
          <cell r="F426" t="str">
            <v>U</v>
          </cell>
          <cell r="G426">
            <v>0</v>
          </cell>
          <cell r="H426">
            <v>0</v>
          </cell>
          <cell r="J426">
            <v>0</v>
          </cell>
        </row>
        <row r="427">
          <cell r="C427" t="str">
            <v>0008 6340 56</v>
          </cell>
          <cell r="D427" t="str">
            <v>Aparato autónomo de emergencia tipo EV, con bombillas tipo halógeno, 2 x 20 Trabajo</v>
          </cell>
          <cell r="E427">
            <v>12</v>
          </cell>
          <cell r="F427" t="str">
            <v>U</v>
          </cell>
          <cell r="G427">
            <v>0</v>
          </cell>
          <cell r="H427">
            <v>0</v>
          </cell>
          <cell r="J427">
            <v>0</v>
          </cell>
        </row>
        <row r="428">
          <cell r="C428" t="str">
            <v>0008 6340 57</v>
          </cell>
          <cell r="D428" t="str">
            <v>Luminaria industrial, tipo MH, con bombilla de Metal Halide de 400W</v>
          </cell>
          <cell r="E428">
            <v>8</v>
          </cell>
          <cell r="F428" t="str">
            <v>U</v>
          </cell>
          <cell r="G428">
            <v>0</v>
          </cell>
          <cell r="H428">
            <v>0</v>
          </cell>
          <cell r="J428">
            <v>0</v>
          </cell>
        </row>
        <row r="429">
          <cell r="C429" t="str">
            <v>0008 6340 58</v>
          </cell>
          <cell r="D429" t="str">
            <v>Luminaria industrial, tipo S, con bombilla de vapor de sodio de 400W</v>
          </cell>
          <cell r="E429">
            <v>8</v>
          </cell>
          <cell r="F429" t="str">
            <v>U</v>
          </cell>
          <cell r="G429">
            <v>0</v>
          </cell>
          <cell r="H429">
            <v>0</v>
          </cell>
          <cell r="J429">
            <v>0</v>
          </cell>
        </row>
        <row r="430">
          <cell r="C430" t="str">
            <v>0008 6340 59</v>
          </cell>
          <cell r="D430" t="str">
            <v>Reflectores tipo RC, con bombilla de vapor de sodio de 150W</v>
          </cell>
          <cell r="E430">
            <v>2</v>
          </cell>
          <cell r="F430" t="str">
            <v>U</v>
          </cell>
          <cell r="G430">
            <v>0</v>
          </cell>
          <cell r="H430">
            <v>0</v>
          </cell>
          <cell r="J430">
            <v>0</v>
          </cell>
        </row>
        <row r="431">
          <cell r="C431" t="str">
            <v>0008 6340 60</v>
          </cell>
          <cell r="D431" t="str">
            <v>Reflectores tipo S, con bombilla de vapor de sodio de 70W</v>
          </cell>
          <cell r="E431">
            <v>6</v>
          </cell>
          <cell r="F431" t="str">
            <v>U</v>
          </cell>
          <cell r="G431">
            <v>0</v>
          </cell>
          <cell r="H431">
            <v>0</v>
          </cell>
          <cell r="J431">
            <v>0</v>
          </cell>
        </row>
        <row r="432">
          <cell r="C432" t="str">
            <v>0008 6340 61</v>
          </cell>
          <cell r="D432" t="str">
            <v>Luminaria tipo "Wall Pack", de alta presión de sodio, 70W, 208Vc.a. Tipo WS</v>
          </cell>
          <cell r="E432">
            <v>6</v>
          </cell>
          <cell r="F432" t="str">
            <v>U</v>
          </cell>
          <cell r="G432">
            <v>0</v>
          </cell>
          <cell r="H432">
            <v>0</v>
          </cell>
          <cell r="J432">
            <v>0</v>
          </cell>
        </row>
        <row r="433">
          <cell r="C433" t="str">
            <v>0008 6340 62</v>
          </cell>
          <cell r="D433" t="str">
            <v>Luminaria cerrada tipo alumbrado público, con bombilla de alta presión de sodio de 70W, 208Vc.a., con fotocontrol individual, adecuada para instalar en poste de concreto, con brazo metálico</v>
          </cell>
          <cell r="E433">
            <v>22</v>
          </cell>
          <cell r="F433" t="str">
            <v>U</v>
          </cell>
          <cell r="G433">
            <v>0</v>
          </cell>
          <cell r="H433">
            <v>0</v>
          </cell>
          <cell r="J433">
            <v>0</v>
          </cell>
        </row>
        <row r="434">
          <cell r="C434" t="str">
            <v>0008 6340 63</v>
          </cell>
          <cell r="D434" t="str">
            <v>Luminaria cerrada tipo alumbrado público, con bombilla de alta presión de sodio de 150W, 208Vc.a., con fotocontrol individual, adecuada para instalar en poste de concreto, con brazo metálico</v>
          </cell>
          <cell r="E434">
            <v>2</v>
          </cell>
          <cell r="F434" t="str">
            <v>U</v>
          </cell>
          <cell r="G434">
            <v>0</v>
          </cell>
          <cell r="H434">
            <v>0</v>
          </cell>
          <cell r="J434">
            <v>0</v>
          </cell>
        </row>
        <row r="435">
          <cell r="C435" t="str">
            <v>0008 6340 64</v>
          </cell>
          <cell r="D435" t="str">
            <v>Luminarias incandescentes con bombilla de 100W, 12Vc.a. Con plafón de losa tipo IC ó IS</v>
          </cell>
          <cell r="E435">
            <v>50</v>
          </cell>
          <cell r="F435" t="str">
            <v>U</v>
          </cell>
          <cell r="G435">
            <v>0</v>
          </cell>
          <cell r="H435">
            <v>0</v>
          </cell>
          <cell r="J435">
            <v>0</v>
          </cell>
        </row>
        <row r="436">
          <cell r="C436" t="str">
            <v>0008 6340 65</v>
          </cell>
          <cell r="D436" t="str">
            <v>Luminarias incandescentes tipo "ojo de buey" con bombilla de 100W</v>
          </cell>
          <cell r="E436">
            <v>15</v>
          </cell>
          <cell r="F436" t="str">
            <v>U</v>
          </cell>
          <cell r="G436">
            <v>0</v>
          </cell>
          <cell r="H436">
            <v>0</v>
          </cell>
          <cell r="J436">
            <v>0</v>
          </cell>
        </row>
        <row r="437">
          <cell r="C437" t="str">
            <v>0008 6340 66</v>
          </cell>
          <cell r="D437" t="str">
            <v>Fotocelda, 208Vc. a., 60 Hz</v>
          </cell>
          <cell r="E437">
            <v>5</v>
          </cell>
          <cell r="F437" t="str">
            <v>U</v>
          </cell>
          <cell r="G437">
            <v>0</v>
          </cell>
          <cell r="H437">
            <v>0</v>
          </cell>
          <cell r="J437">
            <v>0</v>
          </cell>
        </row>
        <row r="438">
          <cell r="C438" t="str">
            <v>0008 6340 67</v>
          </cell>
          <cell r="D438" t="str">
            <v>Poste de concreto de 12 m</v>
          </cell>
          <cell r="E438">
            <v>22</v>
          </cell>
          <cell r="F438" t="str">
            <v>U</v>
          </cell>
          <cell r="G438">
            <v>0</v>
          </cell>
          <cell r="H438">
            <v>0</v>
          </cell>
          <cell r="J438">
            <v>0</v>
          </cell>
        </row>
        <row r="439">
          <cell r="C439" t="str">
            <v>0008 6340 68</v>
          </cell>
          <cell r="D439" t="str">
            <v>Poste de concreto de 8 m</v>
          </cell>
          <cell r="E439">
            <v>12</v>
          </cell>
          <cell r="F439" t="str">
            <v>U</v>
          </cell>
          <cell r="G439">
            <v>0</v>
          </cell>
          <cell r="H439">
            <v>0</v>
          </cell>
          <cell r="J439">
            <v>0</v>
          </cell>
        </row>
        <row r="440">
          <cell r="C440" t="str">
            <v>0008 6340 69</v>
          </cell>
          <cell r="D440" t="str">
            <v>Contador de energía activa, 15A (100) ciclométrico 60 Hz, trifásico</v>
          </cell>
          <cell r="E440">
            <v>4</v>
          </cell>
          <cell r="F440" t="str">
            <v>U</v>
          </cell>
          <cell r="G440">
            <v>0</v>
          </cell>
          <cell r="H440">
            <v>0</v>
          </cell>
          <cell r="J440">
            <v>0</v>
          </cell>
        </row>
        <row r="441">
          <cell r="C441" t="str">
            <v>0008 6340 70</v>
          </cell>
          <cell r="D441" t="str">
            <v>Transformador sumergido en aceite, 13.2 KV, 208/120Vc.a., 30KVA, (norma RA2-026)</v>
          </cell>
          <cell r="E441">
            <v>3</v>
          </cell>
          <cell r="F441" t="str">
            <v>U</v>
          </cell>
          <cell r="G441">
            <v>0</v>
          </cell>
          <cell r="H441">
            <v>0</v>
          </cell>
          <cell r="J441">
            <v>0</v>
          </cell>
        </row>
        <row r="442">
          <cell r="C442" t="str">
            <v>0008 6340 71</v>
          </cell>
          <cell r="D442" t="str">
            <v>Transformador tipo seco, 480 - 208/120Vc.a., 75 KVA</v>
          </cell>
          <cell r="E442">
            <v>1</v>
          </cell>
          <cell r="F442" t="str">
            <v>U</v>
          </cell>
          <cell r="G442">
            <v>0</v>
          </cell>
          <cell r="H442">
            <v>0</v>
          </cell>
          <cell r="J442">
            <v>0</v>
          </cell>
        </row>
        <row r="443">
          <cell r="D443" t="str">
            <v>SISTEMA DE CONEXIÓN A TIERRA Y PROTECCIÓN CONTRA DESCARGAS ATMOSFÉRICAS</v>
          </cell>
          <cell r="J443" t="e">
            <v>#DIV/0!</v>
          </cell>
        </row>
        <row r="444">
          <cell r="C444" t="str">
            <v>0008 6340 72</v>
          </cell>
          <cell r="D444" t="str">
            <v>Conductor de cobre desnudo trenzado, embebido en concreto, calibre No.1/0 AWG</v>
          </cell>
          <cell r="E444">
            <v>150</v>
          </cell>
          <cell r="F444" t="str">
            <v>m</v>
          </cell>
          <cell r="G444">
            <v>0</v>
          </cell>
          <cell r="H444">
            <v>0</v>
          </cell>
          <cell r="J444">
            <v>0</v>
          </cell>
        </row>
        <row r="445">
          <cell r="C445" t="str">
            <v>0008 6340 73</v>
          </cell>
          <cell r="D445" t="str">
            <v>Conductor de cobre desnudo trenzado, embebido en concreto, calibre No.2 AWG</v>
          </cell>
          <cell r="E445">
            <v>250</v>
          </cell>
          <cell r="F445" t="str">
            <v>m</v>
          </cell>
          <cell r="G445">
            <v>0</v>
          </cell>
          <cell r="H445">
            <v>0</v>
          </cell>
          <cell r="J445">
            <v>0</v>
          </cell>
        </row>
        <row r="446">
          <cell r="C446" t="str">
            <v>0008 6340 74</v>
          </cell>
          <cell r="D446" t="str">
            <v>Conductor de cobre desnudo trenzado, canalizado, calibre No.1/0 AWG</v>
          </cell>
          <cell r="E446">
            <v>50</v>
          </cell>
          <cell r="F446" t="str">
            <v>m</v>
          </cell>
          <cell r="G446">
            <v>0</v>
          </cell>
          <cell r="H446">
            <v>0</v>
          </cell>
          <cell r="J446">
            <v>0</v>
          </cell>
        </row>
        <row r="447">
          <cell r="C447" t="str">
            <v>0008 6340 75</v>
          </cell>
          <cell r="D447" t="str">
            <v>Conductor de cobre desnudo trenzado, expuesto, calibre No.1/0 AWG</v>
          </cell>
          <cell r="E447">
            <v>180</v>
          </cell>
          <cell r="F447" t="str">
            <v>m</v>
          </cell>
          <cell r="G447">
            <v>0</v>
          </cell>
          <cell r="H447">
            <v>0</v>
          </cell>
          <cell r="J447">
            <v>0</v>
          </cell>
        </row>
        <row r="448">
          <cell r="C448" t="str">
            <v>0008 6340 76</v>
          </cell>
          <cell r="D448" t="str">
            <v>Conductor de cobre desnudo trenzado, enterrado, calibre No.2/0 AWG</v>
          </cell>
          <cell r="E448">
            <v>170</v>
          </cell>
          <cell r="F448" t="str">
            <v>m</v>
          </cell>
          <cell r="G448">
            <v>0</v>
          </cell>
          <cell r="H448">
            <v>0</v>
          </cell>
          <cell r="J448">
            <v>0</v>
          </cell>
        </row>
        <row r="449">
          <cell r="C449" t="str">
            <v>0008 6340 77</v>
          </cell>
          <cell r="D449" t="str">
            <v>Unión con soldadura exotérmica entre cables calibres No. 1/0</v>
          </cell>
          <cell r="E449">
            <v>130</v>
          </cell>
          <cell r="F449" t="str">
            <v>U</v>
          </cell>
          <cell r="G449">
            <v>0</v>
          </cell>
          <cell r="H449">
            <v>0</v>
          </cell>
          <cell r="J449">
            <v>0</v>
          </cell>
        </row>
        <row r="450">
          <cell r="C450" t="str">
            <v>0008 6340 78</v>
          </cell>
          <cell r="D450" t="str">
            <v>Unión con soldadura exotérmica entre cables calibres No. 2/0</v>
          </cell>
          <cell r="E450">
            <v>90</v>
          </cell>
          <cell r="F450" t="str">
            <v>U</v>
          </cell>
          <cell r="G450">
            <v>0</v>
          </cell>
          <cell r="H450">
            <v>0</v>
          </cell>
          <cell r="J450">
            <v>0</v>
          </cell>
        </row>
        <row r="451">
          <cell r="C451" t="str">
            <v>0008 6340 79</v>
          </cell>
          <cell r="D451" t="str">
            <v>Unión con soldadura exotérmica entre cables calibres No. 2/0 y 1/0</v>
          </cell>
          <cell r="E451">
            <v>50</v>
          </cell>
          <cell r="F451" t="str">
            <v>U</v>
          </cell>
          <cell r="G451">
            <v>0</v>
          </cell>
          <cell r="H451">
            <v>0</v>
          </cell>
          <cell r="J451">
            <v>0</v>
          </cell>
        </row>
        <row r="452">
          <cell r="C452" t="str">
            <v>0008 6340 80</v>
          </cell>
          <cell r="D452" t="str">
            <v>Unión con soldadura exotérmica entre cables calibres No. 1/0 y varilla de acero</v>
          </cell>
          <cell r="E452">
            <v>10</v>
          </cell>
          <cell r="F452" t="str">
            <v>U</v>
          </cell>
          <cell r="G452">
            <v>0</v>
          </cell>
          <cell r="H452">
            <v>0</v>
          </cell>
          <cell r="J452">
            <v>0</v>
          </cell>
        </row>
        <row r="453">
          <cell r="C453" t="str">
            <v>0008 6340 81</v>
          </cell>
          <cell r="D453" t="str">
            <v>Unión con soldadura exotérmica entre cables calibres No. 2/0 y varilla de acero</v>
          </cell>
          <cell r="E453">
            <v>10</v>
          </cell>
          <cell r="F453" t="str">
            <v>U</v>
          </cell>
          <cell r="G453">
            <v>0</v>
          </cell>
          <cell r="H453">
            <v>0</v>
          </cell>
          <cell r="J453">
            <v>0</v>
          </cell>
        </row>
        <row r="454">
          <cell r="C454" t="str">
            <v>0008 6340 82</v>
          </cell>
          <cell r="D454" t="str">
            <v>Unión con soldadura exotérmica entre cables calibres No. 1/0 y varilla Cooperweld</v>
          </cell>
          <cell r="E454">
            <v>6</v>
          </cell>
          <cell r="F454" t="str">
            <v>U</v>
          </cell>
          <cell r="G454">
            <v>0</v>
          </cell>
          <cell r="H454">
            <v>0</v>
          </cell>
          <cell r="J454">
            <v>0</v>
          </cell>
        </row>
        <row r="455">
          <cell r="C455" t="str">
            <v>0008 6340 83</v>
          </cell>
          <cell r="D455" t="str">
            <v>Unión con soldadura exotérmica entre cables calibres No. 2/0 y varilla Cooperweld</v>
          </cell>
          <cell r="E455">
            <v>14</v>
          </cell>
          <cell r="F455" t="str">
            <v>U</v>
          </cell>
          <cell r="G455">
            <v>0</v>
          </cell>
          <cell r="H455">
            <v>0</v>
          </cell>
          <cell r="J455">
            <v>0</v>
          </cell>
        </row>
        <row r="456">
          <cell r="C456" t="str">
            <v>0008 6340 84</v>
          </cell>
          <cell r="D456" t="str">
            <v>Unión con soldadura exotérmica entre cables calibres No. 1/0 y riel</v>
          </cell>
          <cell r="E456">
            <v>2</v>
          </cell>
          <cell r="F456" t="str">
            <v>U</v>
          </cell>
          <cell r="G456">
            <v>0</v>
          </cell>
          <cell r="H456">
            <v>0</v>
          </cell>
          <cell r="J456">
            <v>0</v>
          </cell>
        </row>
        <row r="457">
          <cell r="C457" t="str">
            <v>0008 6340 85</v>
          </cell>
          <cell r="D457" t="str">
            <v>Tomas de puesta a tierra, 4 huecos de 1/2" de diámetro</v>
          </cell>
          <cell r="E457">
            <v>15</v>
          </cell>
          <cell r="F457" t="str">
            <v>U</v>
          </cell>
          <cell r="G457">
            <v>0</v>
          </cell>
          <cell r="H457">
            <v>0</v>
          </cell>
          <cell r="J457">
            <v>0</v>
          </cell>
        </row>
        <row r="458">
          <cell r="C458" t="str">
            <v>0008 6340 86</v>
          </cell>
          <cell r="D458" t="str">
            <v>Conexiones al acero de refuerzo</v>
          </cell>
          <cell r="E458">
            <v>20</v>
          </cell>
          <cell r="F458" t="str">
            <v>U</v>
          </cell>
          <cell r="G458">
            <v>0</v>
          </cell>
          <cell r="H458">
            <v>0</v>
          </cell>
          <cell r="J458">
            <v>0</v>
          </cell>
        </row>
        <row r="459">
          <cell r="C459" t="str">
            <v>0008 6340 87</v>
          </cell>
          <cell r="D459" t="str">
            <v>Varilla de acero galvanizado de 3/4" de diámetro, 0.65m, doblada en L, empotrada en concreto</v>
          </cell>
          <cell r="E459">
            <v>15</v>
          </cell>
          <cell r="F459" t="str">
            <v>U</v>
          </cell>
          <cell r="G459">
            <v>0</v>
          </cell>
          <cell r="H459">
            <v>0</v>
          </cell>
          <cell r="J459">
            <v>0</v>
          </cell>
        </row>
        <row r="460">
          <cell r="C460" t="str">
            <v>0008 6340 88</v>
          </cell>
          <cell r="D460" t="str">
            <v>Pozo de tierra</v>
          </cell>
          <cell r="E460">
            <v>2</v>
          </cell>
          <cell r="F460" t="str">
            <v>U</v>
          </cell>
          <cell r="G460">
            <v>0</v>
          </cell>
          <cell r="H460">
            <v>0</v>
          </cell>
          <cell r="J460">
            <v>0</v>
          </cell>
        </row>
        <row r="461">
          <cell r="C461" t="str">
            <v>0008 6340 89</v>
          </cell>
          <cell r="D461" t="str">
            <v>Varilla Cooperweld de 5/8" de diámetro</v>
          </cell>
          <cell r="E461">
            <v>20</v>
          </cell>
          <cell r="F461" t="str">
            <v>U</v>
          </cell>
          <cell r="G461">
            <v>0</v>
          </cell>
          <cell r="H461">
            <v>0</v>
          </cell>
          <cell r="J461">
            <v>0</v>
          </cell>
        </row>
        <row r="462">
          <cell r="C462" t="str">
            <v>0008 6340 90</v>
          </cell>
          <cell r="D462" t="str">
            <v>Punta pararrayos tipo Franklin</v>
          </cell>
          <cell r="E462">
            <v>15</v>
          </cell>
          <cell r="F462" t="str">
            <v>U</v>
          </cell>
          <cell r="G462">
            <v>0</v>
          </cell>
          <cell r="H462">
            <v>0</v>
          </cell>
          <cell r="J462">
            <v>0</v>
          </cell>
        </row>
        <row r="463">
          <cell r="C463" t="str">
            <v>0008 6340 91</v>
          </cell>
          <cell r="D463" t="str">
            <v>Conector de cobre para unir dos cables calibre 1/0 AWG, paralelos a tubo metálico</v>
          </cell>
          <cell r="E463">
            <v>50</v>
          </cell>
          <cell r="F463" t="str">
            <v>U</v>
          </cell>
          <cell r="G463">
            <v>0</v>
          </cell>
          <cell r="H463">
            <v>0</v>
          </cell>
          <cell r="J463">
            <v>0</v>
          </cell>
        </row>
        <row r="464">
          <cell r="C464" t="str">
            <v>0008 6340 92</v>
          </cell>
          <cell r="D464" t="str">
            <v>Terminal a compresión de cobre estañada</v>
          </cell>
          <cell r="E464">
            <v>12</v>
          </cell>
          <cell r="F464" t="str">
            <v>U</v>
          </cell>
          <cell r="G464">
            <v>0</v>
          </cell>
          <cell r="H464">
            <v>0</v>
          </cell>
          <cell r="J464">
            <v>0</v>
          </cell>
        </row>
        <row r="465">
          <cell r="C465" t="str">
            <v>0008 6340 93</v>
          </cell>
          <cell r="D465" t="str">
            <v>Puesta a tierra en la tubería de presión</v>
          </cell>
          <cell r="E465">
            <v>1</v>
          </cell>
          <cell r="F465" t="str">
            <v>S.G.</v>
          </cell>
          <cell r="G465">
            <v>0</v>
          </cell>
          <cell r="H465">
            <v>0</v>
          </cell>
          <cell r="J465">
            <v>0</v>
          </cell>
        </row>
        <row r="466">
          <cell r="H466" t="e">
            <v>#N/A</v>
          </cell>
          <cell r="J466" t="e">
            <v>#DIV/0!</v>
          </cell>
        </row>
        <row r="468">
          <cell r="C468" t="str">
            <v>ITEMS NUEVOS</v>
          </cell>
          <cell r="H468">
            <v>13181720566.218235</v>
          </cell>
        </row>
        <row r="469">
          <cell r="C469" t="str">
            <v>0007 6080 11</v>
          </cell>
          <cell r="D469" t="str">
            <v>Defensas metálicas viales.(Plano HE-GE-040)</v>
          </cell>
          <cell r="E469">
            <v>70</v>
          </cell>
          <cell r="F469" t="str">
            <v>M</v>
          </cell>
          <cell r="G469">
            <v>71525</v>
          </cell>
          <cell r="H469">
            <v>5006750</v>
          </cell>
          <cell r="J469">
            <v>48584.700400000002</v>
          </cell>
        </row>
        <row r="470">
          <cell r="C470" t="str">
            <v>0007 6142 00</v>
          </cell>
          <cell r="D470" t="str">
            <v>Gaviones</v>
          </cell>
          <cell r="E470">
            <v>540</v>
          </cell>
          <cell r="F470" t="str">
            <v>m3</v>
          </cell>
          <cell r="G470">
            <v>68950</v>
          </cell>
          <cell r="H470">
            <v>37233000</v>
          </cell>
          <cell r="J470">
            <v>46835.333333333336</v>
          </cell>
        </row>
        <row r="471">
          <cell r="C471" t="str">
            <v>0007 6142 10</v>
          </cell>
          <cell r="D471" t="str">
            <v>Mortero para gaviones</v>
          </cell>
          <cell r="E471">
            <v>800</v>
          </cell>
          <cell r="F471" t="str">
            <v>m2</v>
          </cell>
          <cell r="G471">
            <v>49230</v>
          </cell>
          <cell r="H471">
            <v>39384000</v>
          </cell>
          <cell r="J471">
            <v>33440</v>
          </cell>
        </row>
        <row r="472">
          <cell r="C472" t="str">
            <v>0005 6361 04</v>
          </cell>
          <cell r="D472" t="str">
            <v>Muros de mampostería en ladrillos de arcilla de 0.10 m x 0.20 m x 0.40 m (muro de 0.10) revitado en ambas caras</v>
          </cell>
          <cell r="E472">
            <v>66</v>
          </cell>
          <cell r="F472" t="str">
            <v>m2</v>
          </cell>
          <cell r="G472" t="e">
            <v>#N/A</v>
          </cell>
          <cell r="H472" t="e">
            <v>#N/A</v>
          </cell>
          <cell r="J472" t="e">
            <v>#N/A</v>
          </cell>
        </row>
        <row r="473">
          <cell r="C473" t="str">
            <v>0005 6361 07</v>
          </cell>
          <cell r="D473" t="str">
            <v>Muros de mampostería en ladrillos de arcilla de 0.15 m x 0.20 m x 0.40 m (muro de 0.15) revitado en ambas caras</v>
          </cell>
          <cell r="E473">
            <v>87</v>
          </cell>
          <cell r="F473" t="str">
            <v>m2</v>
          </cell>
          <cell r="G473" t="e">
            <v>#N/A</v>
          </cell>
          <cell r="H473" t="e">
            <v>#N/A</v>
          </cell>
          <cell r="J473" t="e">
            <v>#N/A</v>
          </cell>
        </row>
        <row r="474">
          <cell r="C474" t="str">
            <v>0001 6100 10         A</v>
          </cell>
          <cell r="D474" t="str">
            <v>Tubería perforada de PVC  de 0.15 m (6") de diámetro</v>
          </cell>
          <cell r="E474">
            <v>150</v>
          </cell>
          <cell r="F474" t="str">
            <v>m</v>
          </cell>
          <cell r="G474">
            <v>26727</v>
          </cell>
          <cell r="H474">
            <v>4009050</v>
          </cell>
          <cell r="J474">
            <v>26727</v>
          </cell>
        </row>
        <row r="475">
          <cell r="J475">
            <v>0</v>
          </cell>
        </row>
        <row r="476">
          <cell r="J476">
            <v>0</v>
          </cell>
        </row>
        <row r="477">
          <cell r="J477">
            <v>0</v>
          </cell>
        </row>
      </sheetData>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FECHAS DE CORTE"/>
      <sheetName val="Informacion General"/>
    </sheetNames>
    <sheetDataSet>
      <sheetData sheetId="0"/>
      <sheetData sheetId="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dos"/>
    </sheetNames>
    <sheetDataSet>
      <sheetData sheetId="0" refreshError="1">
        <row r="8">
          <cell r="A8">
            <v>8</v>
          </cell>
          <cell r="B8" t="str">
            <v>REDES DE ALCANTARILLADO</v>
          </cell>
        </row>
        <row r="9">
          <cell r="A9">
            <v>8.1</v>
          </cell>
          <cell r="B9" t="str">
            <v>Renivelación de Pozos (de acuerdo a especificaciones EAAB)</v>
          </cell>
          <cell r="C9" t="str">
            <v>u</v>
          </cell>
          <cell r="D9">
            <v>104</v>
          </cell>
        </row>
        <row r="10">
          <cell r="A10">
            <v>8.1999999999999993</v>
          </cell>
          <cell r="B10" t="str">
            <v>Construcción de sumideros lateral  tipo SL-200 (Incluye rejilla). (de acuerdo a especificaciones de EAAB)</v>
          </cell>
          <cell r="C10" t="str">
            <v>u</v>
          </cell>
          <cell r="D10">
            <v>78</v>
          </cell>
        </row>
        <row r="11">
          <cell r="A11">
            <v>8.3000000000000007</v>
          </cell>
          <cell r="B11" t="str">
            <v>Instalacion de tuberia de 12", incluye excavacion y relleno ( de acuerdo a especificaciones de EAAB )</v>
          </cell>
          <cell r="C11" t="str">
            <v>m</v>
          </cell>
          <cell r="D11">
            <v>886</v>
          </cell>
        </row>
        <row r="12">
          <cell r="A12">
            <v>8.4</v>
          </cell>
          <cell r="B12" t="str">
            <v>Filtro geodren con gravilla ( d=4")</v>
          </cell>
          <cell r="C12" t="str">
            <v>ml</v>
          </cell>
          <cell r="D12">
            <v>360</v>
          </cell>
        </row>
        <row r="13">
          <cell r="A13">
            <v>9</v>
          </cell>
          <cell r="B13" t="str">
            <v>OBRAS DE ALUMBRADO Y TELEFONOS</v>
          </cell>
        </row>
        <row r="14">
          <cell r="A14">
            <v>9.1</v>
          </cell>
          <cell r="B14" t="str">
            <v>Retiro e instalacion de postes de energia de concreto</v>
          </cell>
          <cell r="C14" t="str">
            <v>un</v>
          </cell>
          <cell r="D14">
            <v>49</v>
          </cell>
        </row>
        <row r="15">
          <cell r="A15">
            <v>9.1999999999999993</v>
          </cell>
          <cell r="B15" t="str">
            <v>Construcción de caja de alumbrado público  AP 274</v>
          </cell>
          <cell r="C15" t="str">
            <v>u</v>
          </cell>
          <cell r="D15">
            <v>49</v>
          </cell>
        </row>
        <row r="16">
          <cell r="A16">
            <v>9.3000000000000007</v>
          </cell>
          <cell r="B16" t="str">
            <v>Reconstruccion de cajas sencillas CS 275</v>
          </cell>
          <cell r="C16" t="str">
            <v>u</v>
          </cell>
          <cell r="D16">
            <v>13</v>
          </cell>
        </row>
        <row r="17">
          <cell r="A17">
            <v>9.4</v>
          </cell>
          <cell r="B17" t="str">
            <v>Reconstruccion de camaras existentes CS 276</v>
          </cell>
          <cell r="C17" t="str">
            <v>u</v>
          </cell>
          <cell r="D17">
            <v>3</v>
          </cell>
        </row>
        <row r="18">
          <cell r="A18">
            <v>10</v>
          </cell>
          <cell r="B18" t="str">
            <v>SIEMBRA DE GRAMA Y PLANTACION DE ARBOLES</v>
          </cell>
        </row>
        <row r="19">
          <cell r="A19">
            <v>10.1</v>
          </cell>
          <cell r="B19" t="str">
            <v>Siembra de grama ( Empradización, incluye tierra negra y grama), incluye recuperación de talud de zonas verdes.</v>
          </cell>
          <cell r="C19" t="str">
            <v>m2</v>
          </cell>
          <cell r="D19">
            <v>5120</v>
          </cell>
        </row>
        <row r="20">
          <cell r="A20">
            <v>11</v>
          </cell>
          <cell r="B20" t="str">
            <v>OBRAS VARIAS</v>
          </cell>
        </row>
        <row r="21">
          <cell r="A21">
            <v>11.1</v>
          </cell>
          <cell r="B21" t="str">
            <v>Levantamiento de red existencte y renovación tubería energía PVC-TDP  D=3", incluye excavación, relleno en arena y material de excavación.</v>
          </cell>
          <cell r="C21" t="str">
            <v>ml</v>
          </cell>
          <cell r="D21">
            <v>2000</v>
          </cell>
        </row>
        <row r="22">
          <cell r="A22">
            <v>11.2</v>
          </cell>
          <cell r="B22" t="str">
            <v>Cableado alumbrado publico</v>
          </cell>
          <cell r="C22" t="str">
            <v>ml</v>
          </cell>
          <cell r="D22">
            <v>2135</v>
          </cell>
        </row>
        <row r="23">
          <cell r="A23">
            <v>11.3</v>
          </cell>
          <cell r="B23" t="str">
            <v>Tuberia de acueducto D=12", incluye excavación y rellenos)</v>
          </cell>
          <cell r="C23" t="str">
            <v>ml</v>
          </cell>
          <cell r="D23">
            <v>115</v>
          </cell>
        </row>
        <row r="24">
          <cell r="A24">
            <v>11.4</v>
          </cell>
          <cell r="B24" t="str">
            <v>Carcamo tuberia de acueducto ( de acuerdo especificaciones EAAB)</v>
          </cell>
          <cell r="C24" t="str">
            <v>m</v>
          </cell>
          <cell r="D24">
            <v>115</v>
          </cell>
        </row>
        <row r="25">
          <cell r="A25">
            <v>11.5</v>
          </cell>
          <cell r="B25" t="str">
            <v>Carcamo tuberia de alcantarillado D=12" ( de acuerdo especificaciones EAAB)</v>
          </cell>
          <cell r="C25" t="str">
            <v>m</v>
          </cell>
          <cell r="D25">
            <v>126</v>
          </cell>
        </row>
        <row r="26">
          <cell r="A26">
            <v>11.6</v>
          </cell>
          <cell r="B26" t="str">
            <v>Carcamo tuberia de alcantarillado D=18" ( de acuerdo especificaciones EAAB)</v>
          </cell>
          <cell r="C26" t="str">
            <v>m</v>
          </cell>
          <cell r="D26">
            <v>240</v>
          </cell>
        </row>
        <row r="27">
          <cell r="A27">
            <v>11.7</v>
          </cell>
          <cell r="B27" t="str">
            <v>Reposicion de tubería de telefonos TDP PVC D=4". Incluye excavación, relleno en arena y material de excavación.</v>
          </cell>
          <cell r="C27" t="str">
            <v>m</v>
          </cell>
          <cell r="D27">
            <v>260</v>
          </cell>
        </row>
        <row r="28">
          <cell r="A28">
            <v>11.8</v>
          </cell>
          <cell r="B28" t="str">
            <v>Carcamo  tuberia de energia y telefonos</v>
          </cell>
          <cell r="C28" t="str">
            <v>m</v>
          </cell>
          <cell r="D28">
            <v>250</v>
          </cell>
        </row>
        <row r="29">
          <cell r="A29">
            <v>11.9</v>
          </cell>
          <cell r="B29" t="str">
            <v>Pilote de madera D=20cms, L=4m</v>
          </cell>
          <cell r="C29" t="str">
            <v>u</v>
          </cell>
          <cell r="D29">
            <v>67</v>
          </cell>
        </row>
        <row r="30">
          <cell r="A30" t="str">
            <v>11, 10</v>
          </cell>
          <cell r="B30" t="str">
            <v>Entibados ( de acuerdo a especificaciones EAAB )</v>
          </cell>
          <cell r="C30" t="str">
            <v>m2</v>
          </cell>
          <cell r="D30">
            <v>120</v>
          </cell>
        </row>
        <row r="31">
          <cell r="A31">
            <v>11.11</v>
          </cell>
          <cell r="B31" t="str">
            <v>Refuerzo Box culvert (De acuerdo a especificaciones EAAB ó particulares )</v>
          </cell>
          <cell r="C31" t="str">
            <v>gl</v>
          </cell>
          <cell r="D31">
            <v>1</v>
          </cell>
        </row>
        <row r="32">
          <cell r="A32">
            <v>11.12</v>
          </cell>
          <cell r="B32" t="str">
            <v>Desvio para reversible WE sobre el Box ( de acuerdo a especificaciones EAAB ó Particulares )</v>
          </cell>
          <cell r="C32" t="str">
            <v>m2</v>
          </cell>
          <cell r="D32">
            <v>350</v>
          </cell>
        </row>
        <row r="33">
          <cell r="A33">
            <v>11.13</v>
          </cell>
          <cell r="B33" t="str">
            <v>Manija para tubería de alcantarillado D=18". Costado Norte ( De acuerdo a especificaciones EAAB )</v>
          </cell>
          <cell r="C33" t="str">
            <v>ml</v>
          </cell>
          <cell r="D33">
            <v>150</v>
          </cell>
        </row>
        <row r="34">
          <cell r="A34">
            <v>11.14</v>
          </cell>
          <cell r="B34" t="str">
            <v>Construccion de pozos  para red de alcantarillado ( de acuerdo a especificaciones EAAB )</v>
          </cell>
          <cell r="C34" t="str">
            <v>u</v>
          </cell>
          <cell r="D34">
            <v>40</v>
          </cell>
        </row>
        <row r="35">
          <cell r="A35">
            <v>11.15</v>
          </cell>
          <cell r="B35" t="str">
            <v>Mitigación de impacto urbano - informacion al ciudadano</v>
          </cell>
          <cell r="C35" t="str">
            <v>gl</v>
          </cell>
          <cell r="D35">
            <v>1</v>
          </cell>
        </row>
        <row r="38">
          <cell r="B38" t="str">
            <v>SUMA</v>
          </cell>
        </row>
      </sheetData>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b base"/>
      <sheetName val="Desmonte y Limpieza"/>
      <sheetName val="Demolicion de estructuras"/>
      <sheetName val="excava en roca EXPL"/>
      <sheetName val="excava en mat comun"/>
      <sheetName val="Transp material 100-1000"/>
      <sheetName val="Transporte de material +1000"/>
      <sheetName val="REMOCION DERUMBES"/>
      <sheetName val="Transporte Mat Derrumbes"/>
      <sheetName val="Terraplenes"/>
      <sheetName val="Transporte SUB base"/>
      <sheetName val=" base"/>
      <sheetName val="Transporte base"/>
      <sheetName val="Imprimación"/>
      <sheetName val="MEZCLA MDC-2"/>
      <sheetName val="Transporte Mezcla"/>
      <sheetName val="excava en roca SECO"/>
      <sheetName val="excava en mat comun SECO"/>
      <sheetName val="Rellenos para estructuras"/>
      <sheetName val="CONCRET CLASE D"/>
      <sheetName val="CONCRET CLASE E"/>
      <sheetName val="CONCRET CLASE F"/>
      <sheetName val="CONCRET CLASE G"/>
      <sheetName val="Acero de refuerzo g 60"/>
      <sheetName val="Malla electrosoldada"/>
      <sheetName val="Tuberia Cto. reforzado"/>
      <sheetName val="TUB. Perf PVC 4&quot;"/>
      <sheetName val="Disipadores y sedimentadores"/>
      <sheetName val="Cunetas Rev. Cto."/>
      <sheetName val="Geotextil filtros"/>
      <sheetName val="Geodren planar"/>
      <sheetName val="Geomalla Biaxial"/>
      <sheetName val="Geomalla Uniaxial"/>
      <sheetName val="Geomembrana HDPE"/>
      <sheetName val="GAVIONES "/>
      <sheetName val="Lineas Demarcación"/>
      <sheetName val="Tachas reflectivas"/>
      <sheetName val="Señal Tránsito"/>
      <sheetName val="Poste Referncia"/>
      <sheetName val="Defensa Metálica"/>
      <sheetName val="Secc Final DM"/>
      <sheetName val="Empradización"/>
      <sheetName val="Cerca Alambre"/>
      <sheetName val="Zonas Deposito"/>
      <sheetName val="MAT FILTRANTE"/>
      <sheetName val="MONIT. AGUAS"/>
      <sheetName val="ARBORIZACION"/>
      <sheetName val="APROV. FORESTAL"/>
      <sheetName val="MUROS DECONTENCION SUELO"/>
      <sheetName val="CCTO LANZADO"/>
      <sheetName val="Conformacion yS-r"/>
      <sheetName val="Transporte Afirmafo"/>
      <sheetName val="Afirmado"/>
      <sheetName val="Geotextil nt300"/>
      <sheetName val="PAÑETE "/>
      <sheetName val="tod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E"/>
      <sheetName val="ESTADO RED"/>
      <sheetName val="CARRETERAS"/>
      <sheetName val="GENERALIDADES "/>
      <sheetName val="PR 1"/>
      <sheetName val="EQUIPO"/>
      <sheetName val="MATERIALES"/>
      <sheetName val="MANO DE OBRA"/>
      <sheetName val="PRECIOS"/>
      <sheetName val="ACTA DE OBRA"/>
      <sheetName val="presupuesto"/>
      <sheetName val="ESTADO FINANCIERO"/>
      <sheetName val="PREACTA"/>
      <sheetName val="FORMULA"/>
      <sheetName val="SKJ452"/>
      <sheetName val="ITA878"/>
      <sheetName val="AEA-944"/>
      <sheetName val="DUB-823"/>
      <sheetName val="GPI 526"/>
      <sheetName val="XXJ617"/>
      <sheetName val="SNG_855"/>
      <sheetName val="VEA 374"/>
      <sheetName val="HFB024"/>
      <sheetName val="PAJ825"/>
    </sheetNames>
    <sheetDataSet>
      <sheetData sheetId="0">
        <row r="4">
          <cell r="C4">
            <v>200.1</v>
          </cell>
        </row>
      </sheetData>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MC SF GAVIONES"/>
      <sheetName val="PR 1"/>
      <sheetName val="5.2"/>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EQUIPOS"/>
      <sheetName val="MATERIALES"/>
      <sheetName val="APU"/>
      <sheetName val="MANO DE OBRA"/>
      <sheetName val="Rendimientos"/>
      <sheetName val="AIU"/>
      <sheetName val="AIU (2)"/>
    </sheetNames>
    <sheetDataSet>
      <sheetData sheetId="0" refreshError="1"/>
      <sheetData sheetId="1" refreshError="1">
        <row r="1">
          <cell r="A1" t="str">
            <v>LISTA DE EQUIPOS</v>
          </cell>
        </row>
        <row r="2">
          <cell r="A2" t="str">
            <v>CONSORCIO ESTACIONES CUNDI 2015</v>
          </cell>
        </row>
        <row r="3">
          <cell r="A3" t="str">
            <v>DESCRIPCIÓN</v>
          </cell>
          <cell r="B3" t="str">
            <v>UNIDAD</v>
          </cell>
          <cell r="C3" t="str">
            <v>VALOR UNITARIO</v>
          </cell>
        </row>
        <row r="4">
          <cell r="A4" t="str">
            <v>andamio seccion</v>
          </cell>
          <cell r="B4" t="str">
            <v>HR</v>
          </cell>
          <cell r="C4">
            <v>120</v>
          </cell>
        </row>
        <row r="5">
          <cell r="A5" t="str">
            <v>camioneta</v>
          </cell>
          <cell r="B5" t="str">
            <v>mes</v>
          </cell>
          <cell r="C5">
            <v>4500000</v>
          </cell>
        </row>
        <row r="6">
          <cell r="A6" t="str">
            <v>compactador llantas</v>
          </cell>
          <cell r="B6" t="str">
            <v>HR</v>
          </cell>
          <cell r="C6">
            <v>90000</v>
          </cell>
        </row>
        <row r="7">
          <cell r="A7" t="str">
            <v>Compactador tipo rana</v>
          </cell>
          <cell r="B7" t="str">
            <v>HR</v>
          </cell>
          <cell r="C7">
            <v>6500</v>
          </cell>
        </row>
        <row r="8">
          <cell r="A8" t="str">
            <v>compresor de 250 CPM</v>
          </cell>
          <cell r="B8" t="str">
            <v>HR</v>
          </cell>
          <cell r="C8">
            <v>45000</v>
          </cell>
        </row>
        <row r="9">
          <cell r="A9" t="str">
            <v>Compresor de aire pequeño</v>
          </cell>
          <cell r="B9" t="str">
            <v>HR</v>
          </cell>
          <cell r="C9">
            <v>35000</v>
          </cell>
        </row>
        <row r="10">
          <cell r="A10" t="str">
            <v>demoledor de concreto electrico</v>
          </cell>
          <cell r="B10" t="str">
            <v>HR</v>
          </cell>
          <cell r="C10">
            <v>7000</v>
          </cell>
        </row>
        <row r="11">
          <cell r="A11" t="str">
            <v>Destroncadora industrial para pisos</v>
          </cell>
          <cell r="B11" t="str">
            <v>HR</v>
          </cell>
          <cell r="C11">
            <v>10000</v>
          </cell>
        </row>
        <row r="12">
          <cell r="A12" t="str">
            <v>Estacion total</v>
          </cell>
          <cell r="B12" t="str">
            <v>HR</v>
          </cell>
          <cell r="C12">
            <v>20000</v>
          </cell>
        </row>
        <row r="13">
          <cell r="A13" t="str">
            <v>formaleta metalica sardinel</v>
          </cell>
          <cell r="B13" t="str">
            <v>HR</v>
          </cell>
          <cell r="C13">
            <v>45</v>
          </cell>
        </row>
        <row r="14">
          <cell r="A14" t="str">
            <v>Formaleta metalica columna</v>
          </cell>
          <cell r="B14" t="str">
            <v>HR</v>
          </cell>
          <cell r="C14">
            <v>500</v>
          </cell>
        </row>
        <row r="15">
          <cell r="A15" t="str">
            <v>Herramienta menor</v>
          </cell>
          <cell r="B15" t="str">
            <v>gl</v>
          </cell>
          <cell r="C15">
            <v>2500</v>
          </cell>
        </row>
        <row r="16">
          <cell r="A16" t="str">
            <v>mezcladora de 1 1/2 bulto</v>
          </cell>
          <cell r="B16" t="str">
            <v>HR</v>
          </cell>
          <cell r="C16">
            <v>5600</v>
          </cell>
        </row>
        <row r="17">
          <cell r="A17" t="str">
            <v>Paral telescopico</v>
          </cell>
          <cell r="B17" t="str">
            <v>HR</v>
          </cell>
          <cell r="C17">
            <v>20</v>
          </cell>
        </row>
        <row r="18">
          <cell r="A18" t="str">
            <v>Pulidora</v>
          </cell>
          <cell r="B18" t="str">
            <v>HR</v>
          </cell>
          <cell r="C18">
            <v>6250</v>
          </cell>
        </row>
        <row r="19">
          <cell r="A19" t="str">
            <v>retroexcavadora</v>
          </cell>
          <cell r="B19" t="str">
            <v>HR</v>
          </cell>
          <cell r="C19">
            <v>85000</v>
          </cell>
        </row>
        <row r="20">
          <cell r="A20" t="str">
            <v>Rotomartillo</v>
          </cell>
          <cell r="B20" t="str">
            <v>HR</v>
          </cell>
          <cell r="C20">
            <v>4400</v>
          </cell>
        </row>
        <row r="21">
          <cell r="A21" t="str">
            <v>vibrador para concreto</v>
          </cell>
          <cell r="B21" t="str">
            <v>HR</v>
          </cell>
          <cell r="C21">
            <v>5300</v>
          </cell>
        </row>
        <row r="22">
          <cell r="A22" t="str">
            <v>Volqueta 6 m3</v>
          </cell>
          <cell r="B22" t="str">
            <v>M3/KM</v>
          </cell>
          <cell r="C22">
            <v>810</v>
          </cell>
        </row>
        <row r="23">
          <cell r="A23" t="str">
            <v>Viaje volqueta 6m3 hasta 5 Km</v>
          </cell>
          <cell r="B23" t="str">
            <v>viaje</v>
          </cell>
          <cell r="C23">
            <v>120000</v>
          </cell>
        </row>
        <row r="24">
          <cell r="A24" t="str">
            <v>Vibrocompactador</v>
          </cell>
          <cell r="B24" t="str">
            <v>HR</v>
          </cell>
          <cell r="C24">
            <v>80000</v>
          </cell>
        </row>
        <row r="25">
          <cell r="A25" t="str">
            <v>maquina pulidora piso</v>
          </cell>
          <cell r="B25" t="str">
            <v>HR</v>
          </cell>
          <cell r="C25">
            <v>4500</v>
          </cell>
        </row>
        <row r="26">
          <cell r="A26" t="str">
            <v>Hidrolavadora</v>
          </cell>
          <cell r="B26" t="str">
            <v>HR</v>
          </cell>
          <cell r="C26">
            <v>6400</v>
          </cell>
        </row>
      </sheetData>
      <sheetData sheetId="2" refreshError="1">
        <row r="1">
          <cell r="A1" t="str">
            <v>LISTADO DE MATERIALES</v>
          </cell>
        </row>
        <row r="2">
          <cell r="A2" t="str">
            <v>CONSORCIO ESTACIONES CUNDI 2015</v>
          </cell>
        </row>
        <row r="3">
          <cell r="A3" t="str">
            <v>DESCRIPCION</v>
          </cell>
          <cell r="B3" t="str">
            <v>UND</v>
          </cell>
          <cell r="C3" t="str">
            <v>VALOR</v>
          </cell>
        </row>
        <row r="4">
          <cell r="A4" t="str">
            <v xml:space="preserve">ACERO 60000 PSI </v>
          </cell>
          <cell r="B4" t="str">
            <v>kg</v>
          </cell>
          <cell r="C4">
            <v>2900</v>
          </cell>
        </row>
        <row r="5">
          <cell r="A5" t="str">
            <v>ACERO fy=420MPa</v>
          </cell>
          <cell r="B5" t="str">
            <v>kg</v>
          </cell>
          <cell r="C5">
            <v>2900</v>
          </cell>
        </row>
        <row r="6">
          <cell r="A6" t="str">
            <v>ACERO 60000 PSI  - CUADRADA 1/2"</v>
          </cell>
          <cell r="B6" t="str">
            <v>kg</v>
          </cell>
          <cell r="C6">
            <v>2900</v>
          </cell>
        </row>
        <row r="7">
          <cell r="A7" t="str">
            <v>ACELERANTE SIKASET O SIMILAR</v>
          </cell>
          <cell r="B7" t="str">
            <v>KG</v>
          </cell>
          <cell r="C7">
            <v>12000</v>
          </cell>
        </row>
        <row r="8">
          <cell r="A8" t="str">
            <v>ACCESORIOS CARPINTERIA MADERA, CHASOS, PUNTILLAS, CUÑAS</v>
          </cell>
          <cell r="B8" t="str">
            <v>GL</v>
          </cell>
          <cell r="C8">
            <v>18000</v>
          </cell>
        </row>
        <row r="9">
          <cell r="A9" t="str">
            <v>ACCESORIOS ACERO INOXIDABLE, CHAPETAS, BISAGRAS, PASADORES</v>
          </cell>
          <cell r="B9" t="str">
            <v>GL</v>
          </cell>
          <cell r="C9">
            <v>22000</v>
          </cell>
        </row>
        <row r="10">
          <cell r="A10" t="str">
            <v>ACCESORIOS DE ANCLAJE - VARIOS</v>
          </cell>
          <cell r="B10" t="str">
            <v>GL</v>
          </cell>
          <cell r="C10">
            <v>18000</v>
          </cell>
        </row>
        <row r="11">
          <cell r="A11" t="str">
            <v>Accesorios pata tanque de almacenamiento, flotador mecánico, válvula 1/2", tuberías etc.</v>
          </cell>
          <cell r="B11" t="str">
            <v>UN</v>
          </cell>
          <cell r="C11">
            <v>110000</v>
          </cell>
        </row>
        <row r="12">
          <cell r="A12" t="str">
            <v>ADAPTADOR MACHO PVC-P 1/2"</v>
          </cell>
          <cell r="B12" t="str">
            <v>UN</v>
          </cell>
          <cell r="C12">
            <v>240</v>
          </cell>
        </row>
        <row r="13">
          <cell r="A13" t="str">
            <v xml:space="preserve">AGUA </v>
          </cell>
          <cell r="B13" t="str">
            <v>m3</v>
          </cell>
          <cell r="C13">
            <v>33300</v>
          </cell>
        </row>
        <row r="14">
          <cell r="A14" t="str">
            <v>ALAMBRE NEGRO Nº 18</v>
          </cell>
          <cell r="B14" t="str">
            <v>KG</v>
          </cell>
          <cell r="C14">
            <v>3100</v>
          </cell>
        </row>
        <row r="15">
          <cell r="A15" t="str">
            <v>ALAMBRE CU THW # 14 AWG</v>
          </cell>
          <cell r="B15" t="str">
            <v>ml</v>
          </cell>
          <cell r="C15">
            <v>1200</v>
          </cell>
        </row>
        <row r="16">
          <cell r="A16" t="str">
            <v>ALAMBRE CU THW # 12 AWG</v>
          </cell>
          <cell r="B16" t="str">
            <v>ml</v>
          </cell>
          <cell r="C16">
            <v>2500</v>
          </cell>
        </row>
        <row r="17">
          <cell r="A17" t="str">
            <v>ALAMBRE CU THW # 10 AWG</v>
          </cell>
          <cell r="B17" t="str">
            <v>ml</v>
          </cell>
          <cell r="C17">
            <v>2800</v>
          </cell>
        </row>
        <row r="18">
          <cell r="A18" t="str">
            <v>ANGULO 1" X 1/8"</v>
          </cell>
          <cell r="B18" t="str">
            <v>kg</v>
          </cell>
          <cell r="C18">
            <v>2600</v>
          </cell>
        </row>
        <row r="19">
          <cell r="A19" t="str">
            <v>ANGULO 2"X3/16"</v>
          </cell>
          <cell r="B19" t="str">
            <v>ml</v>
          </cell>
          <cell r="C19">
            <v>13100</v>
          </cell>
        </row>
        <row r="20">
          <cell r="A20" t="str">
            <v>ANGULO 3/4" X 1/8"</v>
          </cell>
          <cell r="B20" t="str">
            <v>ml</v>
          </cell>
          <cell r="C20">
            <v>2040</v>
          </cell>
        </row>
        <row r="21">
          <cell r="A21" t="str">
            <v>ÁNGULO HIERRO 2" X 1/4" X 6 M</v>
          </cell>
          <cell r="B21" t="str">
            <v>ml</v>
          </cell>
          <cell r="C21">
            <v>13400</v>
          </cell>
        </row>
        <row r="22">
          <cell r="A22" t="str">
            <v>ÁNGULO CAL.26 LÁMINA GALV. 2.44 M</v>
          </cell>
          <cell r="B22" t="str">
            <v>UN</v>
          </cell>
          <cell r="C22">
            <v>4200</v>
          </cell>
        </row>
        <row r="23">
          <cell r="A23" t="str">
            <v>ANTICORROSIVO</v>
          </cell>
          <cell r="B23" t="str">
            <v>GLN</v>
          </cell>
          <cell r="C23">
            <v>35273</v>
          </cell>
        </row>
        <row r="24">
          <cell r="A24" t="str">
            <v>ARENA GRIS</v>
          </cell>
          <cell r="B24" t="str">
            <v>M3</v>
          </cell>
          <cell r="C24">
            <v>65000</v>
          </cell>
        </row>
        <row r="25">
          <cell r="A25" t="str">
            <v>ARENA LAVADA DE RIO</v>
          </cell>
          <cell r="B25" t="str">
            <v>m3</v>
          </cell>
          <cell r="C25">
            <v>90000</v>
          </cell>
        </row>
        <row r="26">
          <cell r="A26" t="str">
            <v>BALDOSA INSTITUCIONAL GRANO MARMOL P2</v>
          </cell>
          <cell r="B26" t="str">
            <v>M2</v>
          </cell>
          <cell r="C26">
            <v>48000</v>
          </cell>
        </row>
        <row r="27">
          <cell r="A27" t="str">
            <v>BALDOSA GRANO MARMOL ACANALADA BOCEL</v>
          </cell>
          <cell r="B27" t="str">
            <v>M2</v>
          </cell>
          <cell r="C27">
            <v>52000</v>
          </cell>
        </row>
        <row r="28">
          <cell r="A28" t="str">
            <v>BALDOSA EN CERAMICA  40 X 40 TRAFICO 5</v>
          </cell>
          <cell r="B28" t="str">
            <v>M2</v>
          </cell>
          <cell r="C28">
            <v>38000</v>
          </cell>
        </row>
        <row r="29">
          <cell r="A29" t="str">
            <v>BASE GRANULAR BOGOTÁ</v>
          </cell>
          <cell r="B29" t="str">
            <v>m³</v>
          </cell>
          <cell r="C29">
            <v>130000</v>
          </cell>
        </row>
        <row r="30">
          <cell r="A30" t="str">
            <v>BISAGRA GATO OMEGA 3</v>
          </cell>
          <cell r="B30" t="str">
            <v>un</v>
          </cell>
          <cell r="C30">
            <v>1500</v>
          </cell>
        </row>
        <row r="31">
          <cell r="A31" t="str">
            <v>BLOQUE Nº 4</v>
          </cell>
          <cell r="B31" t="str">
            <v>Unidad</v>
          </cell>
          <cell r="C31">
            <v>1350</v>
          </cell>
        </row>
        <row r="32">
          <cell r="A32" t="str">
            <v>BLOQUE Nº 5</v>
          </cell>
          <cell r="B32" t="str">
            <v>Unidad</v>
          </cell>
          <cell r="C32">
            <v>1150</v>
          </cell>
        </row>
        <row r="33">
          <cell r="A33" t="str">
            <v>BLOQUE SPLIT  15X20X40</v>
          </cell>
          <cell r="B33" t="str">
            <v>UN</v>
          </cell>
          <cell r="C33">
            <v>5500</v>
          </cell>
        </row>
        <row r="34">
          <cell r="A34" t="str">
            <v xml:space="preserve">BOQUILLA </v>
          </cell>
          <cell r="B34" t="str">
            <v>KG</v>
          </cell>
          <cell r="C34">
            <v>2200</v>
          </cell>
        </row>
        <row r="35">
          <cell r="A35" t="str">
            <v>BREAKER TERMOMAGNETICO 30 A</v>
          </cell>
          <cell r="B35" t="str">
            <v>UN</v>
          </cell>
          <cell r="C35">
            <v>10100</v>
          </cell>
        </row>
        <row r="36">
          <cell r="A36" t="str">
            <v>Breaker 1F desde 15 hasta 60 Amp.</v>
          </cell>
          <cell r="B36" t="str">
            <v>UN</v>
          </cell>
          <cell r="C36">
            <v>15000</v>
          </cell>
        </row>
        <row r="37">
          <cell r="A37" t="str">
            <v>CABALLETE TERMOACUSTICA  0,7 X 2M</v>
          </cell>
          <cell r="B37" t="str">
            <v>UN</v>
          </cell>
          <cell r="C37">
            <v>53112.29</v>
          </cell>
        </row>
        <row r="38">
          <cell r="A38" t="str">
            <v>CABLE ENCAUCHETADO 3 X 6</v>
          </cell>
          <cell r="B38" t="str">
            <v>ML</v>
          </cell>
          <cell r="C38">
            <v>18000</v>
          </cell>
        </row>
        <row r="39">
          <cell r="A39" t="str">
            <v xml:space="preserve">CABLE COAXIAL </v>
          </cell>
          <cell r="B39" t="str">
            <v>ML</v>
          </cell>
          <cell r="C39">
            <v>1500</v>
          </cell>
        </row>
        <row r="40">
          <cell r="A40" t="str">
            <v>CABLE CU DESNUDO N. 1/0</v>
          </cell>
          <cell r="B40" t="str">
            <v>ML</v>
          </cell>
          <cell r="C40">
            <v>27500</v>
          </cell>
        </row>
        <row r="41">
          <cell r="A41" t="str">
            <v>CAJA OCTOGONAL</v>
          </cell>
          <cell r="B41" t="str">
            <v>UND</v>
          </cell>
          <cell r="C41">
            <v>2800</v>
          </cell>
        </row>
        <row r="42">
          <cell r="A42" t="str">
            <v>CAJA 5800</v>
          </cell>
          <cell r="B42" t="str">
            <v>UND</v>
          </cell>
          <cell r="C42">
            <v>1600</v>
          </cell>
        </row>
        <row r="43">
          <cell r="A43" t="str">
            <v>CAJA 60 X 60 X 14</v>
          </cell>
          <cell r="B43" t="str">
            <v>UND</v>
          </cell>
          <cell r="C43">
            <v>110500</v>
          </cell>
        </row>
        <row r="44">
          <cell r="A44" t="str">
            <v>CANAL B 9X2.44 CAL. 26</v>
          </cell>
          <cell r="B44" t="str">
            <v xml:space="preserve">UN </v>
          </cell>
          <cell r="C44">
            <v>4810</v>
          </cell>
        </row>
        <row r="45">
          <cell r="A45" t="str">
            <v>CANALETA SUPERFICIAL EN LÁMINA NEGRA COLD ROLLED  CAL. 22  EN PINTURA ELECTROSTÁTICA CON DIVISIÓN.</v>
          </cell>
          <cell r="B45" t="str">
            <v>ML</v>
          </cell>
          <cell r="C45">
            <v>29000</v>
          </cell>
        </row>
        <row r="46">
          <cell r="A46" t="str">
            <v>CEMENTO BLANCO</v>
          </cell>
          <cell r="B46" t="str">
            <v>KG</v>
          </cell>
          <cell r="C46">
            <v>2050</v>
          </cell>
        </row>
        <row r="47">
          <cell r="A47" t="str">
            <v>CEMENTO GRIS</v>
          </cell>
          <cell r="B47" t="str">
            <v>KG</v>
          </cell>
          <cell r="C47">
            <v>500</v>
          </cell>
        </row>
        <row r="48">
          <cell r="A48" t="str">
            <v>CERAMICA MACEDONIA 25 X 43</v>
          </cell>
          <cell r="B48" t="str">
            <v>M2</v>
          </cell>
          <cell r="C48">
            <v>25000</v>
          </cell>
        </row>
        <row r="49">
          <cell r="A49" t="str">
            <v xml:space="preserve">CERAMICA 20 X 20 </v>
          </cell>
          <cell r="B49" t="str">
            <v>M2</v>
          </cell>
          <cell r="C49">
            <v>15000</v>
          </cell>
        </row>
        <row r="50">
          <cell r="A50" t="str">
            <v>CERAMICA PIEDRA CID 45 X45</v>
          </cell>
          <cell r="B50" t="str">
            <v>M2</v>
          </cell>
          <cell r="C50">
            <v>38000</v>
          </cell>
        </row>
        <row r="51">
          <cell r="A51" t="str">
            <v>CERRADURA DE POMO</v>
          </cell>
          <cell r="B51" t="str">
            <v>UND</v>
          </cell>
          <cell r="C51">
            <v>25000</v>
          </cell>
        </row>
        <row r="52">
          <cell r="A52" t="str">
            <v>CERRADURA DE SEGURIDAD</v>
          </cell>
          <cell r="B52" t="str">
            <v>UND</v>
          </cell>
          <cell r="C52">
            <v>85000</v>
          </cell>
        </row>
        <row r="53">
          <cell r="A53" t="str">
            <v>CESPEDON</v>
          </cell>
          <cell r="B53" t="str">
            <v>M2</v>
          </cell>
          <cell r="C53">
            <v>4500</v>
          </cell>
        </row>
        <row r="54">
          <cell r="A54" t="str">
            <v>CHEQUE RED WHITE 3/4"</v>
          </cell>
          <cell r="B54" t="str">
            <v>UN</v>
          </cell>
          <cell r="C54">
            <v>55000</v>
          </cell>
        </row>
        <row r="55">
          <cell r="A55" t="str">
            <v>CILICONA TRANSPARENTE</v>
          </cell>
          <cell r="B55" t="str">
            <v>UN</v>
          </cell>
          <cell r="C55">
            <v>30500</v>
          </cell>
        </row>
        <row r="56">
          <cell r="A56" t="str">
            <v>CINTA DE PAPEL SUPERCINTA 250</v>
          </cell>
          <cell r="B56" t="str">
            <v>ROLLO</v>
          </cell>
          <cell r="C56">
            <v>4500</v>
          </cell>
        </row>
        <row r="57">
          <cell r="A57" t="str">
            <v>CODO 90 1/4 CXC SANITARIO 2"</v>
          </cell>
          <cell r="B57" t="str">
            <v xml:space="preserve">UN </v>
          </cell>
          <cell r="C57">
            <v>1800</v>
          </cell>
        </row>
        <row r="58">
          <cell r="A58" t="str">
            <v>CODO 90 1/4 CXC SANITARIO 4"</v>
          </cell>
          <cell r="B58" t="str">
            <v xml:space="preserve">UN </v>
          </cell>
          <cell r="C58">
            <v>6800</v>
          </cell>
        </row>
        <row r="59">
          <cell r="A59" t="str">
            <v>CODO 90 PVC-P 1 1/2"</v>
          </cell>
          <cell r="B59" t="str">
            <v>UN</v>
          </cell>
          <cell r="C59">
            <v>4050</v>
          </cell>
        </row>
        <row r="60">
          <cell r="A60" t="str">
            <v>CODO 90 PVC-P 1 1/4"</v>
          </cell>
          <cell r="B60" t="str">
            <v>UN</v>
          </cell>
          <cell r="C60">
            <v>3500</v>
          </cell>
        </row>
        <row r="61">
          <cell r="A61" t="str">
            <v>CODO 90 PVC-P 1"</v>
          </cell>
          <cell r="B61" t="str">
            <v>UN</v>
          </cell>
          <cell r="C61">
            <v>1100</v>
          </cell>
        </row>
        <row r="62">
          <cell r="A62" t="str">
            <v>CODO 90 PVC-P 1/2"</v>
          </cell>
          <cell r="B62" t="str">
            <v xml:space="preserve">UN </v>
          </cell>
          <cell r="C62">
            <v>320</v>
          </cell>
        </row>
        <row r="63">
          <cell r="A63" t="str">
            <v>CODO 90 PVC-P 3/4"</v>
          </cell>
          <cell r="B63" t="str">
            <v>UN</v>
          </cell>
          <cell r="C63">
            <v>600</v>
          </cell>
        </row>
        <row r="64">
          <cell r="A64" t="str">
            <v>CODO 90 PVC-S 3"</v>
          </cell>
          <cell r="B64" t="str">
            <v>UN</v>
          </cell>
          <cell r="C64">
            <v>5600</v>
          </cell>
        </row>
        <row r="65">
          <cell r="A65" t="str">
            <v>CODO 90 PVC-S 4"</v>
          </cell>
          <cell r="B65" t="str">
            <v>UN</v>
          </cell>
          <cell r="C65">
            <v>10431</v>
          </cell>
        </row>
        <row r="66">
          <cell r="A66" t="str">
            <v>CODO 90 GALV 1/2</v>
          </cell>
          <cell r="B66" t="str">
            <v>UN</v>
          </cell>
          <cell r="C66">
            <v>1000</v>
          </cell>
        </row>
        <row r="67">
          <cell r="A67" t="str">
            <v>CONCRETO 2000 PSI</v>
          </cell>
          <cell r="B67" t="str">
            <v>M3</v>
          </cell>
          <cell r="C67">
            <v>360000</v>
          </cell>
        </row>
        <row r="68">
          <cell r="A68" t="str">
            <v>CONCRETO 2500 PSI</v>
          </cell>
          <cell r="B68" t="str">
            <v>M3</v>
          </cell>
          <cell r="C68">
            <v>398000</v>
          </cell>
        </row>
        <row r="69">
          <cell r="A69" t="str">
            <v>CONCRETO 3000 PSI</v>
          </cell>
          <cell r="B69" t="str">
            <v>M3</v>
          </cell>
          <cell r="C69">
            <v>440000</v>
          </cell>
        </row>
        <row r="70">
          <cell r="A70" t="str">
            <v>CONCRETO 3000 PSI mezclado en obra, sin manejo.</v>
          </cell>
          <cell r="B70" t="str">
            <v>M3</v>
          </cell>
          <cell r="C70">
            <v>312000</v>
          </cell>
        </row>
        <row r="71">
          <cell r="A71" t="str">
            <v>CONCRETO 3500 PSI mezclado en obra</v>
          </cell>
          <cell r="B71" t="str">
            <v>M3</v>
          </cell>
          <cell r="C71">
            <v>380000</v>
          </cell>
        </row>
        <row r="72">
          <cell r="A72" t="str">
            <v>CONCRETO 3500 PSI</v>
          </cell>
          <cell r="B72" t="str">
            <v>M3</v>
          </cell>
          <cell r="C72">
            <v>480000</v>
          </cell>
        </row>
        <row r="73">
          <cell r="A73" t="str">
            <v>CORTASOL VERTICAL TIPO CELOSCREEN, LAMINA PERFORADA ALUZINC 0.4 MM, PINTURA POLIÉSTER HORNEABLE /PASO 175/ REF.: HOUNTER DOUGLAS O PRODUCTO SIMILAR.</v>
          </cell>
          <cell r="B73" t="str">
            <v>M2</v>
          </cell>
          <cell r="C73">
            <v>120000</v>
          </cell>
        </row>
        <row r="74">
          <cell r="A74" t="str">
            <v>DESINFECTANTE</v>
          </cell>
          <cell r="B74" t="str">
            <v>LT</v>
          </cell>
          <cell r="C74">
            <v>12000</v>
          </cell>
        </row>
        <row r="75">
          <cell r="A75" t="str">
            <v>DISCO DIAMANTADO</v>
          </cell>
          <cell r="B75" t="str">
            <v>UN</v>
          </cell>
          <cell r="C75">
            <v>35000</v>
          </cell>
        </row>
        <row r="76">
          <cell r="A76" t="str">
            <v>DISOLVENTE TIPO THINNER O SIMILAR</v>
          </cell>
          <cell r="B76" t="str">
            <v>GLN</v>
          </cell>
          <cell r="C76">
            <v>35000</v>
          </cell>
        </row>
        <row r="77">
          <cell r="A77" t="str">
            <v>DISPENSADOR DE JABON</v>
          </cell>
          <cell r="B77" t="str">
            <v>UND</v>
          </cell>
          <cell r="C77">
            <v>68000</v>
          </cell>
        </row>
        <row r="78">
          <cell r="A78" t="str">
            <v>DOMOS ACRÍLICOS E:3MM 1 X 1 "PUNTA DE DIAMANTE</v>
          </cell>
          <cell r="B78" t="str">
            <v>M2</v>
          </cell>
          <cell r="C78">
            <v>170000</v>
          </cell>
        </row>
        <row r="79">
          <cell r="A79" t="str">
            <v>DUCHA SENCILLA REF.: VENTO CROMO O SUPERIOR. INCLUYE MEZCLADOR</v>
          </cell>
          <cell r="B79" t="str">
            <v>UN</v>
          </cell>
          <cell r="C79">
            <v>151000</v>
          </cell>
        </row>
        <row r="80">
          <cell r="A80" t="str">
            <v>EMULSION SUPERFICIAL 1 Y SEGUNDA CAPA</v>
          </cell>
          <cell r="B80" t="str">
            <v>LT</v>
          </cell>
          <cell r="C80">
            <v>6500</v>
          </cell>
        </row>
        <row r="81">
          <cell r="A81" t="str">
            <v>EPOXICO SIKA ANCHOR FIX 600 gr</v>
          </cell>
          <cell r="B81" t="str">
            <v>UN</v>
          </cell>
          <cell r="C81">
            <v>50000</v>
          </cell>
        </row>
        <row r="82">
          <cell r="A82" t="str">
            <v>ESCALERA DE GATO EN TUBERÍA AGUAS NEGRAS Ø 1" Y 2" REF.: COLMENA, CON PASOS CADA 30 CMS DE ALTURA, BASE CON PLATINA 20*20</v>
          </cell>
          <cell r="B82" t="str">
            <v>ML</v>
          </cell>
          <cell r="C82">
            <v>120000</v>
          </cell>
        </row>
        <row r="83">
          <cell r="A83" t="str">
            <v>ESPEJO BISELADO 4MM</v>
          </cell>
          <cell r="B83" t="str">
            <v>M2</v>
          </cell>
          <cell r="C83">
            <v>36000</v>
          </cell>
        </row>
        <row r="84">
          <cell r="A84" t="str">
            <v>ESMALTE SINTETICO</v>
          </cell>
          <cell r="B84" t="str">
            <v>GLN</v>
          </cell>
          <cell r="C84">
            <v>71800</v>
          </cell>
        </row>
        <row r="85">
          <cell r="A85" t="str">
            <v>ESTACA EN MADERA</v>
          </cell>
          <cell r="B85" t="str">
            <v>UND</v>
          </cell>
          <cell r="C85">
            <v>50</v>
          </cell>
        </row>
        <row r="86">
          <cell r="A86" t="str">
            <v>ESTRUCTURA DE PASO 200</v>
          </cell>
          <cell r="B86" t="str">
            <v>UN</v>
          </cell>
          <cell r="C86">
            <v>42000</v>
          </cell>
        </row>
        <row r="87">
          <cell r="A87" t="str">
            <v>ESTRUCTURA DE SOPORTE TUBULAR ANCLADA A MUROS, POSTES METÁLICO 2" ANCLADOS A PISO.</v>
          </cell>
          <cell r="B87" t="str">
            <v>M2</v>
          </cell>
          <cell r="C87">
            <v>95000</v>
          </cell>
        </row>
        <row r="88">
          <cell r="A88" t="str">
            <v>ESTRUCTURA PARA DRYWALL INCL ACCESORIOS</v>
          </cell>
          <cell r="B88" t="str">
            <v>M2</v>
          </cell>
          <cell r="C88">
            <v>13500</v>
          </cell>
        </row>
        <row r="89">
          <cell r="A89" t="str">
            <v xml:space="preserve">ESTRUCTURA PARA SOPORTE DE CORTASOLES, EN TUBERÍA CUADRADA NEGRA 5X5 CM </v>
          </cell>
          <cell r="B89" t="str">
            <v>ML</v>
          </cell>
          <cell r="C89">
            <v>7350</v>
          </cell>
        </row>
        <row r="90">
          <cell r="A90" t="str">
            <v xml:space="preserve">ESTRUCTURA PARA SOPORTE DE CORTASOLES, EN TUBERÍA CUADRADA NEGRA 5X7,5 CM </v>
          </cell>
          <cell r="B90" t="str">
            <v>ML</v>
          </cell>
          <cell r="C90">
            <v>9150</v>
          </cell>
        </row>
        <row r="91">
          <cell r="A91" t="str">
            <v>ESTRUCTURA TUBULAR ACERO INOXIDABLE PARA DIVISION DE BAÑO</v>
          </cell>
          <cell r="B91" t="str">
            <v>M2</v>
          </cell>
          <cell r="C91">
            <v>102000</v>
          </cell>
        </row>
        <row r="92">
          <cell r="A92" t="str">
            <v>ESTUCO PLASTICO CUÑETE 30 KG - 5 GAL</v>
          </cell>
          <cell r="B92" t="str">
            <v>UN</v>
          </cell>
          <cell r="C92">
            <v>64900</v>
          </cell>
        </row>
        <row r="93">
          <cell r="A93" t="str">
            <v>EXTRACTOR  ELECTRICO 110V. MARCA CHALLENGER O SIMILAR</v>
          </cell>
          <cell r="B93" t="str">
            <v>UN</v>
          </cell>
          <cell r="C93">
            <v>220000</v>
          </cell>
        </row>
        <row r="94">
          <cell r="A94" t="str">
            <v>GANCHO TEJA ETERNIT 55 MM</v>
          </cell>
          <cell r="B94" t="str">
            <v>un</v>
          </cell>
          <cell r="C94">
            <v>263.32</v>
          </cell>
        </row>
        <row r="95">
          <cell r="A95" t="str">
            <v>GRANITO</v>
          </cell>
          <cell r="B95" t="str">
            <v>BT</v>
          </cell>
          <cell r="C95">
            <v>36000</v>
          </cell>
        </row>
        <row r="96">
          <cell r="A96" t="str">
            <v xml:space="preserve">GRANITO NEGRO </v>
          </cell>
          <cell r="B96" t="str">
            <v>M2</v>
          </cell>
          <cell r="C96">
            <v>250000</v>
          </cell>
        </row>
        <row r="97">
          <cell r="A97" t="str">
            <v>GRANITO NEGRO GUARDIA</v>
          </cell>
          <cell r="B97" t="str">
            <v>M2</v>
          </cell>
          <cell r="C97">
            <v>180000</v>
          </cell>
        </row>
        <row r="98">
          <cell r="A98" t="str">
            <v>GROUT DE REPARACION</v>
          </cell>
          <cell r="B98" t="str">
            <v>KG</v>
          </cell>
          <cell r="C98">
            <v>2500</v>
          </cell>
        </row>
        <row r="99">
          <cell r="A99" t="str">
            <v>GRAVILLA DE RIO</v>
          </cell>
          <cell r="B99" t="str">
            <v>m3</v>
          </cell>
          <cell r="C99">
            <v>95000</v>
          </cell>
        </row>
        <row r="100">
          <cell r="A100" t="str">
            <v>GRIFERIA FLUXOMETRO - SANITARIO</v>
          </cell>
          <cell r="B100" t="str">
            <v>UN</v>
          </cell>
          <cell r="C100">
            <v>205000</v>
          </cell>
        </row>
        <row r="101">
          <cell r="A101" t="str">
            <v>GRIFERIA FLUXOMETRO - ORINAL</v>
          </cell>
          <cell r="B101" t="str">
            <v>UN</v>
          </cell>
          <cell r="C101">
            <v>180000</v>
          </cell>
        </row>
        <row r="102">
          <cell r="A102" t="str">
            <v>GRIFERIA LAVAPLATOS 8"</v>
          </cell>
          <cell r="B102" t="str">
            <v>UN</v>
          </cell>
          <cell r="C102">
            <v>95000</v>
          </cell>
        </row>
        <row r="103">
          <cell r="A103" t="str">
            <v>GRIFERIA TIPO GALAXIA 8"</v>
          </cell>
          <cell r="B103" t="str">
            <v>UN</v>
          </cell>
          <cell r="C103">
            <v>95000</v>
          </cell>
        </row>
        <row r="104">
          <cell r="A104" t="str">
            <v>GRIFERIA ORINAL ANTIVANDALICA</v>
          </cell>
          <cell r="B104" t="str">
            <v>UN</v>
          </cell>
          <cell r="C104">
            <v>125000</v>
          </cell>
        </row>
        <row r="105">
          <cell r="A105" t="str">
            <v>GUARDAESCOBA GRANITO ,33X ,08</v>
          </cell>
          <cell r="B105" t="str">
            <v>UN</v>
          </cell>
          <cell r="C105">
            <v>8000</v>
          </cell>
        </row>
        <row r="106">
          <cell r="A106" t="str">
            <v>INTERRUPTOR SENCILLO</v>
          </cell>
          <cell r="B106" t="str">
            <v>UN</v>
          </cell>
          <cell r="C106">
            <v>10100</v>
          </cell>
        </row>
        <row r="107">
          <cell r="A107" t="str">
            <v>JABON EN POLVO</v>
          </cell>
          <cell r="B107" t="str">
            <v>KG</v>
          </cell>
          <cell r="C107">
            <v>2800</v>
          </cell>
        </row>
        <row r="108">
          <cell r="A108" t="str">
            <v>KORAZA CALIDAD PRIMERA X 5 GAL</v>
          </cell>
          <cell r="B108" t="str">
            <v>UND</v>
          </cell>
          <cell r="C108">
            <v>280000</v>
          </cell>
        </row>
        <row r="109">
          <cell r="A109" t="str">
            <v>KORAZA CALIDAD PRIMERA X 1 GAL</v>
          </cell>
          <cell r="B109" t="str">
            <v>UND</v>
          </cell>
          <cell r="C109">
            <v>56000</v>
          </cell>
        </row>
        <row r="110">
          <cell r="A110" t="str">
            <v>LADRILLO PRENSADO MACIZO</v>
          </cell>
          <cell r="B110" t="str">
            <v xml:space="preserve">UN </v>
          </cell>
          <cell r="C110">
            <v>1100</v>
          </cell>
        </row>
        <row r="111">
          <cell r="A111" t="str">
            <v>LÁMINA DRYWALL 12mm SUPERPLACA</v>
          </cell>
          <cell r="B111" t="str">
            <v>M2</v>
          </cell>
          <cell r="C111">
            <v>6050</v>
          </cell>
        </row>
        <row r="112">
          <cell r="A112" t="str">
            <v>LAMINA GALVANIZADA CAL 22 1,20 X 2,40</v>
          </cell>
          <cell r="B112" t="str">
            <v>UN</v>
          </cell>
          <cell r="C112">
            <v>51747</v>
          </cell>
        </row>
        <row r="113">
          <cell r="A113" t="str">
            <v>LAMINA GALVANIZADA CAL 22</v>
          </cell>
          <cell r="B113" t="str">
            <v>M2</v>
          </cell>
          <cell r="C113">
            <v>16500</v>
          </cell>
        </row>
        <row r="114">
          <cell r="A114" t="str">
            <v>LAMINA GALVANIZADA CAL 18</v>
          </cell>
          <cell r="B114" t="str">
            <v>M2</v>
          </cell>
          <cell r="C114">
            <v>18100</v>
          </cell>
        </row>
        <row r="115">
          <cell r="A115" t="str">
            <v>LAMINA ACERO INOXIDABLE 304 CAL.20</v>
          </cell>
          <cell r="B115" t="str">
            <v>M2</v>
          </cell>
          <cell r="C115">
            <v>165000</v>
          </cell>
        </row>
        <row r="116">
          <cell r="A116" t="str">
            <v>LÁMINA COLD ROLLED CAL. 18 1.0 X 2.0</v>
          </cell>
          <cell r="B116" t="str">
            <v>UN</v>
          </cell>
          <cell r="C116">
            <v>59793</v>
          </cell>
        </row>
        <row r="117">
          <cell r="A117" t="str">
            <v>LAMINA HR</v>
          </cell>
          <cell r="B117" t="str">
            <v>KG</v>
          </cell>
          <cell r="C117">
            <v>3600</v>
          </cell>
        </row>
        <row r="118">
          <cell r="A118" t="str">
            <v>LAMPARA 2 X 48 inc acc. De instalacion</v>
          </cell>
          <cell r="B118" t="str">
            <v>UND</v>
          </cell>
          <cell r="C118">
            <v>72000</v>
          </cell>
        </row>
        <row r="119">
          <cell r="A119" t="str">
            <v>LÁMPARAS SOBREPONER CON REJILLA 2 X 20 T8. INCLUYE TUBOS</v>
          </cell>
          <cell r="B119" t="str">
            <v>UND</v>
          </cell>
          <cell r="C119">
            <v>57000</v>
          </cell>
        </row>
        <row r="120">
          <cell r="A120" t="str">
            <v>LAMPARA DE EMPOTRAR DE 0,60 * 0,60, T8 4 TUBOS, BALASTRO 8 CELDAS EN ACERO INOX.</v>
          </cell>
          <cell r="B120" t="str">
            <v>UND</v>
          </cell>
          <cell r="C120">
            <v>190000</v>
          </cell>
        </row>
        <row r="121">
          <cell r="A121" t="str">
            <v xml:space="preserve">LAMPARA DE SOBREPONER ELECTRONICA  DE 2 TUBOS TIPO T 8 + PROTECTR ACRILICO </v>
          </cell>
          <cell r="B121" t="str">
            <v>UND</v>
          </cell>
          <cell r="C121">
            <v>175000</v>
          </cell>
        </row>
        <row r="122">
          <cell r="A122" t="str">
            <v>LÁMPARAS TIPO BALA DE INCRUSTAR CERRADA CON VIDRIO FLOTANTE. INCLUYE 2 BOMBILLOS AHORRADORES 27W PHILLIPS O SUPERIOR</v>
          </cell>
          <cell r="B122" t="str">
            <v>UN</v>
          </cell>
          <cell r="C122">
            <v>95000</v>
          </cell>
        </row>
        <row r="123">
          <cell r="A123" t="str">
            <v>LAVADERO PREFABRICADO  110X60 (GRANO FONDO BLANCO)</v>
          </cell>
          <cell r="B123" t="str">
            <v>UND</v>
          </cell>
          <cell r="C123">
            <v>150000</v>
          </cell>
        </row>
        <row r="124">
          <cell r="A124" t="str">
            <v>LAVAMANOS DE EMPOTAR, INCL GRIFERIA</v>
          </cell>
          <cell r="B124" t="str">
            <v>UND</v>
          </cell>
          <cell r="C124">
            <v>125000</v>
          </cell>
        </row>
        <row r="125">
          <cell r="A125" t="str">
            <v xml:space="preserve">LAVAMANOS DE SOBREPONER </v>
          </cell>
          <cell r="B125" t="str">
            <v>UND</v>
          </cell>
          <cell r="C125">
            <v>119000</v>
          </cell>
        </row>
        <row r="126">
          <cell r="A126" t="str">
            <v>LAVAPLATOS DE SOBREPONER EN ACERO INOXIDABLE 120 X 60 cm</v>
          </cell>
          <cell r="B126" t="str">
            <v>UND</v>
          </cell>
          <cell r="C126">
            <v>180000</v>
          </cell>
        </row>
        <row r="127">
          <cell r="A127" t="str">
            <v>LETRA EN BRONCE h=0,2m</v>
          </cell>
          <cell r="B127" t="str">
            <v>UND</v>
          </cell>
          <cell r="C127">
            <v>48000</v>
          </cell>
        </row>
        <row r="128">
          <cell r="A128" t="str">
            <v>LIJA DE AGUA 150 SUPER</v>
          </cell>
          <cell r="B128" t="str">
            <v>UN</v>
          </cell>
          <cell r="C128">
            <v>1111</v>
          </cell>
        </row>
        <row r="129">
          <cell r="A129" t="str">
            <v>LIJA PARA METAL</v>
          </cell>
          <cell r="B129" t="str">
            <v>UN</v>
          </cell>
          <cell r="C129">
            <v>2100</v>
          </cell>
        </row>
        <row r="130">
          <cell r="A130" t="str">
            <v>LIMPIADOR PVC 1/4</v>
          </cell>
          <cell r="B130" t="str">
            <v>UN</v>
          </cell>
          <cell r="C130">
            <v>30900</v>
          </cell>
        </row>
        <row r="131">
          <cell r="A131" t="str">
            <v>LISTON DE MADERA 10 X 5</v>
          </cell>
          <cell r="B131" t="str">
            <v>ML</v>
          </cell>
          <cell r="C131">
            <v>2300</v>
          </cell>
        </row>
        <row r="132">
          <cell r="A132" t="str">
            <v>LOGO ESCUDO PONAL EN BRONCE Ø 60 CMS</v>
          </cell>
          <cell r="B132" t="str">
            <v>UN</v>
          </cell>
          <cell r="C132">
            <v>2650000</v>
          </cell>
        </row>
        <row r="133">
          <cell r="A133" t="str">
            <v>LLAVE JARDIN</v>
          </cell>
          <cell r="B133" t="str">
            <v>UN</v>
          </cell>
          <cell r="C133">
            <v>22000</v>
          </cell>
        </row>
        <row r="134">
          <cell r="A134" t="str">
            <v xml:space="preserve">MADERA ROLLIZA </v>
          </cell>
          <cell r="B134" t="str">
            <v xml:space="preserve">UN </v>
          </cell>
          <cell r="C134">
            <v>8000</v>
          </cell>
        </row>
        <row r="135">
          <cell r="A135" t="str">
            <v>MALLA ELECTROSOLDADA</v>
          </cell>
          <cell r="B135" t="str">
            <v>KG</v>
          </cell>
          <cell r="C135">
            <v>3400</v>
          </cell>
        </row>
        <row r="136">
          <cell r="A136" t="str">
            <v>MALLA ELECTROSOLDADA 4mm 15 X 15</v>
          </cell>
          <cell r="B136" t="str">
            <v>KG</v>
          </cell>
          <cell r="C136">
            <v>3400</v>
          </cell>
        </row>
        <row r="137">
          <cell r="A137" t="str">
            <v>MALLA ESLABONADA CAL. 10</v>
          </cell>
          <cell r="B137" t="str">
            <v>M2</v>
          </cell>
          <cell r="C137">
            <v>25000</v>
          </cell>
        </row>
        <row r="138">
          <cell r="A138" t="str">
            <v>MANTO IMPERMEABLE 3MM, REF.: FIBERGLASS 400X</v>
          </cell>
          <cell r="B138" t="str">
            <v>M2</v>
          </cell>
          <cell r="C138">
            <v>10000</v>
          </cell>
        </row>
        <row r="139">
          <cell r="A139" t="str">
            <v>MARCO PUERTA COLD ROLLED</v>
          </cell>
          <cell r="B139" t="str">
            <v>UND</v>
          </cell>
          <cell r="C139">
            <v>150000</v>
          </cell>
        </row>
        <row r="140">
          <cell r="A140" t="str">
            <v>MARMOLINA</v>
          </cell>
          <cell r="B140" t="str">
            <v>BT</v>
          </cell>
          <cell r="C140">
            <v>10500</v>
          </cell>
        </row>
        <row r="141">
          <cell r="A141" t="str">
            <v>MASILLA SUPERMÁSTICO</v>
          </cell>
          <cell r="B141" t="str">
            <v>GLN</v>
          </cell>
          <cell r="C141">
            <v>32241</v>
          </cell>
        </row>
        <row r="142">
          <cell r="A142" t="str">
            <v>MUEBLE MADEKOR DE 15MM, CON ENTREPAÑO Y PUERTAS, DE ANCHO: 1.50 X 0.60 X  H: 1.80 MTRS.</v>
          </cell>
          <cell r="B142" t="str">
            <v>UN</v>
          </cell>
          <cell r="C142">
            <v>505000</v>
          </cell>
        </row>
        <row r="143">
          <cell r="A143" t="str">
            <v>MUEBLE DESPENSA EN MADERA MELAMINA COLOR WENGUE H: 1.80M. DISEÑO A 2 PUERTAS, FONDOS, TAPA SUPERIOR, MARCO CON TAPALUZ MELAMINA COLOR WENGUE, CERRADURA EN ALUMINIO, MANIJA Y DEMÁS ACCESORIOS</v>
          </cell>
          <cell r="B143" t="str">
            <v>M2</v>
          </cell>
          <cell r="C143">
            <v>245000</v>
          </cell>
        </row>
        <row r="144">
          <cell r="A144" t="str">
            <v>MUEBEL COCINA SEMI-INTEGRAL EN FORMA DE "L", /LONGITUD: 3.50M., CUBIERTA EN ACERO INOXIDABLE CAL. 16 CON SALPICADERO, INCLUYE POCETA LAVAPLATOS, DOTADA CON GRIFERÍA 8" Y CONJUNTO DESAGÜE, INCLUYE MUEBLE BAJO EN MADERA MADECOR, COLUMNA GAVETERO Y PUERTAS.</v>
          </cell>
          <cell r="B144" t="str">
            <v>ML</v>
          </cell>
          <cell r="C144">
            <v>1300000</v>
          </cell>
        </row>
        <row r="145">
          <cell r="A145" t="str">
            <v>MUEBLE  CLOSET EN MADERA ENTABLERADA EN MADERA CEDRO DE 4MM DE ESPESOR CON PEINAZOS Y LARGUEROS DE A=0.12 MTRS, REJILLA SUPERIOR TIPO PERSIANA Y TAPALUZ EN CEDRO. ENTREPAÑOS EN QUINTUPLEX DE 30MM Y MARQUETEADO EN CEDRO</v>
          </cell>
          <cell r="B145" t="str">
            <v>M2</v>
          </cell>
          <cell r="C145">
            <v>225000</v>
          </cell>
        </row>
        <row r="146">
          <cell r="A146" t="str">
            <v>TUBO EN ALUMINIO DE 12 PARA COLGAR VESTIDOS</v>
          </cell>
          <cell r="B146" t="str">
            <v>UND</v>
          </cell>
          <cell r="C146">
            <v>12500</v>
          </cell>
        </row>
        <row r="147">
          <cell r="A147" t="str">
            <v>CAJONES EN CEDRO, CON GUIAS METÁLICAS Y RODACHINAS TIPO PESADO, CERRADURA Y ASA EN ACERO, SELLADOR Y LACA MATE CATALIZADA.</v>
          </cell>
          <cell r="B147" t="str">
            <v>UND</v>
          </cell>
          <cell r="C147">
            <v>125000</v>
          </cell>
        </row>
        <row r="148">
          <cell r="A148" t="str">
            <v xml:space="preserve">LADRILLO RECOCIDO </v>
          </cell>
          <cell r="B148" t="str">
            <v>UN</v>
          </cell>
          <cell r="C148">
            <v>450</v>
          </cell>
        </row>
        <row r="149">
          <cell r="A149" t="str">
            <v>LÁMINA COLABORANTE 2", CAL 22, H=10 CM</v>
          </cell>
          <cell r="B149" t="str">
            <v>M2</v>
          </cell>
          <cell r="C149">
            <v>32000</v>
          </cell>
        </row>
        <row r="150">
          <cell r="A150" t="str">
            <v>MORTERO 1.4 ELABORADO EN OBRA</v>
          </cell>
          <cell r="B150" t="str">
            <v>M3</v>
          </cell>
          <cell r="C150">
            <v>279272</v>
          </cell>
        </row>
        <row r="151">
          <cell r="A151" t="str">
            <v>MORTERO 1.3 ELABORADO EN OBRA</v>
          </cell>
          <cell r="B151" t="str">
            <v>M3</v>
          </cell>
          <cell r="C151">
            <v>302500</v>
          </cell>
        </row>
        <row r="152">
          <cell r="A152" t="str">
            <v>ORINAL - FLUXOMETRO</v>
          </cell>
          <cell r="B152" t="str">
            <v>UN</v>
          </cell>
          <cell r="C152">
            <v>650000</v>
          </cell>
        </row>
        <row r="153">
          <cell r="A153" t="str">
            <v>ORINAL MEDIANO</v>
          </cell>
          <cell r="B153" t="str">
            <v>UN</v>
          </cell>
          <cell r="C153">
            <v>180000</v>
          </cell>
        </row>
        <row r="154">
          <cell r="A154" t="str">
            <v>PANELES LED 60W</v>
          </cell>
          <cell r="B154" t="str">
            <v>UN</v>
          </cell>
          <cell r="C154">
            <v>280000</v>
          </cell>
        </row>
        <row r="155">
          <cell r="A155" t="str">
            <v>PANEL CELOSCREEN PERFORADO 110-M1</v>
          </cell>
          <cell r="B155" t="str">
            <v>M2</v>
          </cell>
          <cell r="C155">
            <v>15715</v>
          </cell>
        </row>
        <row r="156">
          <cell r="A156" t="str">
            <v>PANEL CELOSIA C-23 PERFORADO</v>
          </cell>
          <cell r="B156" t="str">
            <v>ML</v>
          </cell>
          <cell r="C156">
            <v>5600</v>
          </cell>
        </row>
        <row r="157">
          <cell r="A157" t="str">
            <v>PARAL PARA APUNTALAMIENTO</v>
          </cell>
          <cell r="B157" t="str">
            <v>GL</v>
          </cell>
          <cell r="C157">
            <v>48000</v>
          </cell>
        </row>
        <row r="158">
          <cell r="A158" t="str">
            <v>PARAL B 9X2.44 CAL. 26</v>
          </cell>
          <cell r="B158" t="str">
            <v>UN</v>
          </cell>
          <cell r="C158">
            <v>5417</v>
          </cell>
        </row>
        <row r="159">
          <cell r="A159" t="str">
            <v>PERFIL OMEGA METÁLICO 63 MM X 3,05 M</v>
          </cell>
          <cell r="B159" t="str">
            <v>ML</v>
          </cell>
          <cell r="C159">
            <v>6500</v>
          </cell>
        </row>
        <row r="160">
          <cell r="A160" t="str">
            <v>HOJA  ALUMINIO PESADO INCLUYE MARCO</v>
          </cell>
          <cell r="B160" t="str">
            <v>M2</v>
          </cell>
          <cell r="C160">
            <v>140000</v>
          </cell>
        </row>
        <row r="161">
          <cell r="A161" t="str">
            <v>PEGACOR BLANCO X 40 Kg</v>
          </cell>
          <cell r="B161" t="str">
            <v>UN</v>
          </cell>
          <cell r="C161">
            <v>85000</v>
          </cell>
        </row>
        <row r="162">
          <cell r="A162" t="str">
            <v>PEGACOR NEGRO X 40 Kg</v>
          </cell>
          <cell r="B162" t="str">
            <v>UN</v>
          </cell>
          <cell r="C162">
            <v>85000</v>
          </cell>
        </row>
        <row r="163">
          <cell r="A163" t="str">
            <v>PELICULA DE SEGURIDAD</v>
          </cell>
          <cell r="B163" t="str">
            <v>M2</v>
          </cell>
          <cell r="C163">
            <v>28000</v>
          </cell>
        </row>
        <row r="164">
          <cell r="A164" t="str">
            <v>PERCHA SENCILLA</v>
          </cell>
          <cell r="B164" t="str">
            <v>UN</v>
          </cell>
          <cell r="C164">
            <v>22000</v>
          </cell>
        </row>
        <row r="165">
          <cell r="A165" t="str">
            <v>PERNO 1/2" ALT. VEL. 1 3/4"</v>
          </cell>
          <cell r="B165" t="str">
            <v>UN</v>
          </cell>
          <cell r="C165">
            <v>600</v>
          </cell>
        </row>
        <row r="166">
          <cell r="A166" t="str">
            <v>PLATINA HIERRO 1 1/4 X 1/4</v>
          </cell>
          <cell r="B166" t="str">
            <v>ML</v>
          </cell>
          <cell r="C166">
            <v>4600</v>
          </cell>
        </row>
        <row r="167">
          <cell r="A167" t="str">
            <v>PINTURA EPOXICA</v>
          </cell>
          <cell r="B167" t="str">
            <v>GLN</v>
          </cell>
          <cell r="C167">
            <v>110000</v>
          </cell>
        </row>
        <row r="168">
          <cell r="A168" t="str">
            <v>PORTA CANDADO GATO SIMPLE 3</v>
          </cell>
          <cell r="B168" t="str">
            <v>un</v>
          </cell>
          <cell r="C168">
            <v>1850.2</v>
          </cell>
        </row>
        <row r="169">
          <cell r="A169" t="str">
            <v>PUERTA ARMERILLO INCLUYE ACCESORIOS DE INSTALACION</v>
          </cell>
          <cell r="B169" t="str">
            <v>UN</v>
          </cell>
          <cell r="C169">
            <v>1520000</v>
          </cell>
        </row>
        <row r="170">
          <cell r="A170" t="str">
            <v>PUERTA HOJA COLD ROLLED</v>
          </cell>
          <cell r="B170" t="str">
            <v>M2</v>
          </cell>
          <cell r="C170">
            <v>180000</v>
          </cell>
        </row>
        <row r="171">
          <cell r="A171" t="str">
            <v>PUERTA ENTAMBORADA LAMINA GALVANIZADA</v>
          </cell>
          <cell r="B171" t="str">
            <v>M2</v>
          </cell>
          <cell r="C171">
            <v>210000</v>
          </cell>
        </row>
        <row r="172">
          <cell r="A172" t="str">
            <v>PUERTA EN ALUMINIO BLANCO ANCHO DE PUERTA: 0,85 METROS, ALTURA: 2.20M. CON MONTANTE DE 20 CMS, INCLUYE MARCO</v>
          </cell>
          <cell r="B172" t="str">
            <v>UND</v>
          </cell>
          <cell r="C172">
            <v>605000</v>
          </cell>
        </row>
        <row r="173">
          <cell r="A173" t="str">
            <v>PUERTA SEVILLANA MELAMINA COLOR WENGUE, 0,60 - 0,90 M. INCLUYE MARCO CON TAPALUZ MELAMINA COLOR WENGUE, CERRADURA PALANCA SATINADA ECO.</v>
          </cell>
          <cell r="B173" t="str">
            <v>UN</v>
          </cell>
          <cell r="C173">
            <v>395000</v>
          </cell>
        </row>
        <row r="174">
          <cell r="A174" t="str">
            <v>PUNTILLA CON CABEZA 2</v>
          </cell>
          <cell r="B174" t="str">
            <v>lb</v>
          </cell>
          <cell r="C174">
            <v>2552</v>
          </cell>
        </row>
        <row r="175">
          <cell r="A175" t="str">
            <v>RECEBO COMÚN</v>
          </cell>
          <cell r="B175" t="str">
            <v>M3</v>
          </cell>
          <cell r="C175">
            <v>13000</v>
          </cell>
        </row>
        <row r="176">
          <cell r="A176" t="str">
            <v>RECEBO B-200</v>
          </cell>
          <cell r="B176" t="str">
            <v>M3</v>
          </cell>
          <cell r="C176">
            <v>22000</v>
          </cell>
        </row>
        <row r="177">
          <cell r="A177" t="str">
            <v>REGISTRO PASO DIRECTO 1 1/2"</v>
          </cell>
          <cell r="B177" t="str">
            <v>UN</v>
          </cell>
          <cell r="C177">
            <v>110000</v>
          </cell>
        </row>
        <row r="178">
          <cell r="A178" t="str">
            <v>REGISTRO RED WHITE TOYO 1"</v>
          </cell>
          <cell r="B178" t="str">
            <v>UN</v>
          </cell>
          <cell r="C178">
            <v>55471</v>
          </cell>
        </row>
        <row r="179">
          <cell r="A179" t="str">
            <v>REGISTRO RED WHITE TOYO 3/4"</v>
          </cell>
          <cell r="B179" t="str">
            <v>UN</v>
          </cell>
          <cell r="C179">
            <v>39508</v>
          </cell>
        </row>
        <row r="180">
          <cell r="A180" t="str">
            <v>REGISTRO RED WHITE TOYO 1/2"</v>
          </cell>
          <cell r="B180" t="str">
            <v>UN</v>
          </cell>
          <cell r="C180">
            <v>28000</v>
          </cell>
        </row>
        <row r="181">
          <cell r="A181" t="str">
            <v>REJILLA PLASTICA 3 X 2</v>
          </cell>
          <cell r="B181" t="str">
            <v>UN</v>
          </cell>
          <cell r="C181">
            <v>2500</v>
          </cell>
        </row>
        <row r="182">
          <cell r="A182" t="str">
            <v>REJILLA VENTILACION PLASTICA</v>
          </cell>
          <cell r="B182" t="str">
            <v>UN</v>
          </cell>
          <cell r="C182">
            <v>6500</v>
          </cell>
        </row>
        <row r="183">
          <cell r="A183" t="str">
            <v>ROCKTOP</v>
          </cell>
          <cell r="B183" t="str">
            <v>KG</v>
          </cell>
          <cell r="C183">
            <v>2040</v>
          </cell>
        </row>
        <row r="184">
          <cell r="A184" t="str">
            <v>RUSTIPLAST</v>
          </cell>
          <cell r="B184" t="str">
            <v>M2</v>
          </cell>
          <cell r="C184">
            <v>9601.65</v>
          </cell>
        </row>
        <row r="185">
          <cell r="A185" t="str">
            <v xml:space="preserve">SANITARIO DE TANQUE CON GRIFERIA </v>
          </cell>
          <cell r="B185" t="str">
            <v>UN</v>
          </cell>
          <cell r="C185">
            <v>232000</v>
          </cell>
        </row>
        <row r="186">
          <cell r="A186" t="str">
            <v>SANITARIO DE TANQUE MONTECARLO NOVO</v>
          </cell>
          <cell r="B186" t="str">
            <v>UN</v>
          </cell>
          <cell r="C186">
            <v>380000</v>
          </cell>
        </row>
        <row r="187">
          <cell r="A187" t="str">
            <v>SANTIRARIO FLUXOMETRO</v>
          </cell>
          <cell r="B187" t="str">
            <v>UN</v>
          </cell>
          <cell r="C187">
            <v>465000</v>
          </cell>
        </row>
        <row r="188">
          <cell r="A188" t="str">
            <v>SIFON PVC 2"</v>
          </cell>
          <cell r="B188" t="str">
            <v>UN</v>
          </cell>
          <cell r="C188">
            <v>4200</v>
          </cell>
        </row>
        <row r="189">
          <cell r="A189" t="str">
            <v>SIFON PVC 4"</v>
          </cell>
          <cell r="B189" t="str">
            <v>UN</v>
          </cell>
          <cell r="C189">
            <v>15331</v>
          </cell>
        </row>
        <row r="190">
          <cell r="A190" t="str">
            <v>SIKADUR 32</v>
          </cell>
          <cell r="B190" t="str">
            <v>KG</v>
          </cell>
          <cell r="C190">
            <v>65000</v>
          </cell>
        </row>
        <row r="191">
          <cell r="A191" t="str">
            <v>SIKA 1</v>
          </cell>
          <cell r="B191" t="str">
            <v>KG</v>
          </cell>
          <cell r="C191">
            <v>8500</v>
          </cell>
        </row>
        <row r="192">
          <cell r="A192" t="str">
            <v>SIKA TRANSPARENTE 10</v>
          </cell>
          <cell r="B192" t="str">
            <v>KG</v>
          </cell>
          <cell r="C192">
            <v>56324</v>
          </cell>
        </row>
        <row r="193">
          <cell r="A193" t="str">
            <v>SIKA FERROGARD-903 x 20kg</v>
          </cell>
          <cell r="B193" t="str">
            <v>UND</v>
          </cell>
          <cell r="C193">
            <v>350000</v>
          </cell>
        </row>
        <row r="194">
          <cell r="A194" t="str">
            <v>SOLDADURA PVC LÍQUIDA 1/4</v>
          </cell>
          <cell r="B194" t="str">
            <v>UN</v>
          </cell>
          <cell r="C194">
            <v>64191</v>
          </cell>
        </row>
        <row r="195">
          <cell r="A195" t="str">
            <v>SOLDADURA SP 13 E-6013</v>
          </cell>
          <cell r="B195" t="str">
            <v>KG</v>
          </cell>
          <cell r="C195">
            <v>8840</v>
          </cell>
        </row>
        <row r="196">
          <cell r="A196" t="str">
            <v>SOLDADURA ELECTRICA 0.004 KG DE 3/23"</v>
          </cell>
          <cell r="B196" t="str">
            <v>KG</v>
          </cell>
          <cell r="C196">
            <v>6569</v>
          </cell>
        </row>
        <row r="197">
          <cell r="A197" t="str">
            <v>SOPORTE METALICO PARA CANAL</v>
          </cell>
          <cell r="B197" t="str">
            <v>UND</v>
          </cell>
          <cell r="C197">
            <v>12100</v>
          </cell>
        </row>
        <row r="198">
          <cell r="A198" t="str">
            <v>SOPORTE METALICO PARA BAJANTE</v>
          </cell>
          <cell r="B198" t="str">
            <v>UND</v>
          </cell>
          <cell r="C198">
            <v>8500</v>
          </cell>
        </row>
        <row r="199">
          <cell r="A199" t="str">
            <v>TABLA CHAPA ORDINARIO 0.30</v>
          </cell>
          <cell r="B199" t="str">
            <v>m</v>
          </cell>
          <cell r="C199">
            <v>3058.92</v>
          </cell>
        </row>
        <row r="200">
          <cell r="A200" t="str">
            <v>TABLA CHAPA 0,25 PULIDA</v>
          </cell>
          <cell r="B200" t="str">
            <v>UN</v>
          </cell>
          <cell r="C200">
            <v>135000</v>
          </cell>
        </row>
        <row r="201">
          <cell r="A201" t="str">
            <v>TABLERO DE 4 CIRCUITOS</v>
          </cell>
          <cell r="B201" t="str">
            <v>UN</v>
          </cell>
          <cell r="C201">
            <v>200000</v>
          </cell>
        </row>
        <row r="202">
          <cell r="A202" t="str">
            <v>TABLERO DE 24 CIRCUITOS, INLCUYE TOTALIZADOR Y BREAKER</v>
          </cell>
          <cell r="B202" t="str">
            <v>UN</v>
          </cell>
          <cell r="C202">
            <v>480000</v>
          </cell>
        </row>
        <row r="203">
          <cell r="A203" t="str">
            <v xml:space="preserve">TABLERO 35 CIRUITOS </v>
          </cell>
          <cell r="B203" t="str">
            <v>UN</v>
          </cell>
          <cell r="C203">
            <v>465000</v>
          </cell>
        </row>
        <row r="204">
          <cell r="A204" t="str">
            <v>TABLÓN DE GRES 33X33 TRADICIONAL ROJO</v>
          </cell>
          <cell r="B204" t="str">
            <v>M2</v>
          </cell>
          <cell r="C204">
            <v>27000</v>
          </cell>
        </row>
        <row r="205">
          <cell r="A205" t="str">
            <v>T.BURRA-ORDINARIO    0.30</v>
          </cell>
          <cell r="B205" t="str">
            <v>ML</v>
          </cell>
          <cell r="C205">
            <v>7500</v>
          </cell>
        </row>
        <row r="206">
          <cell r="A206" t="str">
            <v>TANQUE PLÁSTICO 1000 LT INC. ACCESORIOS</v>
          </cell>
          <cell r="B206" t="str">
            <v>M2</v>
          </cell>
          <cell r="C206">
            <v>250000</v>
          </cell>
        </row>
        <row r="207">
          <cell r="A207" t="str">
            <v>TAPA REGISTRO 20X20 CORRIENTE</v>
          </cell>
          <cell r="B207" t="str">
            <v>UN</v>
          </cell>
          <cell r="C207">
            <v>8000</v>
          </cell>
        </row>
        <row r="208">
          <cell r="A208" t="str">
            <v>TAPA REGISTRO 20X20 ACERO INOXIDABLE</v>
          </cell>
          <cell r="B208" t="str">
            <v>UN</v>
          </cell>
          <cell r="C208">
            <v>38000</v>
          </cell>
        </row>
        <row r="209">
          <cell r="A209" t="str">
            <v>TAPÓN PRUEBAS PVC SANITARIO 2"</v>
          </cell>
          <cell r="B209" t="str">
            <v xml:space="preserve">UN </v>
          </cell>
          <cell r="C209">
            <v>651</v>
          </cell>
        </row>
        <row r="210">
          <cell r="A210" t="str">
            <v>TAPÓN ROSCAR PVC-P 1/2"</v>
          </cell>
          <cell r="B210" t="str">
            <v>UN</v>
          </cell>
          <cell r="C210">
            <v>264</v>
          </cell>
        </row>
        <row r="211">
          <cell r="A211" t="str">
            <v>TAPÓN SOLDADO PVC-P 1/2"</v>
          </cell>
          <cell r="B211" t="str">
            <v>UN</v>
          </cell>
          <cell r="C211">
            <v>208</v>
          </cell>
        </row>
        <row r="212">
          <cell r="A212" t="str">
            <v xml:space="preserve">TEFLON </v>
          </cell>
          <cell r="B212" t="str">
            <v>UN</v>
          </cell>
          <cell r="C212">
            <v>650</v>
          </cell>
        </row>
        <row r="213">
          <cell r="A213" t="str">
            <v>TEE PVC-P 1/2"</v>
          </cell>
          <cell r="B213" t="str">
            <v>UN</v>
          </cell>
          <cell r="C213">
            <v>435</v>
          </cell>
        </row>
        <row r="214">
          <cell r="A214" t="str">
            <v>TEJA FIBROCEMENTO P7</v>
          </cell>
          <cell r="B214" t="str">
            <v>M2</v>
          </cell>
          <cell r="C214">
            <v>22000</v>
          </cell>
        </row>
        <row r="215">
          <cell r="A215" t="str">
            <v>TEJA TERMOACUSTICA 0,27M</v>
          </cell>
          <cell r="B215" t="str">
            <v>M2</v>
          </cell>
          <cell r="C215">
            <v>32000</v>
          </cell>
        </row>
        <row r="216">
          <cell r="A216" t="str">
            <v>TEJA DE ZINC</v>
          </cell>
          <cell r="B216" t="str">
            <v>M2</v>
          </cell>
          <cell r="C216">
            <v>18000</v>
          </cell>
        </row>
        <row r="217">
          <cell r="A217" t="str">
            <v>TELA VERDE</v>
          </cell>
          <cell r="B217" t="str">
            <v>M2</v>
          </cell>
          <cell r="C217">
            <v>5000</v>
          </cell>
        </row>
        <row r="218">
          <cell r="A218" t="str">
            <v>TIERRA NEGRA</v>
          </cell>
          <cell r="B218" t="str">
            <v>M3</v>
          </cell>
          <cell r="C218">
            <v>45000</v>
          </cell>
        </row>
        <row r="219">
          <cell r="A219" t="str">
            <v>TOMA DOBLE</v>
          </cell>
          <cell r="B219" t="str">
            <v>UN</v>
          </cell>
          <cell r="C219">
            <v>10800</v>
          </cell>
        </row>
        <row r="220">
          <cell r="A220" t="str">
            <v>TOMA TV</v>
          </cell>
          <cell r="B220" t="str">
            <v>UN</v>
          </cell>
          <cell r="C220">
            <v>6800</v>
          </cell>
        </row>
        <row r="221">
          <cell r="A221" t="str">
            <v>TOMA DE DATOS INTERNET RJ45</v>
          </cell>
          <cell r="B221" t="str">
            <v>UN</v>
          </cell>
          <cell r="C221">
            <v>95000</v>
          </cell>
        </row>
        <row r="222">
          <cell r="A222" t="str">
            <v>TORNILLO AUTOPERFORANTE</v>
          </cell>
          <cell r="B222" t="str">
            <v>UN</v>
          </cell>
          <cell r="C222">
            <v>450</v>
          </cell>
        </row>
        <row r="223">
          <cell r="A223" t="str">
            <v>TORNILLO GRABER 6X1"</v>
          </cell>
          <cell r="B223" t="str">
            <v>UN</v>
          </cell>
          <cell r="C223">
            <v>12</v>
          </cell>
        </row>
        <row r="224">
          <cell r="A224" t="str">
            <v>TORNILLO 7 X 7/16</v>
          </cell>
          <cell r="B224" t="str">
            <v>UN</v>
          </cell>
          <cell r="C224">
            <v>12</v>
          </cell>
        </row>
        <row r="225">
          <cell r="A225" t="str">
            <v>TUBERÍA PVC ALCANTARILLADO 8"</v>
          </cell>
          <cell r="B225" t="str">
            <v>ML</v>
          </cell>
          <cell r="C225">
            <v>31508</v>
          </cell>
        </row>
        <row r="226">
          <cell r="A226" t="str">
            <v>TUBO AGUA NEGRA 2"</v>
          </cell>
          <cell r="B226" t="str">
            <v>ML</v>
          </cell>
          <cell r="C226">
            <v>10500</v>
          </cell>
        </row>
        <row r="227">
          <cell r="A227" t="str">
            <v>TUBO ESTRUCTURAL ABIERTO 4"X2" 1,5MM</v>
          </cell>
          <cell r="B227" t="str">
            <v>KG</v>
          </cell>
          <cell r="C227">
            <v>2800</v>
          </cell>
        </row>
        <row r="228">
          <cell r="A228" t="str">
            <v>TUBO ESTRUCTURAL CERRADO</v>
          </cell>
          <cell r="B228" t="str">
            <v>KG</v>
          </cell>
          <cell r="C228">
            <v>5200</v>
          </cell>
        </row>
        <row r="229">
          <cell r="A229" t="str">
            <v xml:space="preserve">TUBO REDONDO GALVANIZADO 1,2mm 1 1/ 2" </v>
          </cell>
          <cell r="B229" t="str">
            <v>ML</v>
          </cell>
          <cell r="C229">
            <v>5500</v>
          </cell>
        </row>
        <row r="230">
          <cell r="A230" t="str">
            <v>TUBO ESTRUCTURAL REDONDO ASTM A500 GRADO C</v>
          </cell>
          <cell r="B230" t="str">
            <v>KG</v>
          </cell>
          <cell r="C230">
            <v>4800</v>
          </cell>
        </row>
        <row r="231">
          <cell r="A231" t="str">
            <v>TUBERIA DE DRENAJE PVC 250</v>
          </cell>
          <cell r="B231" t="str">
            <v>ML</v>
          </cell>
          <cell r="C231">
            <v>58000</v>
          </cell>
        </row>
        <row r="232">
          <cell r="A232" t="str">
            <v>TUBERIA MT 1/2"</v>
          </cell>
          <cell r="B232" t="str">
            <v>ML</v>
          </cell>
          <cell r="C232">
            <v>3950</v>
          </cell>
        </row>
        <row r="233">
          <cell r="A233" t="str">
            <v>TUBO CONDUIT 1/2"</v>
          </cell>
          <cell r="B233" t="str">
            <v>ML</v>
          </cell>
          <cell r="C233">
            <v>2200</v>
          </cell>
        </row>
        <row r="234">
          <cell r="A234" t="str">
            <v>TUBO CONDUIT 3/4"</v>
          </cell>
          <cell r="B234" t="str">
            <v>ML</v>
          </cell>
          <cell r="C234">
            <v>2800</v>
          </cell>
        </row>
        <row r="235">
          <cell r="A235" t="str">
            <v>TUBO CONDUIT 1"</v>
          </cell>
          <cell r="B235" t="str">
            <v>ML</v>
          </cell>
          <cell r="C235">
            <v>3500</v>
          </cell>
        </row>
        <row r="236">
          <cell r="A236" t="str">
            <v>TUBO CONDUIT 4"</v>
          </cell>
          <cell r="B236" t="str">
            <v>ML</v>
          </cell>
          <cell r="C236">
            <v>18333.333333333332</v>
          </cell>
        </row>
        <row r="237">
          <cell r="A237" t="str">
            <v>TUBO PVC SANITARIO 2"</v>
          </cell>
          <cell r="B237" t="str">
            <v>ML</v>
          </cell>
          <cell r="C237">
            <v>6508</v>
          </cell>
        </row>
        <row r="238">
          <cell r="A238" t="str">
            <v>TUBO PVC-P 1 1/2" RDE 21</v>
          </cell>
          <cell r="B238" t="str">
            <v>ML</v>
          </cell>
          <cell r="C238">
            <v>7500</v>
          </cell>
        </row>
        <row r="239">
          <cell r="A239" t="str">
            <v>TUBO PVC-P 1 1/4" RDE 21</v>
          </cell>
          <cell r="B239" t="str">
            <v>ML</v>
          </cell>
          <cell r="C239">
            <v>6200</v>
          </cell>
        </row>
        <row r="240">
          <cell r="A240" t="str">
            <v>TUBO PVC-P 1" RDE 13.5</v>
          </cell>
          <cell r="B240" t="str">
            <v>ML</v>
          </cell>
          <cell r="C240">
            <v>4123</v>
          </cell>
        </row>
        <row r="241">
          <cell r="A241" t="str">
            <v>TUBO PVC-P 1/2" RDE 9</v>
          </cell>
          <cell r="B241" t="str">
            <v>ML</v>
          </cell>
          <cell r="C241">
            <v>2900</v>
          </cell>
        </row>
        <row r="242">
          <cell r="A242" t="str">
            <v>TUBO PVC-P 3/4" RDE 11</v>
          </cell>
          <cell r="B242" t="str">
            <v>ML</v>
          </cell>
          <cell r="C242">
            <v>3056</v>
          </cell>
        </row>
        <row r="243">
          <cell r="A243" t="str">
            <v>TUBO PVC ALL 2"</v>
          </cell>
          <cell r="B243" t="str">
            <v>ML</v>
          </cell>
          <cell r="C243">
            <v>4327</v>
          </cell>
        </row>
        <row r="244">
          <cell r="A244" t="str">
            <v>TUBO PVC ALL 3"</v>
          </cell>
          <cell r="B244" t="str">
            <v>ML</v>
          </cell>
          <cell r="C244">
            <v>9300</v>
          </cell>
        </row>
        <row r="245">
          <cell r="A245" t="str">
            <v>TUBO PVC ALL 4"</v>
          </cell>
          <cell r="B245" t="str">
            <v>ML</v>
          </cell>
          <cell r="C245">
            <v>16500</v>
          </cell>
        </row>
        <row r="246">
          <cell r="A246" t="str">
            <v>TUBO SANITARIO PVC 3"</v>
          </cell>
          <cell r="B246" t="str">
            <v>ML</v>
          </cell>
          <cell r="C246">
            <v>12000</v>
          </cell>
        </row>
        <row r="247">
          <cell r="A247" t="str">
            <v>TUBO SANITARIO PVC 4"</v>
          </cell>
          <cell r="B247" t="str">
            <v>ML</v>
          </cell>
          <cell r="C247">
            <v>17500</v>
          </cell>
        </row>
        <row r="248">
          <cell r="A248" t="str">
            <v>UNION PVC-P 1/2"</v>
          </cell>
          <cell r="B248" t="str">
            <v>UN</v>
          </cell>
          <cell r="C248">
            <v>500</v>
          </cell>
        </row>
        <row r="249">
          <cell r="A249" t="str">
            <v>UNION PVC-P 11/2"</v>
          </cell>
          <cell r="B249" t="str">
            <v>UN</v>
          </cell>
          <cell r="C249">
            <v>5200</v>
          </cell>
        </row>
        <row r="250">
          <cell r="A250" t="str">
            <v>UNION PVC-S 2"</v>
          </cell>
          <cell r="B250" t="str">
            <v>UN</v>
          </cell>
          <cell r="C250">
            <v>2300</v>
          </cell>
        </row>
        <row r="251">
          <cell r="A251" t="str">
            <v>UNION PVC-S 4"</v>
          </cell>
          <cell r="B251" t="str">
            <v>UN</v>
          </cell>
          <cell r="C251">
            <v>6800</v>
          </cell>
        </row>
        <row r="252">
          <cell r="A252" t="str">
            <v>UNION PVC ELECTRICO 4"</v>
          </cell>
          <cell r="B252" t="str">
            <v>UN</v>
          </cell>
          <cell r="C252">
            <v>5000</v>
          </cell>
        </row>
        <row r="253">
          <cell r="A253" t="str">
            <v>UNIVERSAL PVC 1 1/2"</v>
          </cell>
          <cell r="B253" t="str">
            <v>UN</v>
          </cell>
          <cell r="C253">
            <v>17691</v>
          </cell>
        </row>
        <row r="254">
          <cell r="A254" t="str">
            <v>UNIVERSAL PVC 3/4"</v>
          </cell>
          <cell r="B254" t="str">
            <v>UN</v>
          </cell>
          <cell r="C254">
            <v>3610</v>
          </cell>
        </row>
        <row r="255">
          <cell r="A255" t="str">
            <v>UNIVERSAL PVC 1/2"</v>
          </cell>
          <cell r="B255" t="str">
            <v>UN</v>
          </cell>
          <cell r="C255">
            <v>2700</v>
          </cell>
        </row>
        <row r="256">
          <cell r="A256" t="str">
            <v>VARA DE CLAVO</v>
          </cell>
          <cell r="B256" t="str">
            <v>m</v>
          </cell>
          <cell r="C256">
            <v>2320</v>
          </cell>
        </row>
        <row r="257">
          <cell r="A257" t="str">
            <v>VARILLA DE 1/2" CORRUGADA</v>
          </cell>
          <cell r="B257" t="str">
            <v>ML</v>
          </cell>
          <cell r="C257">
            <v>2200</v>
          </cell>
        </row>
        <row r="258">
          <cell r="A258" t="str">
            <v>VARILLA DE 3/8" CORRUGADA</v>
          </cell>
          <cell r="B258" t="str">
            <v>ML</v>
          </cell>
          <cell r="C258">
            <v>1210</v>
          </cell>
        </row>
        <row r="259">
          <cell r="A259" t="str">
            <v>VARILLA CW 3/4 X 2,4</v>
          </cell>
          <cell r="B259" t="str">
            <v>UND</v>
          </cell>
          <cell r="C259">
            <v>140500</v>
          </cell>
        </row>
        <row r="260">
          <cell r="A260" t="str">
            <v>VENTANA ALUMINIO CORREDIZA INCL VIDRIO</v>
          </cell>
          <cell r="B260" t="str">
            <v>M2</v>
          </cell>
          <cell r="C260">
            <v>185000</v>
          </cell>
        </row>
        <row r="261">
          <cell r="A261" t="str">
            <v>VENTANA EN ALUMINIO INCLUYE VIDRIO 8MM, SUMINISTRO E INSTALACION</v>
          </cell>
          <cell r="B261" t="str">
            <v>M2</v>
          </cell>
          <cell r="C261">
            <v>285000</v>
          </cell>
        </row>
        <row r="262">
          <cell r="A262" t="str">
            <v>VENTANA FIJA EN ALUMINIO INCLUYE VIDRIO 100 MM, SUMINISTRO E INSTALACION</v>
          </cell>
          <cell r="B262" t="str">
            <v>M2</v>
          </cell>
          <cell r="C262">
            <v>302500</v>
          </cell>
        </row>
        <row r="263">
          <cell r="A263" t="str">
            <v>VIDRIO TEMPLADO PULIDO 10 MM</v>
          </cell>
          <cell r="B263" t="str">
            <v>M2</v>
          </cell>
          <cell r="C263">
            <v>250000</v>
          </cell>
        </row>
        <row r="264">
          <cell r="A264" t="str">
            <v>VIDRIO TEMPLADO PULIDO 8 MM</v>
          </cell>
          <cell r="B264" t="str">
            <v>M2</v>
          </cell>
          <cell r="C264">
            <v>225000</v>
          </cell>
        </row>
        <row r="265">
          <cell r="A265" t="str">
            <v>VIDRIO TRANSPARENTE 4 MM</v>
          </cell>
          <cell r="B265" t="str">
            <v>M2</v>
          </cell>
          <cell r="C265">
            <v>30000</v>
          </cell>
        </row>
        <row r="266">
          <cell r="A266" t="str">
            <v>VINILO TIPO 1</v>
          </cell>
          <cell r="B266" t="str">
            <v>GLN</v>
          </cell>
          <cell r="C266">
            <v>47334</v>
          </cell>
        </row>
        <row r="267">
          <cell r="A267" t="str">
            <v>WASH - PRIMER</v>
          </cell>
          <cell r="B267" t="str">
            <v>GLN</v>
          </cell>
          <cell r="C267">
            <v>120000</v>
          </cell>
        </row>
        <row r="268">
          <cell r="A268" t="str">
            <v>WIN ALUMINIO</v>
          </cell>
          <cell r="B268" t="str">
            <v>ML</v>
          </cell>
          <cell r="C268">
            <v>4465</v>
          </cell>
        </row>
        <row r="269">
          <cell r="A269" t="str">
            <v>YEE PVC-S 2"</v>
          </cell>
          <cell r="B269" t="str">
            <v>UND</v>
          </cell>
          <cell r="C269">
            <v>6500</v>
          </cell>
        </row>
        <row r="270">
          <cell r="A270" t="str">
            <v>YEE PVC-S 4"</v>
          </cell>
          <cell r="B270" t="str">
            <v>UND</v>
          </cell>
          <cell r="C270">
            <v>23800</v>
          </cell>
        </row>
      </sheetData>
      <sheetData sheetId="3" refreshError="1"/>
      <sheetData sheetId="4" refreshError="1">
        <row r="32">
          <cell r="A32" t="str">
            <v>LISTADO DE MANO DE OBRA</v>
          </cell>
        </row>
        <row r="33">
          <cell r="A33" t="str">
            <v>DESCRIPCIÓN</v>
          </cell>
          <cell r="C33" t="str">
            <v>UNIDAD</v>
          </cell>
          <cell r="D33" t="str">
            <v>JORNAL BÁSICO</v>
          </cell>
          <cell r="E33" t="str">
            <v>PRESTACIONES</v>
          </cell>
          <cell r="F33" t="str">
            <v>JORNAL TOTAL</v>
          </cell>
          <cell r="G33" t="str">
            <v>DEDICACIÓN</v>
          </cell>
        </row>
        <row r="34">
          <cell r="A34" t="str">
            <v>Ayudante</v>
          </cell>
          <cell r="C34" t="str">
            <v>Día</v>
          </cell>
          <cell r="D34">
            <v>25780</v>
          </cell>
          <cell r="E34">
            <v>2.11</v>
          </cell>
          <cell r="F34">
            <v>54395.8</v>
          </cell>
          <cell r="G34">
            <v>1</v>
          </cell>
        </row>
        <row r="35">
          <cell r="A35" t="str">
            <v>Cadenero</v>
          </cell>
          <cell r="C35" t="str">
            <v>Día</v>
          </cell>
          <cell r="D35">
            <v>32225</v>
          </cell>
          <cell r="E35">
            <v>2.0699999999999998</v>
          </cell>
          <cell r="F35">
            <v>66705.75</v>
          </cell>
          <cell r="G35">
            <v>1</v>
          </cell>
        </row>
        <row r="36">
          <cell r="A36" t="str">
            <v>Maestro</v>
          </cell>
          <cell r="C36" t="str">
            <v>Día</v>
          </cell>
          <cell r="D36">
            <v>42966.67</v>
          </cell>
          <cell r="E36">
            <v>2.04</v>
          </cell>
          <cell r="F36">
            <v>87652.01</v>
          </cell>
          <cell r="G36">
            <v>1</v>
          </cell>
        </row>
        <row r="37">
          <cell r="A37" t="str">
            <v>Oficial</v>
          </cell>
          <cell r="C37" t="str">
            <v>Día</v>
          </cell>
          <cell r="D37">
            <v>32225</v>
          </cell>
          <cell r="E37">
            <v>2.0699999999999998</v>
          </cell>
          <cell r="F37">
            <v>66705.75</v>
          </cell>
          <cell r="G37">
            <v>1</v>
          </cell>
        </row>
        <row r="38">
          <cell r="A38" t="str">
            <v>electrico</v>
          </cell>
          <cell r="C38" t="str">
            <v>Día</v>
          </cell>
          <cell r="D38">
            <v>42966.67</v>
          </cell>
          <cell r="E38">
            <v>2.04</v>
          </cell>
          <cell r="F38">
            <v>87652.01</v>
          </cell>
          <cell r="G38">
            <v>0.3</v>
          </cell>
        </row>
        <row r="39">
          <cell r="A39" t="str">
            <v>especialistas</v>
          </cell>
          <cell r="C39" t="str">
            <v>Día</v>
          </cell>
          <cell r="D39">
            <v>85933.33</v>
          </cell>
          <cell r="E39">
            <v>1.56</v>
          </cell>
          <cell r="F39">
            <v>134055.99</v>
          </cell>
          <cell r="G39">
            <v>0.3</v>
          </cell>
        </row>
        <row r="40">
          <cell r="A40" t="str">
            <v>hornamentador</v>
          </cell>
          <cell r="C40" t="str">
            <v>Día</v>
          </cell>
          <cell r="D40">
            <v>42966.67</v>
          </cell>
          <cell r="E40">
            <v>2.04</v>
          </cell>
          <cell r="F40">
            <v>87652.01</v>
          </cell>
          <cell r="G40">
            <v>0.2</v>
          </cell>
        </row>
        <row r="41">
          <cell r="A41" t="str">
            <v>Topógrafo</v>
          </cell>
          <cell r="C41" t="str">
            <v>Día</v>
          </cell>
          <cell r="D41">
            <v>42966.67</v>
          </cell>
          <cell r="E41">
            <v>2.04</v>
          </cell>
          <cell r="F41">
            <v>87652.01</v>
          </cell>
          <cell r="G41">
            <v>1</v>
          </cell>
        </row>
        <row r="42">
          <cell r="A42" t="str">
            <v>Residentes de obra (1)</v>
          </cell>
          <cell r="C42" t="str">
            <v>Día</v>
          </cell>
          <cell r="D42">
            <v>53708.33</v>
          </cell>
          <cell r="E42">
            <v>1.57</v>
          </cell>
          <cell r="F42">
            <v>84322.08</v>
          </cell>
          <cell r="G42">
            <v>1</v>
          </cell>
        </row>
        <row r="43">
          <cell r="A43" t="str">
            <v>Director de obra (1)</v>
          </cell>
          <cell r="C43" t="str">
            <v>Día</v>
          </cell>
          <cell r="D43">
            <v>64450</v>
          </cell>
          <cell r="E43">
            <v>1.56</v>
          </cell>
          <cell r="F43">
            <v>100542</v>
          </cell>
          <cell r="G43">
            <v>1</v>
          </cell>
        </row>
      </sheetData>
      <sheetData sheetId="5" refreshError="1"/>
      <sheetData sheetId="6" refreshError="1"/>
      <sheetData sheetId="7"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INDICMICROEMP"/>
      <sheetName val="#¡REF"/>
      <sheetName val="items"/>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ACTA DE MODIFICACION  (2)"/>
      <sheetName val="CONT_ADI"/>
      <sheetName val="Informe"/>
      <sheetName val="\a  aaInformación GRUPO 4\A MIn"/>
      <sheetName val="otros"/>
      <sheetName val="PRESUPUESTO"/>
      <sheetName val="Seguim-16"/>
      <sheetName val="Informacion"/>
      <sheetName val="Datos"/>
      <sheetName val="MATERIALES"/>
      <sheetName val="Datos Básicos"/>
      <sheetName val="SALARIOS"/>
      <sheetName val="SUB APU"/>
      <sheetName val="INV"/>
      <sheetName val="AASHTO"/>
      <sheetName val="PESOS"/>
      <sheetName val="Formulario N° 4"/>
      <sheetName val="EQUIPO"/>
      <sheetName val="Res-Accide-10"/>
      <sheetName val="[aCCIDENTES DE 1995 - 1996.xls]"/>
    </sheetNames>
    <definedNames>
      <definedName name="absc"/>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heetName val="DATOS"/>
      <sheetName val="RESULTADOS"/>
    </sheetNames>
    <sheetDataSet>
      <sheetData sheetId="0" refreshError="1">
        <row r="8">
          <cell r="A8">
            <v>2.5</v>
          </cell>
        </row>
      </sheetData>
      <sheetData sheetId="1"/>
      <sheetData sheetId="2"/>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An-Unit "/>
      <sheetName val="Insum"/>
      <sheetName val="U001"/>
      <sheetName val="U002"/>
      <sheetName val="U003"/>
      <sheetName val="U004"/>
      <sheetName val="U005"/>
      <sheetName val="U006"/>
      <sheetName val="U007"/>
      <sheetName val="U008"/>
      <sheetName val="U009"/>
      <sheetName val="U010"/>
      <sheetName val="U011"/>
      <sheetName val="U012"/>
      <sheetName val="U013"/>
      <sheetName val="U014"/>
      <sheetName val="U015"/>
      <sheetName val="U016"/>
      <sheetName val="U017"/>
      <sheetName val="U018"/>
      <sheetName val="U019"/>
      <sheetName val="U020"/>
      <sheetName val="U021"/>
      <sheetName val="U022"/>
      <sheetName val="U023"/>
      <sheetName val="U024"/>
      <sheetName val="U025"/>
      <sheetName val="U026"/>
      <sheetName val="U027"/>
      <sheetName val="U028"/>
      <sheetName val="U029"/>
      <sheetName val="U030"/>
      <sheetName val="U031"/>
      <sheetName val="U032"/>
      <sheetName val="U033"/>
      <sheetName val="U034"/>
      <sheetName val="U035"/>
      <sheetName val="U036"/>
      <sheetName val="U037"/>
      <sheetName val="U038"/>
      <sheetName val="U039"/>
      <sheetName val="U040"/>
    </sheetNames>
    <sheetDataSet>
      <sheetData sheetId="0"/>
      <sheetData sheetId="1"/>
      <sheetData sheetId="2"/>
      <sheetData sheetId="3"/>
      <sheetData sheetId="4">
        <row r="76">
          <cell r="A76" t="str">
            <v>CODIGO</v>
          </cell>
          <cell r="B76" t="str">
            <v>DESCRIPCION</v>
          </cell>
          <cell r="C76" t="str">
            <v>MARCA</v>
          </cell>
          <cell r="D76" t="str">
            <v>TIPO</v>
          </cell>
          <cell r="E76" t="str">
            <v>TARIFA/HORA</v>
          </cell>
        </row>
        <row r="77">
          <cell r="A77" t="str">
            <v>Q0002</v>
          </cell>
          <cell r="B77" t="str">
            <v>RETROEXCAVADORA</v>
          </cell>
          <cell r="C77" t="str">
            <v>CASE</v>
          </cell>
          <cell r="D77" t="str">
            <v>GENERICO</v>
          </cell>
          <cell r="E77">
            <v>40000</v>
          </cell>
        </row>
        <row r="78">
          <cell r="A78" t="str">
            <v>Q0003</v>
          </cell>
          <cell r="B78" t="str">
            <v>MOTONIVELADORA</v>
          </cell>
          <cell r="C78" t="str">
            <v>CASE</v>
          </cell>
          <cell r="D78" t="str">
            <v>GENERICO</v>
          </cell>
          <cell r="E78">
            <v>35000</v>
          </cell>
        </row>
        <row r="79">
          <cell r="A79" t="str">
            <v>Q0004</v>
          </cell>
          <cell r="B79" t="str">
            <v>CARGADOR</v>
          </cell>
          <cell r="C79" t="str">
            <v>CATERPILLAR</v>
          </cell>
          <cell r="D79" t="str">
            <v>DIESEL</v>
          </cell>
          <cell r="E79">
            <v>30000</v>
          </cell>
        </row>
        <row r="80">
          <cell r="A80" t="str">
            <v>Q0005</v>
          </cell>
          <cell r="B80" t="str">
            <v>RANA</v>
          </cell>
          <cell r="C80" t="str">
            <v>RENE</v>
          </cell>
          <cell r="D80" t="str">
            <v>GASOLINA</v>
          </cell>
          <cell r="E80">
            <v>3000</v>
          </cell>
        </row>
        <row r="81">
          <cell r="A81" t="str">
            <v>Q0006</v>
          </cell>
          <cell r="B81" t="str">
            <v>COMPACTADOR</v>
          </cell>
          <cell r="C81" t="str">
            <v>CATERPILLAR</v>
          </cell>
          <cell r="D81" t="str">
            <v>DIESEL</v>
          </cell>
          <cell r="E81">
            <v>30000</v>
          </cell>
        </row>
        <row r="82">
          <cell r="A82" t="str">
            <v>Q0007</v>
          </cell>
          <cell r="B82" t="str">
            <v>CARROTANQUE</v>
          </cell>
          <cell r="C82" t="str">
            <v>FORD</v>
          </cell>
          <cell r="D82" t="str">
            <v>GASOLINA</v>
          </cell>
          <cell r="E82">
            <v>6000</v>
          </cell>
        </row>
        <row r="83">
          <cell r="A83" t="str">
            <v>Q0008</v>
          </cell>
          <cell r="B83" t="str">
            <v>FINISHER</v>
          </cell>
          <cell r="C83" t="str">
            <v>JOHN DEERE</v>
          </cell>
          <cell r="D83" t="str">
            <v>DISEL</v>
          </cell>
          <cell r="E83">
            <v>50000</v>
          </cell>
        </row>
        <row r="84">
          <cell r="A84" t="str">
            <v>Q0009</v>
          </cell>
          <cell r="B84" t="str">
            <v>IRRIGADOR DE ASFALTO</v>
          </cell>
          <cell r="D84" t="str">
            <v>REGADERA</v>
          </cell>
          <cell r="E84">
            <v>7000</v>
          </cell>
        </row>
        <row r="85">
          <cell r="A85" t="str">
            <v>Q0010</v>
          </cell>
          <cell r="B85" t="str">
            <v>VOLQUETA 3 M3</v>
          </cell>
          <cell r="C85" t="str">
            <v>KODIAC</v>
          </cell>
          <cell r="D85" t="str">
            <v>10 TON</v>
          </cell>
          <cell r="E85">
            <v>5000</v>
          </cell>
        </row>
        <row r="86">
          <cell r="A86" t="str">
            <v>Q0011</v>
          </cell>
          <cell r="B86" t="str">
            <v>BULLDOZER</v>
          </cell>
          <cell r="C86" t="str">
            <v>CATERPILLAR</v>
          </cell>
          <cell r="D86" t="str">
            <v>D-6</v>
          </cell>
          <cell r="E86">
            <v>35000</v>
          </cell>
        </row>
        <row r="87">
          <cell r="A87" t="str">
            <v>Q0012</v>
          </cell>
          <cell r="B87" t="str">
            <v>VIBRADOR DE CONCRETO</v>
          </cell>
          <cell r="C87" t="str">
            <v>SIMA</v>
          </cell>
          <cell r="D87" t="str">
            <v>GENERICO</v>
          </cell>
          <cell r="E87">
            <v>1000</v>
          </cell>
        </row>
        <row r="88">
          <cell r="A88" t="str">
            <v>Q0020</v>
          </cell>
          <cell r="B88" t="str">
            <v>VIBRO COMPACTADOR</v>
          </cell>
          <cell r="C88" t="str">
            <v>CASE</v>
          </cell>
          <cell r="D88" t="str">
            <v>GENERICO</v>
          </cell>
          <cell r="E88">
            <v>25000</v>
          </cell>
        </row>
        <row r="89">
          <cell r="A89" t="str">
            <v>Q0023</v>
          </cell>
          <cell r="B89" t="str">
            <v>MEZCLADORA</v>
          </cell>
          <cell r="C89" t="str">
            <v>SEMCO</v>
          </cell>
          <cell r="D89" t="str">
            <v>GASOLINA</v>
          </cell>
          <cell r="E89">
            <v>4000</v>
          </cell>
        </row>
        <row r="90">
          <cell r="A90" t="str">
            <v>Q0024</v>
          </cell>
          <cell r="B90" t="str">
            <v>GRUA SENCILLA</v>
          </cell>
          <cell r="C90" t="str">
            <v>DEGROUP</v>
          </cell>
          <cell r="D90" t="str">
            <v>GASOLINA</v>
          </cell>
          <cell r="E90">
            <v>25000</v>
          </cell>
        </row>
        <row r="91">
          <cell r="A91" t="str">
            <v>Q0025</v>
          </cell>
          <cell r="B91" t="str">
            <v>MOTOBOMBA</v>
          </cell>
          <cell r="C91" t="str">
            <v>YAMAHA</v>
          </cell>
          <cell r="D91" t="str">
            <v>ELECTRICO</v>
          </cell>
          <cell r="E91">
            <v>2500</v>
          </cell>
        </row>
        <row r="92">
          <cell r="A92" t="str">
            <v>Q0035</v>
          </cell>
          <cell r="B92" t="str">
            <v>BENITIN</v>
          </cell>
          <cell r="C92" t="str">
            <v>TANDEN</v>
          </cell>
          <cell r="D92" t="str">
            <v>GENERICO</v>
          </cell>
          <cell r="E92">
            <v>5000</v>
          </cell>
        </row>
        <row r="93">
          <cell r="A93" t="str">
            <v>Q0087</v>
          </cell>
          <cell r="B93" t="str">
            <v>PLACA VIBRATORIA</v>
          </cell>
          <cell r="C93" t="str">
            <v>SEMCO</v>
          </cell>
          <cell r="D93" t="str">
            <v>RANA</v>
          </cell>
          <cell r="E93">
            <v>1500</v>
          </cell>
        </row>
        <row r="94">
          <cell r="A94" t="str">
            <v>Q0099</v>
          </cell>
          <cell r="B94" t="str">
            <v>HERRAMIENTA MENOR</v>
          </cell>
          <cell r="C94" t="str">
            <v>-</v>
          </cell>
          <cell r="D94" t="str">
            <v>-</v>
          </cell>
          <cell r="E94">
            <v>300</v>
          </cell>
        </row>
        <row r="95">
          <cell r="A95" t="str">
            <v>Q0103</v>
          </cell>
          <cell r="B95" t="str">
            <v>EQUIPO DE TOPOGRAFIA</v>
          </cell>
          <cell r="C95" t="str">
            <v>TRIMBLE</v>
          </cell>
          <cell r="D95" t="str">
            <v>GENERICO</v>
          </cell>
          <cell r="E95">
            <v>2000</v>
          </cell>
        </row>
        <row r="96">
          <cell r="A96" t="str">
            <v>Q0107</v>
          </cell>
          <cell r="B96" t="str">
            <v>FORMALETA PAVIMENTO</v>
          </cell>
          <cell r="C96" t="str">
            <v>-</v>
          </cell>
          <cell r="D96" t="str">
            <v>GENERICO</v>
          </cell>
          <cell r="E96">
            <v>1000</v>
          </cell>
        </row>
        <row r="97">
          <cell r="A97" t="str">
            <v>Q0109</v>
          </cell>
          <cell r="B97" t="str">
            <v>FORMALETA SARDINEL</v>
          </cell>
          <cell r="C97" t="str">
            <v>-</v>
          </cell>
          <cell r="D97" t="str">
            <v>GENERICO</v>
          </cell>
          <cell r="E97">
            <v>1000</v>
          </cell>
        </row>
        <row r="98">
          <cell r="A98" t="str">
            <v>Q0120</v>
          </cell>
          <cell r="B98" t="str">
            <v>EQUIPO DE DEMARCACION</v>
          </cell>
          <cell r="D98" t="str">
            <v>GENERICO</v>
          </cell>
          <cell r="E98">
            <v>17000</v>
          </cell>
        </row>
        <row r="99">
          <cell r="A99" t="str">
            <v>Q9999</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básicos"/>
      <sheetName val="Equipo"/>
      <sheetName val="Materiales"/>
      <sheetName val="M-O"/>
      <sheetName val="transporte"/>
      <sheetName val="Item"/>
      <sheetName val="1.1.1"/>
      <sheetName val="1.2.1"/>
      <sheetName val="1.2.2"/>
      <sheetName val="1.2.3"/>
      <sheetName val="1.2.4"/>
      <sheetName val="1.3.1"/>
      <sheetName val="1.4.1"/>
      <sheetName val="1.4.2"/>
      <sheetName val="1.4.3"/>
      <sheetName val="1.4.4"/>
      <sheetName val="1.4.5"/>
      <sheetName val="1.4.6"/>
      <sheetName val="1.4.7"/>
      <sheetName val="1.4.9"/>
      <sheetName val="1.4.10"/>
      <sheetName val="1.4.11"/>
      <sheetName val="1.4.12"/>
      <sheetName val="1.4.13"/>
      <sheetName val="1.4.14"/>
      <sheetName val="1.4.15"/>
      <sheetName val="1.4.16"/>
      <sheetName val="1.4.17"/>
      <sheetName val="1.5.1"/>
      <sheetName val="1.5.2"/>
      <sheetName val="1.5.3"/>
      <sheetName val="1.5.4"/>
      <sheetName val="1.5.5"/>
      <sheetName val="1.5.6"/>
      <sheetName val="1.5.7"/>
      <sheetName val="1.5.8"/>
    </sheetNames>
    <sheetDataSet>
      <sheetData sheetId="0" refreshError="1"/>
      <sheetData sheetId="1" refreshError="1"/>
      <sheetData sheetId="2">
        <row r="2">
          <cell r="A2">
            <v>1</v>
          </cell>
          <cell r="B2" t="str">
            <v>Accesorios Cámara Caída 8 "</v>
          </cell>
          <cell r="C2" t="str">
            <v>und</v>
          </cell>
          <cell r="D2">
            <v>15320</v>
          </cell>
        </row>
        <row r="3">
          <cell r="A3">
            <v>2</v>
          </cell>
          <cell r="B3" t="str">
            <v>Mezcla densa MD20-2005</v>
          </cell>
          <cell r="C3" t="str">
            <v>m3</v>
          </cell>
          <cell r="D3">
            <v>330600</v>
          </cell>
        </row>
        <row r="4">
          <cell r="A4">
            <v>3</v>
          </cell>
          <cell r="B4" t="str">
            <v>Sub base granular SBG-4</v>
          </cell>
          <cell r="C4" t="str">
            <v>m3</v>
          </cell>
          <cell r="D4">
            <v>29000</v>
          </cell>
        </row>
        <row r="5">
          <cell r="A5">
            <v>4</v>
          </cell>
          <cell r="B5" t="str">
            <v>Acero Fig 37000 Psi</v>
          </cell>
          <cell r="C5" t="str">
            <v>Kg.</v>
          </cell>
          <cell r="D5">
            <v>2030</v>
          </cell>
        </row>
        <row r="6">
          <cell r="A6">
            <v>5</v>
          </cell>
          <cell r="B6" t="str">
            <v xml:space="preserve">Acero Fig 60000 Psi </v>
          </cell>
          <cell r="C6" t="str">
            <v>Kg.</v>
          </cell>
          <cell r="D6">
            <v>2030</v>
          </cell>
        </row>
        <row r="7">
          <cell r="A7">
            <v>6</v>
          </cell>
          <cell r="B7" t="str">
            <v>Mezcla densa MD12-2005</v>
          </cell>
          <cell r="C7" t="str">
            <v>m3</v>
          </cell>
          <cell r="D7">
            <v>342200</v>
          </cell>
        </row>
        <row r="8">
          <cell r="A8">
            <v>7</v>
          </cell>
          <cell r="B8" t="str">
            <v>Adoquín arcilla A25 200*100 * 60 peatonal</v>
          </cell>
          <cell r="C8" t="str">
            <v>und</v>
          </cell>
          <cell r="D8">
            <v>379.2</v>
          </cell>
        </row>
        <row r="9">
          <cell r="A9">
            <v>8</v>
          </cell>
          <cell r="B9" t="str">
            <v>Alambre (Chipa)</v>
          </cell>
          <cell r="C9" t="str">
            <v>Kg.</v>
          </cell>
          <cell r="D9">
            <v>2050</v>
          </cell>
        </row>
        <row r="10">
          <cell r="A10">
            <v>9</v>
          </cell>
          <cell r="B10" t="str">
            <v>Anillo de caucho p/t clase única 27"</v>
          </cell>
          <cell r="C10" t="str">
            <v>und</v>
          </cell>
          <cell r="D10">
            <v>13894</v>
          </cell>
        </row>
        <row r="11">
          <cell r="A11">
            <v>10</v>
          </cell>
          <cell r="B11" t="str">
            <v>Anillo de caucho p/t clase única 30"</v>
          </cell>
          <cell r="C11" t="str">
            <v>und</v>
          </cell>
          <cell r="D11">
            <v>15679</v>
          </cell>
        </row>
        <row r="12">
          <cell r="A12">
            <v>11</v>
          </cell>
          <cell r="B12" t="str">
            <v>Anillo de caucho p/t clase única 36"</v>
          </cell>
          <cell r="C12" t="str">
            <v>und</v>
          </cell>
          <cell r="D12">
            <v>26259</v>
          </cell>
        </row>
        <row r="13">
          <cell r="A13">
            <v>12</v>
          </cell>
          <cell r="B13" t="str">
            <v>Anillo de caucho p/t clase única 40"</v>
          </cell>
          <cell r="C13" t="str">
            <v>und</v>
          </cell>
          <cell r="D13">
            <v>29319</v>
          </cell>
        </row>
        <row r="14">
          <cell r="A14">
            <v>13</v>
          </cell>
          <cell r="B14" t="str">
            <v>Anillo de caucho p/t reforzada 24"</v>
          </cell>
          <cell r="C14" t="str">
            <v>und</v>
          </cell>
          <cell r="D14">
            <v>11600</v>
          </cell>
        </row>
        <row r="15">
          <cell r="A15">
            <v>14</v>
          </cell>
          <cell r="B15" t="str">
            <v>Anillo de caucho p/t reforzada 27"</v>
          </cell>
          <cell r="C15" t="str">
            <v>und</v>
          </cell>
          <cell r="D15">
            <v>13894</v>
          </cell>
        </row>
        <row r="16">
          <cell r="A16">
            <v>15</v>
          </cell>
          <cell r="B16" t="str">
            <v>Anillo de caucho p/t reforzada 30"</v>
          </cell>
          <cell r="C16" t="str">
            <v>und</v>
          </cell>
          <cell r="D16">
            <v>15679</v>
          </cell>
        </row>
        <row r="17">
          <cell r="A17">
            <v>16</v>
          </cell>
          <cell r="B17" t="str">
            <v>Anillo de caucho p/t reforzada 36"</v>
          </cell>
          <cell r="C17" t="str">
            <v>und</v>
          </cell>
          <cell r="D17">
            <v>26259</v>
          </cell>
        </row>
        <row r="18">
          <cell r="A18">
            <v>17</v>
          </cell>
          <cell r="B18" t="str">
            <v>Anillo de caucho p/t reforzada 40"</v>
          </cell>
          <cell r="C18" t="str">
            <v>und</v>
          </cell>
          <cell r="D18">
            <v>29319</v>
          </cell>
        </row>
        <row r="19">
          <cell r="A19">
            <v>18</v>
          </cell>
          <cell r="B19" t="str">
            <v>Anillo de caucho p/t reforzada 44"</v>
          </cell>
          <cell r="C19" t="str">
            <v>und</v>
          </cell>
          <cell r="D19">
            <v>30466</v>
          </cell>
        </row>
        <row r="20">
          <cell r="A20">
            <v>19</v>
          </cell>
          <cell r="B20" t="str">
            <v>Anillo de caucho p/t reforzada 48"</v>
          </cell>
          <cell r="C20" t="str">
            <v>und</v>
          </cell>
          <cell r="D20">
            <v>33152</v>
          </cell>
        </row>
        <row r="21">
          <cell r="A21">
            <v>20</v>
          </cell>
          <cell r="B21" t="str">
            <v>Anillo de caucho p/t reforzada 52"</v>
          </cell>
          <cell r="C21" t="str">
            <v>und</v>
          </cell>
          <cell r="D21">
            <v>35692</v>
          </cell>
        </row>
        <row r="22">
          <cell r="A22">
            <v>21</v>
          </cell>
          <cell r="B22" t="str">
            <v>Anillo de caucho p/t reforzada 56"</v>
          </cell>
          <cell r="C22" t="str">
            <v>und</v>
          </cell>
          <cell r="D22">
            <v>38242</v>
          </cell>
        </row>
        <row r="23">
          <cell r="A23">
            <v>22</v>
          </cell>
          <cell r="B23" t="str">
            <v>Anillo de caucho p/t reforzada 60"</v>
          </cell>
          <cell r="C23" t="str">
            <v>und</v>
          </cell>
          <cell r="D23">
            <v>40791</v>
          </cell>
        </row>
        <row r="24">
          <cell r="A24">
            <v>23</v>
          </cell>
          <cell r="B24" t="str">
            <v>Anillo de caucho p/t reforzada 64"</v>
          </cell>
          <cell r="C24" t="str">
            <v>und</v>
          </cell>
          <cell r="D24">
            <v>43341</v>
          </cell>
        </row>
        <row r="25">
          <cell r="A25">
            <v>24</v>
          </cell>
          <cell r="B25" t="str">
            <v>Anillo de caucho p/t reforzada 68"</v>
          </cell>
          <cell r="C25" t="str">
            <v>und</v>
          </cell>
          <cell r="D25">
            <v>47164</v>
          </cell>
        </row>
        <row r="26">
          <cell r="A26">
            <v>25</v>
          </cell>
          <cell r="B26" t="str">
            <v>Anillo de caucho p/t reforzada 72"</v>
          </cell>
          <cell r="C26" t="str">
            <v>und</v>
          </cell>
          <cell r="D26">
            <v>53194</v>
          </cell>
        </row>
        <row r="27">
          <cell r="A27">
            <v>26</v>
          </cell>
          <cell r="B27" t="str">
            <v>Anillo de caucho p/t reforzada 80"</v>
          </cell>
          <cell r="C27" t="str">
            <v>und</v>
          </cell>
          <cell r="D27">
            <v>70110</v>
          </cell>
        </row>
        <row r="28">
          <cell r="A28">
            <v>27</v>
          </cell>
          <cell r="B28" t="str">
            <v>Anillo de caucho p/t reforzada 86"</v>
          </cell>
          <cell r="C28" t="str">
            <v>und</v>
          </cell>
          <cell r="D28">
            <v>72659</v>
          </cell>
        </row>
        <row r="29">
          <cell r="A29">
            <v>28</v>
          </cell>
          <cell r="B29" t="str">
            <v>Anillo de caucho p/t reforzada 92"</v>
          </cell>
          <cell r="C29" t="str">
            <v>und</v>
          </cell>
          <cell r="D29">
            <v>75209</v>
          </cell>
        </row>
        <row r="30">
          <cell r="A30">
            <v>29</v>
          </cell>
          <cell r="B30" t="str">
            <v>Anillo de caucho p/t sin refuerzo  6"</v>
          </cell>
          <cell r="C30" t="str">
            <v>und</v>
          </cell>
          <cell r="D30">
            <v>2415</v>
          </cell>
        </row>
        <row r="31">
          <cell r="A31">
            <v>30</v>
          </cell>
          <cell r="B31" t="str">
            <v>Anillo de caucho p/t sin refuerzo  8"</v>
          </cell>
          <cell r="C31" t="str">
            <v>und</v>
          </cell>
          <cell r="D31">
            <v>3031</v>
          </cell>
        </row>
        <row r="32">
          <cell r="A32">
            <v>31</v>
          </cell>
          <cell r="B32" t="str">
            <v>Anillo de caucho p/t sin refuerzo 10"</v>
          </cell>
          <cell r="C32" t="str">
            <v>und</v>
          </cell>
          <cell r="D32">
            <v>4515</v>
          </cell>
        </row>
        <row r="33">
          <cell r="A33">
            <v>32</v>
          </cell>
          <cell r="B33" t="str">
            <v>Anillo de caucho p/t sin refuerzo 12"</v>
          </cell>
          <cell r="C33" t="str">
            <v>und</v>
          </cell>
          <cell r="D33">
            <v>3059</v>
          </cell>
        </row>
        <row r="34">
          <cell r="A34">
            <v>33</v>
          </cell>
          <cell r="B34" t="str">
            <v>Anillo de caucho p/t sin refuerzo 14"</v>
          </cell>
          <cell r="C34" t="str">
            <v>und</v>
          </cell>
          <cell r="D34">
            <v>4589</v>
          </cell>
        </row>
        <row r="35">
          <cell r="A35">
            <v>34</v>
          </cell>
          <cell r="B35" t="str">
            <v>Anillo de caucho p/t sin refuerzo 16"</v>
          </cell>
          <cell r="C35" t="str">
            <v>und</v>
          </cell>
          <cell r="D35">
            <v>5353</v>
          </cell>
        </row>
        <row r="36">
          <cell r="A36">
            <v>35</v>
          </cell>
          <cell r="B36" t="str">
            <v>Anillo de caucho p/t sin refuerzo 18"</v>
          </cell>
          <cell r="C36" t="str">
            <v>und</v>
          </cell>
          <cell r="D36">
            <v>7266</v>
          </cell>
        </row>
        <row r="37">
          <cell r="A37">
            <v>36</v>
          </cell>
          <cell r="B37" t="str">
            <v>Anillo de caucho p/t sin refuerzo 20"</v>
          </cell>
          <cell r="C37" t="str">
            <v>und</v>
          </cell>
          <cell r="D37">
            <v>9688</v>
          </cell>
        </row>
        <row r="38">
          <cell r="A38">
            <v>37</v>
          </cell>
          <cell r="B38" t="str">
            <v>Anillo de caucho p/t sin refuerzo 24"</v>
          </cell>
          <cell r="C38" t="str">
            <v>und</v>
          </cell>
          <cell r="D38">
            <v>11600</v>
          </cell>
        </row>
        <row r="39">
          <cell r="A39">
            <v>38</v>
          </cell>
          <cell r="B39" t="str">
            <v>Antisol Blanco</v>
          </cell>
          <cell r="C39" t="str">
            <v>Kg.</v>
          </cell>
          <cell r="D39">
            <v>3399</v>
          </cell>
        </row>
        <row r="40">
          <cell r="A40">
            <v>39</v>
          </cell>
          <cell r="B40" t="str">
            <v>Arena de Río</v>
          </cell>
          <cell r="C40" t="str">
            <v>m3</v>
          </cell>
          <cell r="D40">
            <v>45000</v>
          </cell>
        </row>
        <row r="41">
          <cell r="A41">
            <v>40</v>
          </cell>
          <cell r="B41" t="str">
            <v>Arena Lavada de Peña</v>
          </cell>
          <cell r="C41" t="str">
            <v>m3</v>
          </cell>
          <cell r="D41">
            <v>36660</v>
          </cell>
        </row>
        <row r="42">
          <cell r="A42">
            <v>41</v>
          </cell>
          <cell r="B42" t="str">
            <v>Aro de ajuste para cono D=62cm + Tapa para pozo TIPO EAAB. D=70</v>
          </cell>
          <cell r="C42" t="str">
            <v>und</v>
          </cell>
          <cell r="D42">
            <v>91788.479999999996</v>
          </cell>
        </row>
        <row r="43">
          <cell r="A43">
            <v>42</v>
          </cell>
          <cell r="B43" t="str">
            <v>Anillo de caucho p/t sin refuerzo 28"</v>
          </cell>
          <cell r="C43" t="str">
            <v>m3</v>
          </cell>
          <cell r="D43">
            <v>13920</v>
          </cell>
        </row>
        <row r="44">
          <cell r="A44">
            <v>43</v>
          </cell>
          <cell r="B44" t="str">
            <v>Relleno material seleccionado  B-200</v>
          </cell>
          <cell r="C44" t="str">
            <v>m3</v>
          </cell>
          <cell r="D44">
            <v>9860</v>
          </cell>
        </row>
        <row r="45">
          <cell r="A45">
            <v>44</v>
          </cell>
          <cell r="B45" t="str">
            <v>Sub- Base Granular B-400</v>
          </cell>
          <cell r="C45" t="str">
            <v>m3</v>
          </cell>
          <cell r="D45">
            <v>17342</v>
          </cell>
        </row>
        <row r="46">
          <cell r="A46">
            <v>45</v>
          </cell>
          <cell r="B46" t="str">
            <v>Sub Base Granular SBG-1</v>
          </cell>
          <cell r="C46" t="str">
            <v>m3</v>
          </cell>
          <cell r="D46">
            <v>28448.275862068967</v>
          </cell>
        </row>
        <row r="47">
          <cell r="A47">
            <v>46</v>
          </cell>
          <cell r="B47" t="str">
            <v>Caneca  tipo Barcelona</v>
          </cell>
          <cell r="C47" t="str">
            <v>und</v>
          </cell>
          <cell r="D47">
            <v>585000</v>
          </cell>
        </row>
        <row r="48">
          <cell r="A48">
            <v>47</v>
          </cell>
          <cell r="B48" t="str">
            <v>Anillo de caucho p/t sin refuerzo 30"</v>
          </cell>
          <cell r="C48" t="str">
            <v>und</v>
          </cell>
          <cell r="D48">
            <v>16147.2</v>
          </cell>
        </row>
        <row r="49">
          <cell r="A49">
            <v>48</v>
          </cell>
          <cell r="B49" t="str">
            <v>Cemento Gris</v>
          </cell>
          <cell r="C49" t="str">
            <v>Kg.</v>
          </cell>
          <cell r="D49">
            <v>394.24</v>
          </cell>
        </row>
        <row r="50">
          <cell r="A50">
            <v>49</v>
          </cell>
          <cell r="B50" t="str">
            <v>cinta sika pvc 0,22 cm</v>
          </cell>
          <cell r="C50" t="str">
            <v>ml</v>
          </cell>
          <cell r="D50">
            <v>0</v>
          </cell>
        </row>
        <row r="51">
          <cell r="A51">
            <v>50</v>
          </cell>
          <cell r="B51" t="str">
            <v>Concreto  2000 Psi</v>
          </cell>
          <cell r="C51" t="str">
            <v>m3</v>
          </cell>
          <cell r="D51">
            <v>283852</v>
          </cell>
        </row>
        <row r="52">
          <cell r="A52">
            <v>51</v>
          </cell>
          <cell r="B52" t="str">
            <v xml:space="preserve">Concreto  2500 Psi         </v>
          </cell>
          <cell r="C52" t="str">
            <v>m3</v>
          </cell>
          <cell r="D52">
            <v>300556</v>
          </cell>
        </row>
        <row r="53">
          <cell r="A53">
            <v>52</v>
          </cell>
          <cell r="B53" t="str">
            <v xml:space="preserve">Concreto  3000 Psi         </v>
          </cell>
          <cell r="C53" t="str">
            <v>m3</v>
          </cell>
          <cell r="D53">
            <v>313316</v>
          </cell>
        </row>
        <row r="54">
          <cell r="A54">
            <v>53</v>
          </cell>
          <cell r="B54" t="str">
            <v xml:space="preserve">Concreto  3500 Psi         </v>
          </cell>
          <cell r="C54" t="str">
            <v>m3</v>
          </cell>
          <cell r="D54">
            <v>333732</v>
          </cell>
        </row>
        <row r="55">
          <cell r="A55">
            <v>54</v>
          </cell>
          <cell r="B55" t="str">
            <v xml:space="preserve">Concreto  4000 Psi         </v>
          </cell>
          <cell r="C55" t="str">
            <v>m3</v>
          </cell>
          <cell r="D55">
            <v>347652</v>
          </cell>
        </row>
        <row r="56">
          <cell r="A56">
            <v>55</v>
          </cell>
          <cell r="B56" t="str">
            <v xml:space="preserve">Concreto  5000 Psi         </v>
          </cell>
          <cell r="C56" t="str">
            <v>m3</v>
          </cell>
          <cell r="D56">
            <v>382220</v>
          </cell>
        </row>
        <row r="57">
          <cell r="A57">
            <v>56</v>
          </cell>
          <cell r="B57" t="str">
            <v xml:space="preserve">Concreto Pavimentos (MR 43)    </v>
          </cell>
          <cell r="C57" t="str">
            <v>m3</v>
          </cell>
          <cell r="D57">
            <v>362036</v>
          </cell>
        </row>
        <row r="58">
          <cell r="A58">
            <v>57</v>
          </cell>
          <cell r="B58" t="str">
            <v xml:space="preserve">Concreto Pavimentos (MR 41)    </v>
          </cell>
          <cell r="C58" t="str">
            <v>m3</v>
          </cell>
          <cell r="D58">
            <v>349392</v>
          </cell>
        </row>
        <row r="59">
          <cell r="A59">
            <v>58</v>
          </cell>
          <cell r="B59" t="str">
            <v>Emulsión Asfáltica  IDU-ET-2005</v>
          </cell>
          <cell r="C59" t="str">
            <v>lt</v>
          </cell>
          <cell r="D59">
            <v>1067.22</v>
          </cell>
        </row>
        <row r="60">
          <cell r="A60">
            <v>59</v>
          </cell>
          <cell r="B60" t="str">
            <v>Emulsión cationica CRR-1</v>
          </cell>
          <cell r="C60" t="str">
            <v>lt</v>
          </cell>
          <cell r="D60">
            <v>1154.01</v>
          </cell>
        </row>
        <row r="61">
          <cell r="A61">
            <v>60</v>
          </cell>
          <cell r="B61" t="str">
            <v>entibado metálico</v>
          </cell>
          <cell r="C61" t="str">
            <v>m2</v>
          </cell>
          <cell r="D61">
            <v>18000</v>
          </cell>
        </row>
        <row r="62">
          <cell r="A62">
            <v>61</v>
          </cell>
          <cell r="B62" t="str">
            <v>Geotextil NT 1800</v>
          </cell>
          <cell r="C62" t="str">
            <v>m2</v>
          </cell>
          <cell r="D62">
            <v>2750</v>
          </cell>
        </row>
        <row r="63">
          <cell r="A63">
            <v>62</v>
          </cell>
          <cell r="B63" t="str">
            <v xml:space="preserve">Geotextil NT 3000              </v>
          </cell>
          <cell r="C63" t="str">
            <v>m2</v>
          </cell>
          <cell r="D63">
            <v>4291</v>
          </cell>
        </row>
        <row r="64">
          <cell r="A64">
            <v>63</v>
          </cell>
          <cell r="B64" t="str">
            <v xml:space="preserve">Geotextil </v>
          </cell>
          <cell r="C64" t="str">
            <v>m2</v>
          </cell>
          <cell r="D64">
            <v>3782</v>
          </cell>
        </row>
        <row r="65">
          <cell r="A65">
            <v>64</v>
          </cell>
          <cell r="B65" t="str">
            <v xml:space="preserve">Gravilla </v>
          </cell>
          <cell r="C65" t="str">
            <v>m3</v>
          </cell>
          <cell r="D65">
            <v>45000</v>
          </cell>
        </row>
        <row r="66">
          <cell r="A66">
            <v>65</v>
          </cell>
          <cell r="B66" t="str">
            <v xml:space="preserve">Ladrillo Tolete Común          </v>
          </cell>
          <cell r="C66" t="str">
            <v>und</v>
          </cell>
          <cell r="D66">
            <v>230</v>
          </cell>
        </row>
        <row r="67">
          <cell r="A67">
            <v>66</v>
          </cell>
          <cell r="B67" t="str">
            <v>Lamina de Icopor</v>
          </cell>
          <cell r="C67" t="str">
            <v>m2</v>
          </cell>
          <cell r="D67">
            <v>2076</v>
          </cell>
        </row>
        <row r="68">
          <cell r="A68">
            <v>67</v>
          </cell>
          <cell r="B68" t="str">
            <v>Línea Demarcación Acrílico</v>
          </cell>
          <cell r="C68" t="str">
            <v>ml</v>
          </cell>
          <cell r="D68">
            <v>754</v>
          </cell>
        </row>
        <row r="69">
          <cell r="A69">
            <v>68</v>
          </cell>
          <cell r="B69" t="str">
            <v xml:space="preserve">Línea Demarcación Termoplástico </v>
          </cell>
          <cell r="C69" t="str">
            <v>ml</v>
          </cell>
          <cell r="D69">
            <v>4800</v>
          </cell>
        </row>
        <row r="70">
          <cell r="A70">
            <v>69</v>
          </cell>
          <cell r="B70" t="str">
            <v>Madera (Formaleta)</v>
          </cell>
          <cell r="C70" t="str">
            <v>m2</v>
          </cell>
          <cell r="D70">
            <v>250000</v>
          </cell>
        </row>
        <row r="71">
          <cell r="A71">
            <v>70</v>
          </cell>
          <cell r="B71" t="str">
            <v>Madera Formaleta</v>
          </cell>
          <cell r="C71" t="str">
            <v>m2</v>
          </cell>
          <cell r="D71">
            <v>17141.3</v>
          </cell>
        </row>
        <row r="72">
          <cell r="A72">
            <v>71</v>
          </cell>
          <cell r="B72" t="str">
            <v>Marca Vial Pintura Acrílica</v>
          </cell>
          <cell r="C72" t="str">
            <v>m2</v>
          </cell>
          <cell r="D72">
            <v>11020</v>
          </cell>
        </row>
        <row r="73">
          <cell r="A73">
            <v>72</v>
          </cell>
          <cell r="B73" t="str">
            <v>Marcas Viales en Termoplástico</v>
          </cell>
          <cell r="C73" t="str">
            <v>m2</v>
          </cell>
          <cell r="D73">
            <v>36200</v>
          </cell>
        </row>
        <row r="74">
          <cell r="A74">
            <v>73</v>
          </cell>
          <cell r="B74" t="str">
            <v>Marco Rejilla Sumidero SL -100</v>
          </cell>
          <cell r="C74" t="str">
            <v>und</v>
          </cell>
          <cell r="D74">
            <v>77840</v>
          </cell>
        </row>
        <row r="75">
          <cell r="A75">
            <v>74</v>
          </cell>
          <cell r="B75" t="str">
            <v>Material Seleccionado  ARTICULO INV. 220</v>
          </cell>
          <cell r="C75" t="str">
            <v>m3</v>
          </cell>
          <cell r="D75">
            <v>26680</v>
          </cell>
        </row>
        <row r="76">
          <cell r="A76">
            <v>75</v>
          </cell>
          <cell r="B76" t="str">
            <v>Mezcla asfaltica MDC-1 con Asfalto Modificado</v>
          </cell>
          <cell r="C76" t="str">
            <v>m3</v>
          </cell>
          <cell r="D76">
            <v>304372</v>
          </cell>
        </row>
        <row r="77">
          <cell r="A77">
            <v>76</v>
          </cell>
          <cell r="B77" t="str">
            <v>Rodadura Asfáltica MDC-2 nodificado</v>
          </cell>
          <cell r="C77" t="str">
            <v>m3</v>
          </cell>
          <cell r="D77">
            <v>318282</v>
          </cell>
        </row>
        <row r="78">
          <cell r="A78">
            <v>77</v>
          </cell>
          <cell r="B78" t="str">
            <v>Mezcla Abierta Caliente MAC-3</v>
          </cell>
          <cell r="C78" t="str">
            <v>m3</v>
          </cell>
          <cell r="D78">
            <v>106751</v>
          </cell>
        </row>
        <row r="79">
          <cell r="A79">
            <v>78</v>
          </cell>
          <cell r="B79" t="str">
            <v xml:space="preserve">Concreto Pavimentos (MR 36)    </v>
          </cell>
          <cell r="C79" t="str">
            <v>m3</v>
          </cell>
          <cell r="D79">
            <v>321436</v>
          </cell>
        </row>
        <row r="80">
          <cell r="A80">
            <v>79</v>
          </cell>
          <cell r="B80" t="str">
            <v>Mortero impermeabilizado 2000 psi</v>
          </cell>
          <cell r="C80" t="str">
            <v>m3</v>
          </cell>
          <cell r="D80">
            <v>292436</v>
          </cell>
        </row>
        <row r="81">
          <cell r="A81">
            <v>80</v>
          </cell>
          <cell r="B81" t="str">
            <v xml:space="preserve">Concreto Pavimentos (MR 50)    </v>
          </cell>
          <cell r="C81" t="str">
            <v>m3</v>
          </cell>
          <cell r="D81">
            <v>399736</v>
          </cell>
        </row>
        <row r="82">
          <cell r="A82">
            <v>81</v>
          </cell>
          <cell r="B82" t="str">
            <v>Puntilla con cabeza 2"</v>
          </cell>
          <cell r="C82" t="str">
            <v>lb</v>
          </cell>
          <cell r="D82">
            <v>2436</v>
          </cell>
        </row>
        <row r="83">
          <cell r="A83">
            <v>82</v>
          </cell>
          <cell r="B83" t="str">
            <v>Rajón</v>
          </cell>
          <cell r="C83" t="str">
            <v>m3</v>
          </cell>
          <cell r="D83">
            <v>15080</v>
          </cell>
        </row>
        <row r="84">
          <cell r="A84">
            <v>83</v>
          </cell>
          <cell r="B84" t="str">
            <v>Base Granular  B-600</v>
          </cell>
          <cell r="C84" t="str">
            <v>m3</v>
          </cell>
          <cell r="D84">
            <v>20300</v>
          </cell>
        </row>
        <row r="85">
          <cell r="A85">
            <v>84</v>
          </cell>
          <cell r="B85" t="str">
            <v>Recebo Común</v>
          </cell>
          <cell r="C85" t="str">
            <v>m3</v>
          </cell>
          <cell r="D85">
            <v>13920</v>
          </cell>
        </row>
        <row r="86">
          <cell r="A86">
            <v>85</v>
          </cell>
          <cell r="B86" t="str">
            <v>Relleno Fluido Andenes 15 Kg/Cm2</v>
          </cell>
          <cell r="C86" t="str">
            <v>m3</v>
          </cell>
          <cell r="D86">
            <v>189191.36</v>
          </cell>
        </row>
        <row r="87">
          <cell r="A87">
            <v>86</v>
          </cell>
          <cell r="B87" t="str">
            <v>Rodadura Asfáltica MDC-2 normalizado</v>
          </cell>
          <cell r="C87" t="str">
            <v>m3</v>
          </cell>
          <cell r="D87">
            <v>223057</v>
          </cell>
        </row>
        <row r="88">
          <cell r="A88">
            <v>87</v>
          </cell>
          <cell r="B88" t="str">
            <v>Sardinel bajo Rampa A85 80*20*35</v>
          </cell>
          <cell r="C88" t="str">
            <v>und</v>
          </cell>
          <cell r="D88">
            <v>16590</v>
          </cell>
        </row>
        <row r="89">
          <cell r="A89">
            <v>88</v>
          </cell>
          <cell r="B89" t="str">
            <v>Sardinel Especial Separador A100 60x20x50</v>
          </cell>
          <cell r="C89" t="str">
            <v>ml</v>
          </cell>
          <cell r="D89">
            <v>21567</v>
          </cell>
        </row>
        <row r="90">
          <cell r="A90">
            <v>89</v>
          </cell>
          <cell r="B90" t="str">
            <v>Sardinel Prefabricado A10 80x20x50</v>
          </cell>
          <cell r="C90" t="str">
            <v>und</v>
          </cell>
          <cell r="D90">
            <v>20974.5</v>
          </cell>
        </row>
        <row r="91">
          <cell r="A91">
            <v>90</v>
          </cell>
          <cell r="B91" t="str">
            <v>Sello Cinta Sika Pvc de 0.15</v>
          </cell>
          <cell r="C91" t="str">
            <v>ml</v>
          </cell>
          <cell r="D91">
            <v>10794</v>
          </cell>
        </row>
        <row r="92">
          <cell r="A92">
            <v>91</v>
          </cell>
          <cell r="B92" t="str">
            <v>Señal Informativa</v>
          </cell>
          <cell r="C92" t="str">
            <v>und</v>
          </cell>
          <cell r="D92">
            <v>145000</v>
          </cell>
        </row>
        <row r="93">
          <cell r="A93">
            <v>92</v>
          </cell>
          <cell r="B93" t="str">
            <v>Señal Informativa Tipo Bandera</v>
          </cell>
          <cell r="C93" t="str">
            <v>und</v>
          </cell>
          <cell r="D93">
            <v>3202500</v>
          </cell>
        </row>
        <row r="94">
          <cell r="A94">
            <v>93</v>
          </cell>
          <cell r="B94" t="str">
            <v>Señal preventiva y reglamentaria 75x75</v>
          </cell>
          <cell r="C94" t="str">
            <v>und</v>
          </cell>
          <cell r="D94">
            <v>156600</v>
          </cell>
        </row>
        <row r="95">
          <cell r="A95">
            <v>94</v>
          </cell>
          <cell r="B95" t="str">
            <v>Señal preventiva y reglamentaria 60x60</v>
          </cell>
          <cell r="C95" t="str">
            <v>und</v>
          </cell>
          <cell r="D95">
            <v>104000</v>
          </cell>
        </row>
        <row r="96">
          <cell r="A96">
            <v>95</v>
          </cell>
          <cell r="B96" t="str">
            <v>Señal Vertical Sencilla Cicloruta 45 *45</v>
          </cell>
          <cell r="C96" t="str">
            <v>und</v>
          </cell>
          <cell r="D96">
            <v>145000</v>
          </cell>
        </row>
        <row r="97">
          <cell r="A97">
            <v>96</v>
          </cell>
          <cell r="B97" t="str">
            <v>Sika Flex 1 C Sl</v>
          </cell>
          <cell r="C97" t="str">
            <v>Kg.</v>
          </cell>
          <cell r="D97">
            <v>45827</v>
          </cell>
        </row>
        <row r="98">
          <cell r="A98">
            <v>97</v>
          </cell>
          <cell r="B98" t="str">
            <v>Sikadur 31 Adhesivo Gris</v>
          </cell>
          <cell r="C98" t="str">
            <v>Kg.</v>
          </cell>
          <cell r="D98">
            <v>28072</v>
          </cell>
        </row>
        <row r="99">
          <cell r="A99">
            <v>98</v>
          </cell>
          <cell r="B99" t="str">
            <v>Sikaflex 1 CSL</v>
          </cell>
          <cell r="C99" t="str">
            <v>cartu</v>
          </cell>
          <cell r="D99">
            <v>18560</v>
          </cell>
        </row>
        <row r="100">
          <cell r="A100">
            <v>99</v>
          </cell>
          <cell r="B100" t="str">
            <v xml:space="preserve">Sikarod de 3/4 (19 Mm)         </v>
          </cell>
          <cell r="C100" t="str">
            <v>und</v>
          </cell>
          <cell r="D100">
            <v>900</v>
          </cell>
        </row>
        <row r="101">
          <cell r="A101">
            <v>100</v>
          </cell>
          <cell r="B101" t="str">
            <v xml:space="preserve">Sikarod de 3/8 (10 Mm)         </v>
          </cell>
          <cell r="C101" t="str">
            <v>ml</v>
          </cell>
          <cell r="D101">
            <v>429</v>
          </cell>
        </row>
        <row r="102">
          <cell r="A102">
            <v>101</v>
          </cell>
          <cell r="B102" t="str">
            <v>Sub-base granular SBG_C IDU -ET-2005</v>
          </cell>
          <cell r="C102" t="str">
            <v>m3</v>
          </cell>
          <cell r="D102">
            <v>60610</v>
          </cell>
        </row>
        <row r="103">
          <cell r="A103">
            <v>102</v>
          </cell>
          <cell r="B103" t="str">
            <v>Tabla Burra A=20</v>
          </cell>
          <cell r="C103" t="str">
            <v>ml</v>
          </cell>
          <cell r="D103">
            <v>3013.68</v>
          </cell>
        </row>
        <row r="104">
          <cell r="A104">
            <v>103</v>
          </cell>
          <cell r="B104" t="str">
            <v>Tablón Estriado</v>
          </cell>
          <cell r="C104" t="str">
            <v>ml</v>
          </cell>
          <cell r="D104">
            <v>2320</v>
          </cell>
        </row>
        <row r="105">
          <cell r="A105">
            <v>104</v>
          </cell>
          <cell r="B105" t="str">
            <v>Tachas Unidireccionales</v>
          </cell>
          <cell r="C105" t="str">
            <v>und</v>
          </cell>
          <cell r="D105">
            <v>6264</v>
          </cell>
        </row>
        <row r="106">
          <cell r="A106">
            <v>105</v>
          </cell>
          <cell r="B106" t="str">
            <v>Tachón Concreto 170cm * 25cm*16cm (TLTM)</v>
          </cell>
          <cell r="C106" t="str">
            <v>und</v>
          </cell>
          <cell r="D106">
            <v>40600</v>
          </cell>
        </row>
        <row r="107">
          <cell r="A107">
            <v>106</v>
          </cell>
          <cell r="B107" t="str">
            <v>Tubería Clase I Concreto Sin Refuerzo 12 "</v>
          </cell>
          <cell r="C107" t="str">
            <v>ml</v>
          </cell>
          <cell r="D107">
            <v>28849.200000000001</v>
          </cell>
        </row>
        <row r="108">
          <cell r="A108">
            <v>107</v>
          </cell>
          <cell r="B108" t="str">
            <v xml:space="preserve">Tubo clase II Concreto sin refuerzo 12" </v>
          </cell>
          <cell r="C108" t="str">
            <v>ml</v>
          </cell>
          <cell r="D108">
            <v>28675.200000000001</v>
          </cell>
        </row>
        <row r="109">
          <cell r="A109">
            <v>108</v>
          </cell>
          <cell r="B109" t="str">
            <v>Vara de Clavo</v>
          </cell>
          <cell r="C109" t="str">
            <v>ml</v>
          </cell>
          <cell r="D109">
            <v>980</v>
          </cell>
        </row>
        <row r="110">
          <cell r="A110">
            <v>109</v>
          </cell>
          <cell r="B110" t="str">
            <v>Geotextil T 2100</v>
          </cell>
          <cell r="C110" t="str">
            <v>m2</v>
          </cell>
          <cell r="D110">
            <v>3483.6</v>
          </cell>
        </row>
        <row r="111">
          <cell r="A111">
            <v>110</v>
          </cell>
          <cell r="B111" t="str">
            <v>Sikaflex 15 ml  SI</v>
          </cell>
          <cell r="C111" t="str">
            <v>ml</v>
          </cell>
          <cell r="D111">
            <v>2262</v>
          </cell>
        </row>
        <row r="112">
          <cell r="A112">
            <v>111</v>
          </cell>
          <cell r="B112" t="str">
            <v>Junta de borde  sello vulken</v>
          </cell>
          <cell r="C112" t="str">
            <v>ml</v>
          </cell>
          <cell r="D112">
            <v>2412.7599999999998</v>
          </cell>
        </row>
        <row r="113">
          <cell r="A113">
            <v>112</v>
          </cell>
          <cell r="B113" t="str">
            <v>Adoquín arcilla trafico vehicular (similar A-25)</v>
          </cell>
          <cell r="C113" t="str">
            <v>und</v>
          </cell>
          <cell r="D113">
            <v>521.4</v>
          </cell>
        </row>
        <row r="114">
          <cell r="A114">
            <v>113</v>
          </cell>
          <cell r="B114" t="str">
            <v>Formaleta Sardinel</v>
          </cell>
          <cell r="C114" t="str">
            <v>und</v>
          </cell>
          <cell r="D114">
            <v>320</v>
          </cell>
        </row>
        <row r="115">
          <cell r="A115">
            <v>114</v>
          </cell>
          <cell r="B115" t="str">
            <v>Loseta prefabricada concreto 400*400 A50</v>
          </cell>
          <cell r="C115" t="str">
            <v>und</v>
          </cell>
          <cell r="D115">
            <v>4322.88</v>
          </cell>
        </row>
        <row r="116">
          <cell r="A116">
            <v>115</v>
          </cell>
          <cell r="B116" t="str">
            <v>Sardinel bajo Rampa Tipo A</v>
          </cell>
          <cell r="C116" t="str">
            <v>ml</v>
          </cell>
          <cell r="D116">
            <v>21112</v>
          </cell>
        </row>
        <row r="117">
          <cell r="A117">
            <v>116</v>
          </cell>
          <cell r="B117" t="str">
            <v>Formaleta Jardinera</v>
          </cell>
          <cell r="C117" t="str">
            <v>ml</v>
          </cell>
          <cell r="D117">
            <v>1870</v>
          </cell>
        </row>
        <row r="118">
          <cell r="A118">
            <v>117</v>
          </cell>
          <cell r="B118" t="str">
            <v>Estampado para cenefa</v>
          </cell>
          <cell r="C118" t="str">
            <v>m2</v>
          </cell>
          <cell r="D118">
            <v>2000</v>
          </cell>
        </row>
        <row r="119">
          <cell r="A119">
            <v>118</v>
          </cell>
          <cell r="B119" t="str">
            <v>Formaleta</v>
          </cell>
          <cell r="C119" t="str">
            <v>ml</v>
          </cell>
          <cell r="D119">
            <v>2200</v>
          </cell>
        </row>
        <row r="120">
          <cell r="A120">
            <v>119</v>
          </cell>
          <cell r="B120" t="str">
            <v>Formaleta Sumideros</v>
          </cell>
          <cell r="C120" t="str">
            <v>ml</v>
          </cell>
          <cell r="D120">
            <v>16000</v>
          </cell>
        </row>
        <row r="121">
          <cell r="A121">
            <v>120</v>
          </cell>
          <cell r="B121" t="str">
            <v>Prefabricado A-70</v>
          </cell>
          <cell r="C121" t="str">
            <v>und</v>
          </cell>
          <cell r="D121">
            <v>9419.2000000000007</v>
          </cell>
        </row>
        <row r="122">
          <cell r="A122">
            <v>121</v>
          </cell>
          <cell r="B122" t="str">
            <v>Loseta prefabricada concreto 400*200 A60</v>
          </cell>
          <cell r="C122" t="str">
            <v>m2</v>
          </cell>
          <cell r="D122">
            <v>26447.999999999996</v>
          </cell>
        </row>
        <row r="123">
          <cell r="A123">
            <v>122</v>
          </cell>
          <cell r="B123" t="str">
            <v>Geotextil T 1400</v>
          </cell>
          <cell r="C123" t="str">
            <v>m2</v>
          </cell>
          <cell r="D123">
            <v>2648.0480000000002</v>
          </cell>
        </row>
        <row r="124">
          <cell r="A124">
            <v>123</v>
          </cell>
          <cell r="B124" t="str">
            <v>Banca en concreto M-30  ( Incluye herrajes de fijacion)</v>
          </cell>
          <cell r="C124" t="str">
            <v>und</v>
          </cell>
          <cell r="D124">
            <v>371200</v>
          </cell>
        </row>
        <row r="125">
          <cell r="A125">
            <v>124</v>
          </cell>
          <cell r="B125" t="str">
            <v>Banca en concreto M-31 ( Incluye herrajes de fijacion)</v>
          </cell>
          <cell r="C125" t="str">
            <v>und</v>
          </cell>
          <cell r="D125">
            <v>229679.99999999997</v>
          </cell>
        </row>
        <row r="126">
          <cell r="A126">
            <v>125</v>
          </cell>
          <cell r="B126" t="str">
            <v>Banca en concreto M-40  ( Incluye herrajes de fijacion)</v>
          </cell>
          <cell r="C126" t="str">
            <v>und</v>
          </cell>
          <cell r="D126">
            <v>85724</v>
          </cell>
        </row>
        <row r="127">
          <cell r="A127">
            <v>126</v>
          </cell>
          <cell r="B127" t="str">
            <v>Banca para parque espacio público  M-50</v>
          </cell>
          <cell r="C127" t="str">
            <v>und</v>
          </cell>
          <cell r="D127">
            <v>209728</v>
          </cell>
        </row>
        <row r="128">
          <cell r="A128">
            <v>127</v>
          </cell>
          <cell r="B128" t="str">
            <v>Bolardo M-60 - Concreto</v>
          </cell>
          <cell r="C128" t="str">
            <v>und</v>
          </cell>
          <cell r="D128">
            <v>28440</v>
          </cell>
        </row>
        <row r="129">
          <cell r="A129">
            <v>128</v>
          </cell>
          <cell r="B129" t="str">
            <v>Bolardo M-61 - Bajo - Concreto</v>
          </cell>
          <cell r="C129" t="str">
            <v>und</v>
          </cell>
          <cell r="D129">
            <v>26070</v>
          </cell>
        </row>
        <row r="130">
          <cell r="A130">
            <v>129</v>
          </cell>
          <cell r="B130" t="str">
            <v>Bolardo M-62 - Bajo - Hierro</v>
          </cell>
          <cell r="C130" t="str">
            <v>und</v>
          </cell>
          <cell r="D130">
            <v>116618.28</v>
          </cell>
        </row>
        <row r="131">
          <cell r="A131">
            <v>130</v>
          </cell>
          <cell r="B131" t="str">
            <v>Bolardo M-63 - Alto Hierro</v>
          </cell>
          <cell r="C131" t="str">
            <v>und</v>
          </cell>
          <cell r="D131">
            <v>87000</v>
          </cell>
        </row>
        <row r="132">
          <cell r="A132">
            <v>131</v>
          </cell>
          <cell r="B132" t="str">
            <v>Protector de árbol M-90</v>
          </cell>
          <cell r="C132" t="str">
            <v>und</v>
          </cell>
          <cell r="D132">
            <v>350177</v>
          </cell>
        </row>
        <row r="133">
          <cell r="A133">
            <v>132</v>
          </cell>
          <cell r="B133" t="str">
            <v>Protector de árbol M-91</v>
          </cell>
          <cell r="C133" t="str">
            <v>und</v>
          </cell>
          <cell r="D133">
            <v>162400</v>
          </cell>
        </row>
        <row r="134">
          <cell r="A134">
            <v>133</v>
          </cell>
          <cell r="B134" t="str">
            <v>Señal doble ciclorruta 45 * 45</v>
          </cell>
          <cell r="C134" t="str">
            <v>und</v>
          </cell>
          <cell r="D134">
            <v>253500</v>
          </cell>
        </row>
        <row r="135">
          <cell r="A135">
            <v>134</v>
          </cell>
          <cell r="B135" t="str">
            <v>Señal preventiva y reglamentaria 90x90</v>
          </cell>
          <cell r="C135" t="str">
            <v>und</v>
          </cell>
          <cell r="D135">
            <v>192000</v>
          </cell>
        </row>
        <row r="136">
          <cell r="A136">
            <v>135</v>
          </cell>
          <cell r="B136" t="str">
            <v>Empaque de caucho</v>
          </cell>
          <cell r="C136" t="str">
            <v>und</v>
          </cell>
          <cell r="D136">
            <v>3059</v>
          </cell>
        </row>
        <row r="137">
          <cell r="A137">
            <v>136</v>
          </cell>
          <cell r="B137" t="str">
            <v>Adoquín 60X60X20 de concreto</v>
          </cell>
          <cell r="C137" t="str">
            <v>und</v>
          </cell>
          <cell r="D137">
            <v>0</v>
          </cell>
        </row>
        <row r="138">
          <cell r="A138">
            <v>137</v>
          </cell>
          <cell r="B138" t="str">
            <v>Protector ciclorruta</v>
          </cell>
          <cell r="C138" t="str">
            <v>und</v>
          </cell>
          <cell r="D138">
            <v>95120</v>
          </cell>
        </row>
        <row r="139">
          <cell r="A139">
            <v>138</v>
          </cell>
          <cell r="B139" t="str">
            <v>Acople universal</v>
          </cell>
          <cell r="C139" t="str">
            <v>und</v>
          </cell>
          <cell r="D139">
            <v>62639.999999999993</v>
          </cell>
        </row>
        <row r="140">
          <cell r="A140">
            <v>139</v>
          </cell>
          <cell r="B140" t="str">
            <v>Derecho a botadero</v>
          </cell>
          <cell r="C140" t="str">
            <v>m3</v>
          </cell>
          <cell r="D140">
            <v>1000</v>
          </cell>
        </row>
        <row r="141">
          <cell r="A141">
            <v>140</v>
          </cell>
          <cell r="B141" t="str">
            <v>Lubricante</v>
          </cell>
          <cell r="C141" t="str">
            <v>Kg.</v>
          </cell>
          <cell r="D141">
            <v>22282</v>
          </cell>
        </row>
        <row r="142">
          <cell r="A142">
            <v>141</v>
          </cell>
          <cell r="B142" t="str">
            <v>Válvula compuerta elástica 12" extremo bridado</v>
          </cell>
          <cell r="C142" t="str">
            <v>und</v>
          </cell>
          <cell r="D142">
            <v>3132000</v>
          </cell>
        </row>
        <row r="143">
          <cell r="A143">
            <v>142</v>
          </cell>
          <cell r="B143" t="str">
            <v>Válvula compuerta elástica 8" extremo liso</v>
          </cell>
          <cell r="C143" t="str">
            <v>und</v>
          </cell>
          <cell r="D143">
            <v>1227280</v>
          </cell>
        </row>
        <row r="144">
          <cell r="A144">
            <v>143</v>
          </cell>
          <cell r="B144" t="str">
            <v>Válvula compuerta elástica 6"  extremo liso</v>
          </cell>
          <cell r="C144" t="str">
            <v>und</v>
          </cell>
          <cell r="D144">
            <v>829400</v>
          </cell>
        </row>
        <row r="145">
          <cell r="A145">
            <v>144</v>
          </cell>
          <cell r="B145" t="str">
            <v>Válvula compuerta elástica 4"  extremo liso</v>
          </cell>
          <cell r="C145" t="str">
            <v>und</v>
          </cell>
          <cell r="D145">
            <v>459360</v>
          </cell>
        </row>
        <row r="146">
          <cell r="A146">
            <v>145</v>
          </cell>
          <cell r="B146" t="str">
            <v>Válvula compuerta elástica 3"  extremo liso</v>
          </cell>
          <cell r="C146" t="str">
            <v>und</v>
          </cell>
          <cell r="D146">
            <v>344520</v>
          </cell>
        </row>
        <row r="147">
          <cell r="A147">
            <v>146</v>
          </cell>
          <cell r="B147" t="str">
            <v>Tapa válvula</v>
          </cell>
          <cell r="C147" t="str">
            <v>und</v>
          </cell>
          <cell r="D147">
            <v>39500</v>
          </cell>
        </row>
        <row r="148">
          <cell r="A148">
            <v>147</v>
          </cell>
          <cell r="B148" t="str">
            <v>Cable de cobre 3X8 + 1X10</v>
          </cell>
          <cell r="C148" t="str">
            <v>ml</v>
          </cell>
          <cell r="D148">
            <v>2900</v>
          </cell>
        </row>
        <row r="149">
          <cell r="A149">
            <v>148</v>
          </cell>
          <cell r="B149" t="str">
            <v>Cable de cobre 2X8</v>
          </cell>
          <cell r="C149" t="str">
            <v>ml</v>
          </cell>
          <cell r="D149">
            <v>1800</v>
          </cell>
        </row>
        <row r="150">
          <cell r="A150">
            <v>149</v>
          </cell>
          <cell r="B150" t="str">
            <v>Cable de cobre 2X14</v>
          </cell>
          <cell r="C150" t="str">
            <v>ml</v>
          </cell>
          <cell r="D150">
            <v>2726</v>
          </cell>
        </row>
        <row r="151">
          <cell r="A151">
            <v>150</v>
          </cell>
          <cell r="B151" t="str">
            <v>Seccionador porta fusible de 160 Amp</v>
          </cell>
          <cell r="C151" t="str">
            <v>und</v>
          </cell>
          <cell r="D151">
            <v>222684</v>
          </cell>
        </row>
        <row r="152">
          <cell r="A152">
            <v>151</v>
          </cell>
          <cell r="B152" t="str">
            <v>Cable aluminio 600V 75 de 2/0 THW</v>
          </cell>
          <cell r="C152" t="str">
            <v>ml</v>
          </cell>
          <cell r="D152">
            <v>8092</v>
          </cell>
        </row>
        <row r="153">
          <cell r="A153">
            <v>152</v>
          </cell>
          <cell r="B153" t="str">
            <v>Marco y tapa caja de inspección AP CS-280</v>
          </cell>
          <cell r="C153" t="str">
            <v>und</v>
          </cell>
          <cell r="D153">
            <v>63000</v>
          </cell>
        </row>
        <row r="154">
          <cell r="A154">
            <v>153</v>
          </cell>
          <cell r="B154" t="str">
            <v>Recebo  B-200</v>
          </cell>
          <cell r="C154" t="str">
            <v>m3</v>
          </cell>
          <cell r="D154">
            <v>17400</v>
          </cell>
        </row>
        <row r="155">
          <cell r="A155">
            <v>154</v>
          </cell>
          <cell r="B155" t="str">
            <v>Tornillo de anclaje 3/8 X 2 "</v>
          </cell>
          <cell r="C155" t="str">
            <v>und</v>
          </cell>
          <cell r="D155">
            <v>1400</v>
          </cell>
        </row>
        <row r="156">
          <cell r="A156">
            <v>155</v>
          </cell>
          <cell r="B156" t="str">
            <v>Tubo Conduit galvanizado 2" IMC</v>
          </cell>
          <cell r="C156" t="str">
            <v>ml</v>
          </cell>
          <cell r="D156">
            <v>24038.68</v>
          </cell>
        </row>
        <row r="157">
          <cell r="A157">
            <v>156</v>
          </cell>
          <cell r="B157" t="str">
            <v>Cinta de acero inoxidable 1/2"</v>
          </cell>
          <cell r="C157" t="str">
            <v>ml</v>
          </cell>
          <cell r="D157">
            <v>2020.72</v>
          </cell>
        </row>
        <row r="158">
          <cell r="A158">
            <v>157</v>
          </cell>
          <cell r="B158" t="str">
            <v>Hebillas acero inoxidable 1/2"</v>
          </cell>
          <cell r="C158" t="str">
            <v>und</v>
          </cell>
          <cell r="D158">
            <v>494.16</v>
          </cell>
        </row>
        <row r="159">
          <cell r="A159">
            <v>158</v>
          </cell>
          <cell r="B159" t="str">
            <v>REJILLA ESPECIAL PARA SUMIDERO (0.96x0.29x0.05)</v>
          </cell>
          <cell r="C159" t="str">
            <v>und</v>
          </cell>
          <cell r="D159">
            <v>46400</v>
          </cell>
        </row>
        <row r="160">
          <cell r="A160">
            <v>159</v>
          </cell>
          <cell r="B160" t="str">
            <v>REJILLA ESPECIAL PARA SUMIDERO (1.00x0.50x0.05)</v>
          </cell>
          <cell r="C160" t="str">
            <v>und</v>
          </cell>
          <cell r="D160">
            <v>127600</v>
          </cell>
        </row>
        <row r="161">
          <cell r="A161">
            <v>160</v>
          </cell>
          <cell r="B161" t="str">
            <v>REJILLA ESPECIAL PARA SUMIDERO (1.50x0.50x0.05)</v>
          </cell>
          <cell r="C161" t="str">
            <v>und</v>
          </cell>
          <cell r="D161">
            <v>174000</v>
          </cell>
        </row>
        <row r="162">
          <cell r="A162">
            <v>161</v>
          </cell>
          <cell r="B162" t="str">
            <v>REJILLA ESPECIAL PARA SUMIDERO (1.50x0.50x0.08)</v>
          </cell>
          <cell r="C162" t="str">
            <v>und</v>
          </cell>
          <cell r="D162">
            <v>266800</v>
          </cell>
        </row>
        <row r="163">
          <cell r="A163">
            <v>162</v>
          </cell>
          <cell r="B163" t="str">
            <v>REJILLA Y MARCO HTA 0.7x0.3</v>
          </cell>
          <cell r="C163" t="str">
            <v>und</v>
          </cell>
          <cell r="D163">
            <v>77840</v>
          </cell>
        </row>
        <row r="164">
          <cell r="A164">
            <v>163</v>
          </cell>
          <cell r="B164" t="str">
            <v>Adoquín de concreto  200 X 100 X 60</v>
          </cell>
          <cell r="C164" t="str">
            <v>und</v>
          </cell>
          <cell r="D164">
            <v>441</v>
          </cell>
        </row>
        <row r="165">
          <cell r="A165">
            <v>164</v>
          </cell>
          <cell r="B165" t="str">
            <v>Agua</v>
          </cell>
          <cell r="C165" t="str">
            <v>lt</v>
          </cell>
          <cell r="D165">
            <v>8</v>
          </cell>
        </row>
        <row r="166">
          <cell r="A166">
            <v>165</v>
          </cell>
          <cell r="B166" t="str">
            <v xml:space="preserve">Concreto Pavimentos (MR 45)    </v>
          </cell>
          <cell r="C166" t="str">
            <v>m3</v>
          </cell>
          <cell r="D166">
            <v>349972</v>
          </cell>
        </row>
        <row r="167">
          <cell r="A167">
            <v>166</v>
          </cell>
          <cell r="B167" t="str">
            <v>Sub-base granular SBG_B IDU -ET-2005</v>
          </cell>
          <cell r="C167" t="str">
            <v>m3</v>
          </cell>
          <cell r="D167">
            <v>34800</v>
          </cell>
        </row>
        <row r="168">
          <cell r="A168">
            <v>167</v>
          </cell>
          <cell r="B168" t="str">
            <v>Base granular BG_C  IDU -ET-2005</v>
          </cell>
          <cell r="C168" t="str">
            <v>m3</v>
          </cell>
          <cell r="D168">
            <v>64438</v>
          </cell>
        </row>
        <row r="169">
          <cell r="A169">
            <v>168</v>
          </cell>
          <cell r="B169" t="str">
            <v>Base granular BG_B IDU -ET-2005</v>
          </cell>
          <cell r="C169" t="str">
            <v>m3</v>
          </cell>
          <cell r="D169">
            <v>42920</v>
          </cell>
        </row>
        <row r="170">
          <cell r="A170">
            <v>169</v>
          </cell>
          <cell r="B170" t="str">
            <v>Válvula compuerta elástica 24"</v>
          </cell>
          <cell r="C170" t="str">
            <v>und</v>
          </cell>
          <cell r="D170">
            <v>5300000</v>
          </cell>
        </row>
        <row r="171">
          <cell r="A171">
            <v>170</v>
          </cell>
          <cell r="B171" t="str">
            <v>Bloque para cámara telefónica</v>
          </cell>
          <cell r="C171" t="str">
            <v>und</v>
          </cell>
          <cell r="D171">
            <v>3190</v>
          </cell>
        </row>
        <row r="172">
          <cell r="A172">
            <v>171</v>
          </cell>
          <cell r="B172" t="str">
            <v>Ducto Eléctrico y/o telefónico doble pared  3" TDP</v>
          </cell>
          <cell r="C172" t="str">
            <v>ml</v>
          </cell>
          <cell r="D172">
            <v>7331</v>
          </cell>
        </row>
        <row r="173">
          <cell r="A173">
            <v>172</v>
          </cell>
          <cell r="B173" t="str">
            <v>Ducto Eléctrico y/o telefónico doble pared 4" TDP</v>
          </cell>
          <cell r="C173" t="str">
            <v>ml</v>
          </cell>
          <cell r="D173">
            <v>11798.36</v>
          </cell>
        </row>
        <row r="174">
          <cell r="A174">
            <v>173</v>
          </cell>
          <cell r="B174" t="str">
            <v>Ducto Eléctrico y/o telefónico Livi. Cond.  3"   EB</v>
          </cell>
          <cell r="C174" t="str">
            <v>ml</v>
          </cell>
          <cell r="D174">
            <v>7316.12</v>
          </cell>
        </row>
        <row r="175">
          <cell r="A175">
            <v>174</v>
          </cell>
          <cell r="B175" t="str">
            <v>Ducto Eléctrico y/o telefónico Livi. Cond.  4"   EB</v>
          </cell>
          <cell r="C175" t="str">
            <v>ml</v>
          </cell>
          <cell r="D175">
            <v>12724.04</v>
          </cell>
        </row>
        <row r="176">
          <cell r="A176">
            <v>175</v>
          </cell>
          <cell r="B176" t="str">
            <v>Ducto Eléctrico y/o telefónico Pesa. Cond.  3"  DB</v>
          </cell>
          <cell r="C176" t="str">
            <v>ml</v>
          </cell>
          <cell r="D176">
            <v>10506.12</v>
          </cell>
        </row>
        <row r="177">
          <cell r="A177">
            <v>176</v>
          </cell>
          <cell r="B177" t="str">
            <v>Ducto Eléctrico y/o telefónico Pesa. Cond.  4"  DB</v>
          </cell>
          <cell r="C177" t="str">
            <v>ml</v>
          </cell>
          <cell r="D177">
            <v>17173.8</v>
          </cell>
        </row>
        <row r="178">
          <cell r="A178">
            <v>177</v>
          </cell>
          <cell r="B178" t="str">
            <v>Ducto TDP 4" con campana</v>
          </cell>
          <cell r="C178" t="str">
            <v>ml</v>
          </cell>
          <cell r="D178">
            <v>12710</v>
          </cell>
        </row>
        <row r="179">
          <cell r="A179">
            <v>178</v>
          </cell>
          <cell r="B179" t="str">
            <v>Ducto telefónico PVC-TDP   4"</v>
          </cell>
          <cell r="C179" t="str">
            <v>ml</v>
          </cell>
          <cell r="D179">
            <v>10173</v>
          </cell>
        </row>
        <row r="180">
          <cell r="A180">
            <v>179</v>
          </cell>
          <cell r="B180" t="str">
            <v>Cinta barrera protectora</v>
          </cell>
          <cell r="C180" t="str">
            <v>ml</v>
          </cell>
          <cell r="D180">
            <v>1035</v>
          </cell>
        </row>
        <row r="181">
          <cell r="A181">
            <v>180</v>
          </cell>
          <cell r="B181" t="str">
            <v>Ladrillo recocido oscuro</v>
          </cell>
          <cell r="C181" t="str">
            <v>und</v>
          </cell>
          <cell r="D181">
            <v>371.2</v>
          </cell>
        </row>
        <row r="182">
          <cell r="A182">
            <v>181</v>
          </cell>
          <cell r="B182" t="str">
            <v>Marco y tapa caja de paso doble</v>
          </cell>
          <cell r="C182" t="str">
            <v>und</v>
          </cell>
          <cell r="D182">
            <v>103356</v>
          </cell>
        </row>
        <row r="183">
          <cell r="A183">
            <v>182</v>
          </cell>
          <cell r="B183" t="str">
            <v>Marco y tapa caja P 2</v>
          </cell>
          <cell r="C183" t="str">
            <v>und</v>
          </cell>
          <cell r="D183">
            <v>38900</v>
          </cell>
        </row>
        <row r="184">
          <cell r="A184">
            <v>183</v>
          </cell>
          <cell r="B184" t="str">
            <v>Marco y tapa caja P 3</v>
          </cell>
          <cell r="C184" t="str">
            <v>und</v>
          </cell>
          <cell r="D184">
            <v>47900</v>
          </cell>
        </row>
        <row r="185">
          <cell r="A185">
            <v>184</v>
          </cell>
          <cell r="B185" t="str">
            <v>Unión GIBAULT HD 16" Acople para tuberia de AC.</v>
          </cell>
          <cell r="C185" t="str">
            <v>und</v>
          </cell>
          <cell r="D185">
            <v>419920</v>
          </cell>
        </row>
        <row r="186">
          <cell r="A186">
            <v>185</v>
          </cell>
          <cell r="B186" t="str">
            <v>Unión GIBAULT HD 14" Acople para tuberia de AC.</v>
          </cell>
          <cell r="C186" t="str">
            <v>und</v>
          </cell>
          <cell r="D186">
            <v>353800</v>
          </cell>
        </row>
        <row r="187">
          <cell r="A187">
            <v>186</v>
          </cell>
          <cell r="B187" t="str">
            <v>Unión GIBAULT  HD 12" Acople para tuberia de AC.</v>
          </cell>
          <cell r="C187" t="str">
            <v>und</v>
          </cell>
          <cell r="D187">
            <v>309720</v>
          </cell>
        </row>
        <row r="188">
          <cell r="A188">
            <v>187</v>
          </cell>
          <cell r="B188" t="str">
            <v>Unión GIBAULT  HD 10" Acople para tuberia de AC.</v>
          </cell>
          <cell r="C188" t="str">
            <v>und</v>
          </cell>
          <cell r="D188">
            <v>265640</v>
          </cell>
        </row>
        <row r="189">
          <cell r="A189">
            <v>188</v>
          </cell>
          <cell r="B189" t="str">
            <v>Unión GIBAULT  HD 8" Acople para tuberia de AC.</v>
          </cell>
          <cell r="C189" t="str">
            <v>und</v>
          </cell>
          <cell r="D189">
            <v>143840</v>
          </cell>
        </row>
        <row r="190">
          <cell r="A190">
            <v>189</v>
          </cell>
          <cell r="B190" t="str">
            <v>Unión GIBAULT  HD 6" Acople para tuberia de AC.</v>
          </cell>
          <cell r="C190" t="str">
            <v>und</v>
          </cell>
          <cell r="D190">
            <v>84680</v>
          </cell>
        </row>
        <row r="191">
          <cell r="A191">
            <v>190</v>
          </cell>
          <cell r="B191" t="str">
            <v>Unión GIBAULT  HD 4" Acople para tuberia de AC.</v>
          </cell>
          <cell r="C191" t="str">
            <v>und</v>
          </cell>
          <cell r="D191">
            <v>61480</v>
          </cell>
        </row>
        <row r="192">
          <cell r="A192">
            <v>191</v>
          </cell>
          <cell r="B192" t="str">
            <v>Unión GIBAULT  HD 3" Acople para tuberia de AC.</v>
          </cell>
          <cell r="C192" t="str">
            <v>und</v>
          </cell>
          <cell r="D192">
            <v>45240</v>
          </cell>
        </row>
        <row r="193">
          <cell r="A193">
            <v>192</v>
          </cell>
          <cell r="B193" t="str">
            <v>Unión reparación unión z pvc 2"</v>
          </cell>
          <cell r="C193" t="str">
            <v>und</v>
          </cell>
          <cell r="D193">
            <v>17591</v>
          </cell>
        </row>
        <row r="194">
          <cell r="A194">
            <v>193</v>
          </cell>
          <cell r="B194" t="str">
            <v>Unión reparación unión z pvc 2 1/2"</v>
          </cell>
          <cell r="C194" t="str">
            <v>und</v>
          </cell>
          <cell r="D194">
            <v>20480</v>
          </cell>
        </row>
        <row r="195">
          <cell r="A195">
            <v>194</v>
          </cell>
          <cell r="B195" t="str">
            <v>Unión reparación unión z pvc 3"</v>
          </cell>
          <cell r="C195" t="str">
            <v>und</v>
          </cell>
          <cell r="D195">
            <v>28996</v>
          </cell>
        </row>
        <row r="196">
          <cell r="A196">
            <v>195</v>
          </cell>
          <cell r="B196" t="str">
            <v>Unión reparación unión z pvc 4"</v>
          </cell>
          <cell r="C196" t="str">
            <v>und</v>
          </cell>
          <cell r="D196">
            <v>49722</v>
          </cell>
        </row>
        <row r="197">
          <cell r="A197">
            <v>196</v>
          </cell>
          <cell r="B197" t="str">
            <v>Unión reparación unión z pvc 6"</v>
          </cell>
          <cell r="C197" t="str">
            <v>und</v>
          </cell>
          <cell r="D197">
            <v>115658</v>
          </cell>
        </row>
        <row r="198">
          <cell r="A198">
            <v>197</v>
          </cell>
          <cell r="B198" t="str">
            <v>Unión reparación unión z pvc 8"</v>
          </cell>
          <cell r="C198" t="str">
            <v>und</v>
          </cell>
          <cell r="D198">
            <v>212656</v>
          </cell>
        </row>
        <row r="199">
          <cell r="A199">
            <v>198</v>
          </cell>
          <cell r="B199" t="str">
            <v>Unión reparación unión z pvc 10"</v>
          </cell>
          <cell r="C199" t="str">
            <v>und</v>
          </cell>
          <cell r="D199">
            <v>363215</v>
          </cell>
        </row>
        <row r="200">
          <cell r="A200">
            <v>199</v>
          </cell>
          <cell r="B200" t="str">
            <v>Unión reparación unión z pvc 12"</v>
          </cell>
          <cell r="C200" t="str">
            <v>und</v>
          </cell>
          <cell r="D200">
            <v>664899</v>
          </cell>
        </row>
        <row r="201">
          <cell r="A201">
            <v>200</v>
          </cell>
          <cell r="B201" t="str">
            <v>Unión HD acople a tubería reparación PVC 10"</v>
          </cell>
          <cell r="C201" t="str">
            <v>und</v>
          </cell>
          <cell r="D201">
            <v>306240</v>
          </cell>
        </row>
        <row r="202">
          <cell r="A202">
            <v>201</v>
          </cell>
          <cell r="B202" t="str">
            <v>Unión HD acople a tubería reparación PVC 12"</v>
          </cell>
          <cell r="C202" t="str">
            <v>und</v>
          </cell>
          <cell r="D202">
            <v>510400</v>
          </cell>
        </row>
        <row r="203">
          <cell r="A203">
            <v>202</v>
          </cell>
          <cell r="B203" t="str">
            <v>Unión HD acople a tubería reparación PVC 14"</v>
          </cell>
          <cell r="C203" t="str">
            <v>und</v>
          </cell>
          <cell r="D203">
            <v>1102000</v>
          </cell>
        </row>
        <row r="204">
          <cell r="A204">
            <v>203</v>
          </cell>
          <cell r="B204" t="str">
            <v>Unión HD acople a tubería reparación PVC 16"</v>
          </cell>
          <cell r="C204" t="str">
            <v>und</v>
          </cell>
          <cell r="D204">
            <v>1410560</v>
          </cell>
        </row>
        <row r="205">
          <cell r="A205">
            <v>204</v>
          </cell>
          <cell r="B205" t="str">
            <v>Unión HD acople a tubería reparación PVC 6"</v>
          </cell>
          <cell r="C205" t="str">
            <v>und</v>
          </cell>
          <cell r="D205">
            <v>140360</v>
          </cell>
        </row>
        <row r="206">
          <cell r="A206">
            <v>205</v>
          </cell>
          <cell r="B206" t="str">
            <v>Unión mecanica PVC 8"</v>
          </cell>
          <cell r="C206" t="str">
            <v>und</v>
          </cell>
          <cell r="D206">
            <v>115658</v>
          </cell>
        </row>
        <row r="207">
          <cell r="A207">
            <v>206</v>
          </cell>
          <cell r="B207" t="str">
            <v>Unión mecánica    2"</v>
          </cell>
          <cell r="C207" t="str">
            <v>und</v>
          </cell>
          <cell r="D207">
            <v>18505.48</v>
          </cell>
        </row>
        <row r="208">
          <cell r="A208">
            <v>207</v>
          </cell>
          <cell r="B208" t="str">
            <v>Unión mecánica    3"</v>
          </cell>
          <cell r="C208" t="str">
            <v>und</v>
          </cell>
          <cell r="D208">
            <v>31686.560000000001</v>
          </cell>
        </row>
        <row r="209">
          <cell r="A209">
            <v>208</v>
          </cell>
          <cell r="B209" t="str">
            <v>Unión mecánica    4"</v>
          </cell>
          <cell r="C209" t="str">
            <v>und</v>
          </cell>
          <cell r="D209">
            <v>51506.32</v>
          </cell>
        </row>
        <row r="210">
          <cell r="A210">
            <v>209</v>
          </cell>
          <cell r="B210" t="str">
            <v>Unión mecánica    6"</v>
          </cell>
          <cell r="C210" t="str">
            <v>und</v>
          </cell>
          <cell r="D210">
            <v>120264.16</v>
          </cell>
        </row>
        <row r="211">
          <cell r="A211">
            <v>210</v>
          </cell>
          <cell r="B211" t="str">
            <v>Unión mecánica    8"</v>
          </cell>
          <cell r="C211" t="str">
            <v>und</v>
          </cell>
          <cell r="D211">
            <v>220954.48</v>
          </cell>
        </row>
        <row r="212">
          <cell r="A212">
            <v>211</v>
          </cell>
          <cell r="B212" t="str">
            <v>Unión mecánica  10"</v>
          </cell>
          <cell r="C212" t="str">
            <v>und</v>
          </cell>
          <cell r="D212">
            <v>394777</v>
          </cell>
        </row>
        <row r="213">
          <cell r="A213">
            <v>212</v>
          </cell>
          <cell r="B213" t="str">
            <v>Unión mecánica  12"</v>
          </cell>
          <cell r="C213" t="str">
            <v>und</v>
          </cell>
          <cell r="D213">
            <v>611815.31999999995</v>
          </cell>
        </row>
        <row r="214">
          <cell r="A214">
            <v>213</v>
          </cell>
          <cell r="B214" t="str">
            <v>Unión mecánica 2 1/2"</v>
          </cell>
          <cell r="C214" t="str">
            <v>und</v>
          </cell>
          <cell r="D214">
            <v>24115.24</v>
          </cell>
        </row>
        <row r="215">
          <cell r="A215">
            <v>214</v>
          </cell>
          <cell r="B215" t="str">
            <v>Unión PVC 4"</v>
          </cell>
          <cell r="C215" t="str">
            <v>und</v>
          </cell>
          <cell r="D215">
            <v>5760.56</v>
          </cell>
        </row>
        <row r="216">
          <cell r="A216">
            <v>215</v>
          </cell>
          <cell r="B216" t="str">
            <v>Unión rápida d=1/2"</v>
          </cell>
          <cell r="C216" t="str">
            <v>und</v>
          </cell>
          <cell r="D216">
            <v>3747</v>
          </cell>
        </row>
        <row r="217">
          <cell r="A217">
            <v>216</v>
          </cell>
          <cell r="B217" t="str">
            <v>Ducto Eléctrico y/o telefónico  2"</v>
          </cell>
          <cell r="C217" t="str">
            <v>ml</v>
          </cell>
          <cell r="D217">
            <v>6489.5039999999999</v>
          </cell>
        </row>
        <row r="218">
          <cell r="A218">
            <v>217</v>
          </cell>
          <cell r="B218" t="str">
            <v>Tee Hf ext. Liso junta rápida PVC 3x3 (75x75)</v>
          </cell>
          <cell r="C218" t="str">
            <v>und</v>
          </cell>
          <cell r="D218">
            <v>89250</v>
          </cell>
        </row>
        <row r="219">
          <cell r="A219">
            <v>218</v>
          </cell>
          <cell r="B219" t="str">
            <v>Tapones HF macho para PVC 3"</v>
          </cell>
          <cell r="C219" t="str">
            <v>und</v>
          </cell>
          <cell r="D219">
            <v>25520</v>
          </cell>
        </row>
        <row r="220">
          <cell r="A220">
            <v>219</v>
          </cell>
          <cell r="B220" t="str">
            <v>Codo g.rad.11 1/4º unión mecánica    2 1/2"</v>
          </cell>
          <cell r="C220" t="str">
            <v>und</v>
          </cell>
          <cell r="D220">
            <v>28502</v>
          </cell>
        </row>
        <row r="221">
          <cell r="A221">
            <v>220</v>
          </cell>
          <cell r="B221" t="str">
            <v>Codo g.rad.11 1/4º unión mecánica    2"</v>
          </cell>
          <cell r="C221" t="str">
            <v>und</v>
          </cell>
          <cell r="D221">
            <v>24788</v>
          </cell>
        </row>
        <row r="222">
          <cell r="A222">
            <v>221</v>
          </cell>
          <cell r="B222" t="str">
            <v>Codo g.rad.11 1/4º unión mecánica    3"</v>
          </cell>
          <cell r="C222" t="str">
            <v>und</v>
          </cell>
          <cell r="D222">
            <v>39547</v>
          </cell>
        </row>
        <row r="223">
          <cell r="A223">
            <v>222</v>
          </cell>
          <cell r="B223" t="str">
            <v>Codos HF 11.25º ext. Liso junta rápida PVC 2"</v>
          </cell>
          <cell r="C223" t="str">
            <v>und</v>
          </cell>
          <cell r="D223">
            <v>49746</v>
          </cell>
        </row>
        <row r="224">
          <cell r="A224">
            <v>223</v>
          </cell>
          <cell r="B224" t="str">
            <v>Codo g.rad.11 1/4º unión mecánica    6"</v>
          </cell>
          <cell r="C224" t="str">
            <v>und</v>
          </cell>
          <cell r="D224">
            <v>174778</v>
          </cell>
        </row>
        <row r="225">
          <cell r="A225">
            <v>224</v>
          </cell>
          <cell r="B225" t="str">
            <v>Codos HF 11.25º ext. Liso junta rápida PVC 3"</v>
          </cell>
          <cell r="C225" t="str">
            <v>und</v>
          </cell>
          <cell r="D225">
            <v>67180</v>
          </cell>
        </row>
        <row r="226">
          <cell r="A226">
            <v>225</v>
          </cell>
          <cell r="B226" t="str">
            <v>Codo g.rad.11 1/4º unión mecánica  10"</v>
          </cell>
          <cell r="C226" t="str">
            <v>und</v>
          </cell>
          <cell r="D226">
            <v>644424</v>
          </cell>
        </row>
        <row r="227">
          <cell r="A227">
            <v>226</v>
          </cell>
          <cell r="B227" t="str">
            <v>Codo g.rad.11 1/4º unión mecánica  12"</v>
          </cell>
          <cell r="C227" t="str">
            <v>und</v>
          </cell>
          <cell r="D227">
            <v>1003522</v>
          </cell>
        </row>
        <row r="228">
          <cell r="A228">
            <v>227</v>
          </cell>
          <cell r="B228" t="str">
            <v>Codo g.rad.22 1/2º unión mecánica    2 1/2"</v>
          </cell>
          <cell r="C228" t="str">
            <v>und</v>
          </cell>
          <cell r="D228">
            <v>30141</v>
          </cell>
        </row>
        <row r="229">
          <cell r="A229">
            <v>228</v>
          </cell>
          <cell r="B229" t="str">
            <v>Codo g.rad.22 1/2º unión mecánica    2"</v>
          </cell>
          <cell r="C229" t="str">
            <v>und</v>
          </cell>
          <cell r="D229">
            <v>21490</v>
          </cell>
        </row>
        <row r="230">
          <cell r="A230">
            <v>229</v>
          </cell>
          <cell r="B230" t="str">
            <v>Codo g.rad.22 1/2º unión mecánica    3"</v>
          </cell>
          <cell r="C230" t="str">
            <v>und</v>
          </cell>
          <cell r="D230">
            <v>43390</v>
          </cell>
        </row>
        <row r="231">
          <cell r="A231">
            <v>230</v>
          </cell>
          <cell r="B231" t="str">
            <v>Codo g.rad.22 1/2º unión mecánica    4"</v>
          </cell>
          <cell r="C231" t="str">
            <v>und</v>
          </cell>
          <cell r="D231">
            <v>79747</v>
          </cell>
        </row>
        <row r="232">
          <cell r="A232">
            <v>231</v>
          </cell>
          <cell r="B232" t="str">
            <v>Codo g.rad.22 1/2º unión mecánica    6"</v>
          </cell>
          <cell r="C232" t="str">
            <v>und</v>
          </cell>
          <cell r="D232">
            <v>195463</v>
          </cell>
        </row>
        <row r="233">
          <cell r="A233">
            <v>232</v>
          </cell>
          <cell r="B233" t="str">
            <v>Codo g.rad.22 1/2º unión mecánica    8"</v>
          </cell>
          <cell r="C233" t="str">
            <v>und</v>
          </cell>
          <cell r="D233">
            <v>413578</v>
          </cell>
        </row>
        <row r="234">
          <cell r="A234">
            <v>233</v>
          </cell>
          <cell r="B234" t="str">
            <v>Codo g.rad.22 1/2º unión mecánica  10"</v>
          </cell>
          <cell r="C234" t="str">
            <v>und</v>
          </cell>
          <cell r="D234">
            <v>787720</v>
          </cell>
        </row>
        <row r="235">
          <cell r="A235">
            <v>234</v>
          </cell>
          <cell r="B235" t="str">
            <v>Codo g.rad.22 1/2º unión mecánica  12"</v>
          </cell>
          <cell r="C235" t="str">
            <v>und</v>
          </cell>
          <cell r="D235">
            <v>1247962</v>
          </cell>
        </row>
        <row r="236">
          <cell r="A236">
            <v>235</v>
          </cell>
          <cell r="B236" t="str">
            <v>Codo g.rad.45º unión mecánica    2 1/2"</v>
          </cell>
          <cell r="C236" t="str">
            <v>und</v>
          </cell>
          <cell r="D236">
            <v>26011.84</v>
          </cell>
        </row>
        <row r="237">
          <cell r="A237">
            <v>236</v>
          </cell>
          <cell r="B237" t="str">
            <v>Codo g.rad.45º unión mecánica    2"</v>
          </cell>
          <cell r="C237" t="str">
            <v>und</v>
          </cell>
          <cell r="D237">
            <v>20189.8</v>
          </cell>
        </row>
        <row r="238">
          <cell r="A238">
            <v>237</v>
          </cell>
          <cell r="B238" t="str">
            <v>Codo g.rad.45º unión mecánica    3"</v>
          </cell>
          <cell r="C238" t="str">
            <v>und</v>
          </cell>
          <cell r="D238">
            <v>47098.32</v>
          </cell>
        </row>
        <row r="239">
          <cell r="A239">
            <v>238</v>
          </cell>
          <cell r="B239" t="str">
            <v>Codo g.rad.45º unión mecánica    4"</v>
          </cell>
          <cell r="C239" t="str">
            <v>und</v>
          </cell>
          <cell r="D239">
            <v>90432.44</v>
          </cell>
        </row>
        <row r="240">
          <cell r="A240">
            <v>239</v>
          </cell>
          <cell r="B240" t="str">
            <v>Codo g.rad.45º unión mecánica    6"</v>
          </cell>
          <cell r="C240" t="str">
            <v>und</v>
          </cell>
          <cell r="D240">
            <v>240878.64</v>
          </cell>
        </row>
        <row r="241">
          <cell r="A241">
            <v>240</v>
          </cell>
          <cell r="B241" t="str">
            <v>Codo g.rad.45º unión mecánica    8"</v>
          </cell>
          <cell r="C241" t="str">
            <v>und</v>
          </cell>
          <cell r="D241">
            <v>572816.12</v>
          </cell>
        </row>
        <row r="242">
          <cell r="A242">
            <v>241</v>
          </cell>
          <cell r="B242" t="str">
            <v>Codo g.rad.45º unión mecánica  10"</v>
          </cell>
          <cell r="C242" t="str">
            <v>und</v>
          </cell>
          <cell r="D242">
            <v>1058969.8</v>
          </cell>
        </row>
        <row r="243">
          <cell r="A243">
            <v>242</v>
          </cell>
          <cell r="B243" t="str">
            <v>Codo g.rad.45º unión mecánica  12"</v>
          </cell>
          <cell r="C243" t="str">
            <v>und</v>
          </cell>
          <cell r="D243">
            <v>1690842.68</v>
          </cell>
        </row>
        <row r="244">
          <cell r="A244">
            <v>243</v>
          </cell>
          <cell r="B244" t="str">
            <v>Codo g.rad.90º unión mecánica    2 1/2"</v>
          </cell>
          <cell r="C244" t="str">
            <v>und</v>
          </cell>
          <cell r="D244">
            <v>36324</v>
          </cell>
        </row>
        <row r="245">
          <cell r="A245">
            <v>244</v>
          </cell>
          <cell r="B245" t="str">
            <v>Codo g.rad.90º unión mecánica    2"</v>
          </cell>
          <cell r="C245" t="str">
            <v>und</v>
          </cell>
          <cell r="D245">
            <v>28194</v>
          </cell>
        </row>
        <row r="246">
          <cell r="A246">
            <v>245</v>
          </cell>
          <cell r="B246" t="str">
            <v>Codo g.rad.90º unión mecánica    3"</v>
          </cell>
          <cell r="C246" t="str">
            <v>und</v>
          </cell>
          <cell r="D246">
            <v>65771</v>
          </cell>
        </row>
        <row r="247">
          <cell r="A247">
            <v>246</v>
          </cell>
          <cell r="B247" t="str">
            <v>Codo g.rad.90º unión mecánica    4"</v>
          </cell>
          <cell r="C247" t="str">
            <v>und</v>
          </cell>
          <cell r="D247">
            <v>126286</v>
          </cell>
        </row>
        <row r="248">
          <cell r="A248">
            <v>247</v>
          </cell>
          <cell r="B248" t="str">
            <v>Codo g.rad.90º unión mecánica    6"</v>
          </cell>
          <cell r="C248" t="str">
            <v>und</v>
          </cell>
          <cell r="D248">
            <v>336376</v>
          </cell>
        </row>
        <row r="249">
          <cell r="A249">
            <v>248</v>
          </cell>
          <cell r="B249" t="str">
            <v>Codo g.rad.90º unión mecánica    8"</v>
          </cell>
          <cell r="C249" t="str">
            <v>und</v>
          </cell>
          <cell r="D249">
            <v>799909</v>
          </cell>
        </row>
        <row r="250">
          <cell r="A250">
            <v>249</v>
          </cell>
          <cell r="B250" t="str">
            <v>Codo g.rad.90º unión mecánica  10"</v>
          </cell>
          <cell r="C250" t="str">
            <v>und</v>
          </cell>
          <cell r="D250">
            <v>1478800</v>
          </cell>
        </row>
        <row r="251">
          <cell r="A251">
            <v>250</v>
          </cell>
          <cell r="B251" t="str">
            <v>Codo g.rad.90º unión mecánica  12"</v>
          </cell>
          <cell r="C251" t="str">
            <v>und</v>
          </cell>
          <cell r="D251">
            <v>2361182</v>
          </cell>
        </row>
        <row r="252">
          <cell r="A252">
            <v>251</v>
          </cell>
          <cell r="B252" t="str">
            <v>Codos HF 11.25º ext. Liso junta rápida PVC 4"</v>
          </cell>
          <cell r="C252" t="str">
            <v>und</v>
          </cell>
          <cell r="D252">
            <v>98252</v>
          </cell>
        </row>
        <row r="253">
          <cell r="A253">
            <v>252</v>
          </cell>
          <cell r="B253" t="str">
            <v>Codos HF 11.25º ext. Liso junta rápida PVC 4"</v>
          </cell>
          <cell r="C253" t="str">
            <v>und</v>
          </cell>
          <cell r="D253">
            <v>98252</v>
          </cell>
        </row>
        <row r="254">
          <cell r="A254">
            <v>253</v>
          </cell>
          <cell r="B254" t="str">
            <v>Codos HF 22,5º ext. Liso junta rápida PVC 3"</v>
          </cell>
          <cell r="C254" t="str">
            <v>und</v>
          </cell>
          <cell r="D254">
            <v>71072</v>
          </cell>
        </row>
        <row r="255">
          <cell r="A255">
            <v>254</v>
          </cell>
          <cell r="B255" t="str">
            <v>Codos HF 22.5º ext. Liso junta rápida PVC 12"</v>
          </cell>
          <cell r="C255" t="str">
            <v>und</v>
          </cell>
          <cell r="D255">
            <v>1122880</v>
          </cell>
        </row>
        <row r="256">
          <cell r="A256">
            <v>255</v>
          </cell>
          <cell r="B256" t="str">
            <v>Codos HF 22.5º ext. Liso junta rápida PVC 4"</v>
          </cell>
          <cell r="C256" t="str">
            <v>und</v>
          </cell>
          <cell r="D256">
            <v>123772</v>
          </cell>
        </row>
        <row r="257">
          <cell r="A257">
            <v>256</v>
          </cell>
          <cell r="B257" t="str">
            <v>Codos HF 22.5º ext. Liso junta rápida PVC 6"</v>
          </cell>
          <cell r="C257" t="str">
            <v>und</v>
          </cell>
          <cell r="D257">
            <v>238612</v>
          </cell>
        </row>
        <row r="258">
          <cell r="A258">
            <v>257</v>
          </cell>
          <cell r="B258" t="str">
            <v>Codos HF 45º ext. Liso junta rápida PVC 10"</v>
          </cell>
          <cell r="C258" t="str">
            <v>und</v>
          </cell>
          <cell r="D258">
            <v>842160</v>
          </cell>
        </row>
        <row r="259">
          <cell r="A259">
            <v>258</v>
          </cell>
          <cell r="B259" t="str">
            <v>Codos HF 45º ext. Liso junta rápida PVC 12"</v>
          </cell>
          <cell r="C259" t="str">
            <v>und</v>
          </cell>
          <cell r="D259">
            <v>1023826.0869565217</v>
          </cell>
        </row>
        <row r="260">
          <cell r="A260">
            <v>259</v>
          </cell>
          <cell r="B260" t="str">
            <v>Codos HF 45º ext. Liso junta rápida PVC 14"</v>
          </cell>
          <cell r="C260" t="str">
            <v>und</v>
          </cell>
          <cell r="D260">
            <v>1518400</v>
          </cell>
        </row>
        <row r="261">
          <cell r="A261">
            <v>260</v>
          </cell>
          <cell r="B261" t="str">
            <v>Codos HF 45º ext. Liso junta rápida PVC 16"</v>
          </cell>
          <cell r="C261" t="str">
            <v>und</v>
          </cell>
          <cell r="D261">
            <v>2329976</v>
          </cell>
        </row>
        <row r="262">
          <cell r="A262">
            <v>261</v>
          </cell>
          <cell r="B262" t="str">
            <v>Codos HF 45º ext. Liso junta rápida PVC 18"</v>
          </cell>
          <cell r="C262" t="str">
            <v>und</v>
          </cell>
          <cell r="D262">
            <v>3107060</v>
          </cell>
        </row>
        <row r="263">
          <cell r="A263">
            <v>262</v>
          </cell>
          <cell r="B263" t="str">
            <v>Codos HF 45º ext. Liso junta rápida PVC 2"</v>
          </cell>
          <cell r="C263" t="str">
            <v>und</v>
          </cell>
          <cell r="D263">
            <v>70180</v>
          </cell>
        </row>
        <row r="264">
          <cell r="A264">
            <v>263</v>
          </cell>
          <cell r="B264" t="str">
            <v>Codos HF 45º ext. Liso junta rápida PVC 20"</v>
          </cell>
          <cell r="C264" t="str">
            <v>und</v>
          </cell>
          <cell r="D264">
            <v>3696572</v>
          </cell>
        </row>
        <row r="265">
          <cell r="A265">
            <v>264</v>
          </cell>
          <cell r="B265" t="str">
            <v>Codos HF 45º ext. Liso junta rápida PVC 24"</v>
          </cell>
          <cell r="C265" t="str">
            <v>und</v>
          </cell>
          <cell r="D265">
            <v>4981504</v>
          </cell>
        </row>
        <row r="266">
          <cell r="A266">
            <v>265</v>
          </cell>
          <cell r="B266" t="str">
            <v>Codos HF 45º ext. Liso junta rápida PVC 3"</v>
          </cell>
          <cell r="C266" t="str">
            <v>und</v>
          </cell>
          <cell r="D266">
            <v>86763</v>
          </cell>
        </row>
        <row r="267">
          <cell r="A267">
            <v>266</v>
          </cell>
          <cell r="B267" t="str">
            <v>Codos HF 45º ext. Liso junta rápida PVC 4"</v>
          </cell>
          <cell r="C267" t="str">
            <v>und</v>
          </cell>
          <cell r="D267">
            <v>98252</v>
          </cell>
        </row>
        <row r="268">
          <cell r="A268">
            <v>267</v>
          </cell>
          <cell r="B268" t="str">
            <v>Codos HF 45º ext. Liso junta rápida PVC 6"</v>
          </cell>
          <cell r="C268" t="str">
            <v>und</v>
          </cell>
          <cell r="D268">
            <v>238612</v>
          </cell>
        </row>
        <row r="269">
          <cell r="A269">
            <v>268</v>
          </cell>
          <cell r="B269" t="str">
            <v>Codos HF 45º ext. Liso junta rápida PVC 8"</v>
          </cell>
          <cell r="C269" t="str">
            <v>und</v>
          </cell>
          <cell r="D269">
            <v>701800</v>
          </cell>
        </row>
        <row r="270">
          <cell r="A270">
            <v>269</v>
          </cell>
          <cell r="B270" t="str">
            <v>Codos HF 90º ext. Liso junta rápida PVC 10"</v>
          </cell>
          <cell r="C270" t="str">
            <v>und</v>
          </cell>
          <cell r="D270">
            <v>1122880</v>
          </cell>
        </row>
        <row r="271">
          <cell r="A271">
            <v>270</v>
          </cell>
          <cell r="B271" t="str">
            <v>Codos HF 90º ext. Liso junta rápida PVC 12"</v>
          </cell>
          <cell r="C271" t="str">
            <v>und</v>
          </cell>
          <cell r="D271">
            <v>1396786</v>
          </cell>
        </row>
        <row r="272">
          <cell r="A272">
            <v>271</v>
          </cell>
          <cell r="B272" t="str">
            <v>Codos HF 90º ext. Liso junta rápida PVC 14"</v>
          </cell>
          <cell r="C272" t="str">
            <v>und</v>
          </cell>
          <cell r="D272">
            <v>1871892</v>
          </cell>
        </row>
        <row r="273">
          <cell r="A273">
            <v>272</v>
          </cell>
          <cell r="B273" t="str">
            <v>Codos HF 90º ext. Liso junta rápida PVC 16"</v>
          </cell>
          <cell r="C273" t="str">
            <v>und</v>
          </cell>
          <cell r="D273">
            <v>2796992</v>
          </cell>
        </row>
        <row r="274">
          <cell r="A274">
            <v>273</v>
          </cell>
          <cell r="B274" t="str">
            <v>Codos HF 90º ext. Liso junta rápida PVC 18"</v>
          </cell>
          <cell r="C274" t="str">
            <v>und</v>
          </cell>
          <cell r="D274">
            <v>3372468</v>
          </cell>
        </row>
        <row r="275">
          <cell r="A275">
            <v>274</v>
          </cell>
          <cell r="B275" t="str">
            <v>Codos HF 90º ext. Liso junta rápida PVC 2"</v>
          </cell>
          <cell r="C275" t="str">
            <v>und</v>
          </cell>
          <cell r="D275">
            <v>57420</v>
          </cell>
        </row>
        <row r="276">
          <cell r="A276">
            <v>275</v>
          </cell>
          <cell r="B276" t="str">
            <v>Codos HF 90º ext. Liso junta rápida PVC 20"</v>
          </cell>
          <cell r="C276" t="str">
            <v>und</v>
          </cell>
          <cell r="D276">
            <v>4010468</v>
          </cell>
        </row>
        <row r="277">
          <cell r="A277">
            <v>276</v>
          </cell>
          <cell r="B277" t="str">
            <v>Codos HF 90º ext. Liso junta rápida PVC 24"</v>
          </cell>
          <cell r="C277" t="str">
            <v>und</v>
          </cell>
          <cell r="D277">
            <v>5274984</v>
          </cell>
        </row>
        <row r="278">
          <cell r="A278">
            <v>277</v>
          </cell>
          <cell r="B278" t="str">
            <v>Codos HF 90º ext. Liso junta rápida PVC 3"</v>
          </cell>
          <cell r="C278" t="str">
            <v>und</v>
          </cell>
          <cell r="D278">
            <v>84216</v>
          </cell>
        </row>
        <row r="279">
          <cell r="A279">
            <v>278</v>
          </cell>
          <cell r="B279" t="str">
            <v>Codos HF 90º ext. Liso junta rápida PVC 4"</v>
          </cell>
          <cell r="C279" t="str">
            <v>und</v>
          </cell>
          <cell r="D279">
            <v>108460</v>
          </cell>
        </row>
        <row r="280">
          <cell r="A280">
            <v>279</v>
          </cell>
          <cell r="B280" t="str">
            <v>Codos HF 90º ext. Liso junta rápida PVC 6"</v>
          </cell>
          <cell r="C280" t="str">
            <v>und</v>
          </cell>
          <cell r="D280">
            <v>283272</v>
          </cell>
        </row>
        <row r="281">
          <cell r="A281">
            <v>280</v>
          </cell>
          <cell r="B281" t="str">
            <v>Codos HF 90º ext. Liso junta rápida PVC 8"</v>
          </cell>
          <cell r="C281" t="str">
            <v>und</v>
          </cell>
          <cell r="D281">
            <v>659692</v>
          </cell>
        </row>
        <row r="282">
          <cell r="A282">
            <v>281</v>
          </cell>
          <cell r="B282" t="str">
            <v>Codos HF de 11.25 para PVC ext. Liso PVC 12"</v>
          </cell>
          <cell r="C282" t="str">
            <v>und</v>
          </cell>
          <cell r="D282">
            <v>982520</v>
          </cell>
        </row>
        <row r="283">
          <cell r="A283">
            <v>282</v>
          </cell>
          <cell r="B283" t="str">
            <v>Codos HF de 11.25 para PVC ext. Liso PVC 6"</v>
          </cell>
          <cell r="C283" t="str">
            <v>und</v>
          </cell>
          <cell r="D283">
            <v>227360</v>
          </cell>
        </row>
        <row r="284">
          <cell r="A284">
            <v>283</v>
          </cell>
          <cell r="B284" t="str">
            <v>Hidrante Chicago 3" extremo liso</v>
          </cell>
          <cell r="C284" t="str">
            <v>und</v>
          </cell>
          <cell r="D284">
            <v>1403600</v>
          </cell>
        </row>
        <row r="285">
          <cell r="A285">
            <v>284</v>
          </cell>
          <cell r="B285" t="str">
            <v>Hidrante Londres 4" extremo liso</v>
          </cell>
          <cell r="C285" t="str">
            <v>und</v>
          </cell>
          <cell r="D285">
            <v>2188920</v>
          </cell>
        </row>
        <row r="286">
          <cell r="A286">
            <v>285</v>
          </cell>
          <cell r="B286" t="str">
            <v>Hidrante Londres 6" extremo liso</v>
          </cell>
          <cell r="C286" t="str">
            <v>und</v>
          </cell>
          <cell r="D286">
            <v>2241120</v>
          </cell>
        </row>
        <row r="287">
          <cell r="A287">
            <v>286</v>
          </cell>
          <cell r="B287" t="str">
            <v>Hidrante roma 4" extremo liso</v>
          </cell>
          <cell r="C287" t="str">
            <v>und</v>
          </cell>
          <cell r="D287">
            <v>2233000</v>
          </cell>
        </row>
        <row r="288">
          <cell r="A288">
            <v>287</v>
          </cell>
          <cell r="B288" t="str">
            <v>Hidrante roma 6" extremo liso</v>
          </cell>
          <cell r="C288" t="str">
            <v>und</v>
          </cell>
          <cell r="D288">
            <v>2679600</v>
          </cell>
        </row>
        <row r="289">
          <cell r="A289">
            <v>288</v>
          </cell>
          <cell r="B289" t="str">
            <v>Tubo acued. Pres. PVC  10"  rde 21</v>
          </cell>
          <cell r="C289" t="str">
            <v>ml</v>
          </cell>
          <cell r="D289">
            <v>136851</v>
          </cell>
        </row>
        <row r="290">
          <cell r="A290">
            <v>289</v>
          </cell>
          <cell r="B290" t="str">
            <v>Tubo acued. Pres. PVC  10"  rde 26</v>
          </cell>
          <cell r="C290" t="str">
            <v>ml</v>
          </cell>
          <cell r="D290">
            <v>111232.4</v>
          </cell>
        </row>
        <row r="291">
          <cell r="A291">
            <v>290</v>
          </cell>
          <cell r="B291" t="str">
            <v>Tubo acued. Pres. PVC  10"  rde 32.5</v>
          </cell>
          <cell r="C291" t="str">
            <v>ml</v>
          </cell>
          <cell r="D291">
            <v>91158.6</v>
          </cell>
        </row>
        <row r="292">
          <cell r="A292">
            <v>291</v>
          </cell>
          <cell r="B292" t="str">
            <v>Tubo acued. Pres. PVC  10"  rde 41</v>
          </cell>
          <cell r="C292" t="str">
            <v>ml</v>
          </cell>
          <cell r="D292">
            <v>72936.160000000003</v>
          </cell>
        </row>
        <row r="293">
          <cell r="A293">
            <v>292</v>
          </cell>
          <cell r="B293" t="str">
            <v>Tubo acued. Pres. PVC  12"  rde 21 Unión mecánica</v>
          </cell>
          <cell r="C293" t="str">
            <v>ml</v>
          </cell>
          <cell r="D293">
            <v>192485.76000000001</v>
          </cell>
        </row>
        <row r="294">
          <cell r="A294">
            <v>293</v>
          </cell>
          <cell r="B294" t="str">
            <v>Tubo acued. Pres. PVC  12"  rde 26</v>
          </cell>
          <cell r="C294" t="str">
            <v>ml</v>
          </cell>
          <cell r="D294">
            <v>156903.92000000001</v>
          </cell>
        </row>
        <row r="295">
          <cell r="A295">
            <v>294</v>
          </cell>
          <cell r="B295" t="str">
            <v>Tubo acued. Pres. PVC  12"  rde 32.5</v>
          </cell>
          <cell r="C295" t="str">
            <v>ml</v>
          </cell>
          <cell r="D295">
            <v>127667.28</v>
          </cell>
        </row>
        <row r="296">
          <cell r="A296">
            <v>295</v>
          </cell>
          <cell r="B296" t="str">
            <v>Tubo acued. Pres. PVC  12"  rde 41</v>
          </cell>
          <cell r="C296" t="str">
            <v>ml</v>
          </cell>
          <cell r="D296">
            <v>103296.84</v>
          </cell>
        </row>
        <row r="297">
          <cell r="A297">
            <v>296</v>
          </cell>
          <cell r="B297" t="str">
            <v>Tubo acued. Pres. PVC  2 1/2"  rde 21</v>
          </cell>
          <cell r="C297" t="str">
            <v>ml</v>
          </cell>
          <cell r="D297">
            <v>10741.6</v>
          </cell>
        </row>
        <row r="298">
          <cell r="A298">
            <v>297</v>
          </cell>
          <cell r="B298" t="str">
            <v>Tubo acued. Pres. PVC  2 1/2"  rde 26</v>
          </cell>
          <cell r="C298" t="str">
            <v>ml</v>
          </cell>
          <cell r="D298">
            <v>8653.6</v>
          </cell>
        </row>
        <row r="299">
          <cell r="A299">
            <v>298</v>
          </cell>
          <cell r="B299" t="str">
            <v>Tubo acued. Pres. PVC  2"  rde 21</v>
          </cell>
          <cell r="C299" t="str">
            <v>ml</v>
          </cell>
          <cell r="D299">
            <v>7109.64</v>
          </cell>
        </row>
        <row r="300">
          <cell r="A300">
            <v>299</v>
          </cell>
          <cell r="B300" t="str">
            <v>Tubo acued. Pres. PVC  2"  rde 26</v>
          </cell>
          <cell r="C300" t="str">
            <v>ml</v>
          </cell>
          <cell r="D300">
            <v>6035.48</v>
          </cell>
        </row>
        <row r="301">
          <cell r="A301">
            <v>300</v>
          </cell>
          <cell r="B301" t="str">
            <v>Tubo acued. Pres. PVC  3"  rde 21 unión mecánica</v>
          </cell>
          <cell r="C301" t="str">
            <v>ml</v>
          </cell>
          <cell r="D301">
            <v>14568.44</v>
          </cell>
        </row>
        <row r="302">
          <cell r="A302">
            <v>301</v>
          </cell>
          <cell r="B302" t="str">
            <v>Tubo acued. Pres. PVC  3"  rde 26</v>
          </cell>
          <cell r="C302" t="str">
            <v>ml</v>
          </cell>
          <cell r="D302">
            <v>11952</v>
          </cell>
        </row>
        <row r="303">
          <cell r="A303">
            <v>302</v>
          </cell>
          <cell r="B303">
            <v>0</v>
          </cell>
          <cell r="C303">
            <v>0</v>
          </cell>
          <cell r="D303">
            <v>0</v>
          </cell>
        </row>
        <row r="304">
          <cell r="A304">
            <v>303</v>
          </cell>
          <cell r="B304" t="str">
            <v>Tubo acued. Pres. PVC  4"  rde 21 unión mecánica</v>
          </cell>
          <cell r="C304" t="str">
            <v>ml</v>
          </cell>
          <cell r="D304">
            <v>24038.68</v>
          </cell>
        </row>
        <row r="305">
          <cell r="A305">
            <v>304</v>
          </cell>
          <cell r="B305" t="str">
            <v>Tubo acued. Pres. PVC  4"  rde 26</v>
          </cell>
          <cell r="C305" t="str">
            <v>ml</v>
          </cell>
          <cell r="D305">
            <v>19725.8</v>
          </cell>
        </row>
        <row r="306">
          <cell r="A306">
            <v>305</v>
          </cell>
          <cell r="B306" t="str">
            <v>Tubo acued. Pres. PVC  4"  rde 32.5</v>
          </cell>
          <cell r="C306" t="str">
            <v>ml</v>
          </cell>
          <cell r="D306">
            <v>16466.2</v>
          </cell>
        </row>
        <row r="307">
          <cell r="A307">
            <v>306</v>
          </cell>
          <cell r="B307" t="str">
            <v>Tubo acued. Pres. PVC  4"  rde 41</v>
          </cell>
          <cell r="C307" t="str">
            <v>ml</v>
          </cell>
          <cell r="D307">
            <v>13806.32</v>
          </cell>
        </row>
        <row r="308">
          <cell r="A308">
            <v>307</v>
          </cell>
          <cell r="B308" t="str">
            <v>Tubo acued. Pres. PVC  6"  rde 21 unión mecánica</v>
          </cell>
          <cell r="C308" t="str">
            <v>ml</v>
          </cell>
          <cell r="D308">
            <v>52177.96</v>
          </cell>
        </row>
        <row r="309">
          <cell r="A309">
            <v>308</v>
          </cell>
          <cell r="B309" t="str">
            <v>Tubo acued. Pres. PVC  6"  rde 26</v>
          </cell>
          <cell r="C309" t="str">
            <v>ml</v>
          </cell>
          <cell r="D309">
            <v>42734.400000000001</v>
          </cell>
        </row>
        <row r="310">
          <cell r="A310">
            <v>309</v>
          </cell>
          <cell r="B310" t="str">
            <v>Tubo acued. Pres. PVC  6"  rde 32.5</v>
          </cell>
          <cell r="C310" t="str">
            <v>ml</v>
          </cell>
          <cell r="D310">
            <v>34295.4</v>
          </cell>
        </row>
        <row r="311">
          <cell r="A311">
            <v>310</v>
          </cell>
          <cell r="B311" t="str">
            <v>Tubo acued. Pres. PVC  6"  rde 41</v>
          </cell>
          <cell r="C311" t="str">
            <v>ml</v>
          </cell>
          <cell r="D311">
            <v>27932.799999999999</v>
          </cell>
        </row>
        <row r="312">
          <cell r="A312">
            <v>311</v>
          </cell>
          <cell r="B312" t="str">
            <v>Tubo acued. Pres. PVC  8"  rde 21 unión mecánica</v>
          </cell>
          <cell r="C312" t="str">
            <v>ml</v>
          </cell>
          <cell r="D312">
            <v>88434.92</v>
          </cell>
        </row>
        <row r="313">
          <cell r="A313">
            <v>312</v>
          </cell>
          <cell r="B313" t="str">
            <v>Tubo acued. Pres. PVC  8"  rde 26</v>
          </cell>
          <cell r="C313" t="str">
            <v>ml</v>
          </cell>
          <cell r="D313">
            <v>72703</v>
          </cell>
        </row>
        <row r="314">
          <cell r="A314">
            <v>313</v>
          </cell>
          <cell r="B314" t="str">
            <v>Tubo acued. Pres. PVC  8"  rde 32.5</v>
          </cell>
          <cell r="C314" t="str">
            <v>ml</v>
          </cell>
          <cell r="D314">
            <v>58009.279999999999</v>
          </cell>
        </row>
        <row r="315">
          <cell r="A315">
            <v>314</v>
          </cell>
          <cell r="B315" t="str">
            <v>Tubo acued. Pres. PVC  8"  rde 41</v>
          </cell>
          <cell r="C315" t="str">
            <v>ml</v>
          </cell>
          <cell r="D315">
            <v>47179.519999999997</v>
          </cell>
        </row>
        <row r="316">
          <cell r="A316">
            <v>315</v>
          </cell>
          <cell r="B316" t="str">
            <v>Tubo alcantarill.gris  6"</v>
          </cell>
          <cell r="C316" t="str">
            <v>ml</v>
          </cell>
          <cell r="D316">
            <v>7428</v>
          </cell>
        </row>
        <row r="317">
          <cell r="A317">
            <v>316</v>
          </cell>
          <cell r="B317" t="str">
            <v>Tubo alcantarill.gris 10"</v>
          </cell>
          <cell r="C317" t="str">
            <v>ml</v>
          </cell>
          <cell r="D317">
            <v>31294.48</v>
          </cell>
        </row>
        <row r="318">
          <cell r="A318">
            <v>317</v>
          </cell>
          <cell r="B318" t="str">
            <v>Tubo alcantarill.gris 16"</v>
          </cell>
          <cell r="C318" t="str">
            <v>ml</v>
          </cell>
          <cell r="D318">
            <v>74880.320000000007</v>
          </cell>
        </row>
        <row r="319">
          <cell r="A319">
            <v>318</v>
          </cell>
          <cell r="B319" t="str">
            <v>Tubo alcantarill.gris 20"</v>
          </cell>
          <cell r="C319" t="str">
            <v>ml</v>
          </cell>
          <cell r="D319">
            <v>110838</v>
          </cell>
        </row>
        <row r="320">
          <cell r="A320">
            <v>319</v>
          </cell>
          <cell r="B320" t="str">
            <v>Tubo alcantarill.gris 28"</v>
          </cell>
          <cell r="C320" t="str">
            <v>ml</v>
          </cell>
          <cell r="D320">
            <v>216783.12</v>
          </cell>
        </row>
        <row r="321">
          <cell r="A321">
            <v>320</v>
          </cell>
          <cell r="B321" t="str">
            <v>Tubo alcantarillado PVC novafort  10"</v>
          </cell>
          <cell r="C321" t="str">
            <v>ml</v>
          </cell>
          <cell r="D321">
            <v>46226</v>
          </cell>
        </row>
        <row r="322">
          <cell r="A322">
            <v>321</v>
          </cell>
          <cell r="B322" t="str">
            <v>Tubo alcantarillado PVC novafort  12"</v>
          </cell>
          <cell r="C322" t="str">
            <v>ml</v>
          </cell>
          <cell r="D322">
            <v>65543</v>
          </cell>
        </row>
        <row r="323">
          <cell r="A323">
            <v>322</v>
          </cell>
          <cell r="B323" t="str">
            <v>Tubo alcantarillado PVC novafort  16"</v>
          </cell>
          <cell r="C323" t="str">
            <v>ml</v>
          </cell>
          <cell r="D323">
            <v>135096</v>
          </cell>
        </row>
        <row r="324">
          <cell r="A324">
            <v>323</v>
          </cell>
          <cell r="B324" t="str">
            <v>Tubo alcantarillado PVC novafort  18"</v>
          </cell>
          <cell r="C324" t="str">
            <v>ml</v>
          </cell>
          <cell r="D324">
            <v>161972</v>
          </cell>
        </row>
        <row r="325">
          <cell r="A325">
            <v>324</v>
          </cell>
          <cell r="B325" t="str">
            <v>Tubo alcantarillado PVC novafort  40"</v>
          </cell>
          <cell r="C325" t="str">
            <v>ml</v>
          </cell>
          <cell r="D325">
            <v>761107</v>
          </cell>
        </row>
        <row r="326">
          <cell r="A326">
            <v>325</v>
          </cell>
          <cell r="B326" t="str">
            <v>Tubo alcantarillado PVC novafort  4"</v>
          </cell>
          <cell r="C326" t="str">
            <v>ml</v>
          </cell>
          <cell r="D326">
            <v>11837</v>
          </cell>
        </row>
        <row r="327">
          <cell r="A327">
            <v>326</v>
          </cell>
          <cell r="B327" t="str">
            <v>Tubo alcantarillado PVC novafort  6"</v>
          </cell>
          <cell r="C327" t="str">
            <v>ml</v>
          </cell>
          <cell r="D327">
            <v>21106</v>
          </cell>
        </row>
        <row r="328">
          <cell r="A328">
            <v>327</v>
          </cell>
          <cell r="B328" t="str">
            <v>Tubo alcantarillado PVC novafort  8"</v>
          </cell>
          <cell r="C328" t="str">
            <v>ml</v>
          </cell>
          <cell r="D328">
            <v>31424</v>
          </cell>
        </row>
        <row r="329">
          <cell r="A329">
            <v>328</v>
          </cell>
          <cell r="B329" t="str">
            <v>Tubo alcantarillado w-reten pavco 10"</v>
          </cell>
          <cell r="C329" t="str">
            <v>ml</v>
          </cell>
          <cell r="D329">
            <v>100099</v>
          </cell>
        </row>
        <row r="330">
          <cell r="A330">
            <v>329</v>
          </cell>
          <cell r="B330" t="str">
            <v>Tubo alcantarillado w-reten pavco 12"</v>
          </cell>
          <cell r="C330" t="str">
            <v>ml</v>
          </cell>
          <cell r="D330">
            <v>142781</v>
          </cell>
        </row>
        <row r="331">
          <cell r="A331">
            <v>330</v>
          </cell>
          <cell r="B331" t="str">
            <v>Tubo alcantarillado w-reten pavco 4"</v>
          </cell>
          <cell r="C331" t="str">
            <v>ml</v>
          </cell>
          <cell r="D331">
            <v>20310</v>
          </cell>
        </row>
        <row r="332">
          <cell r="A332">
            <v>331</v>
          </cell>
          <cell r="B332" t="str">
            <v>Tubo alcantarillado w-reten pavco 6"</v>
          </cell>
          <cell r="C332" t="str">
            <v>ml</v>
          </cell>
          <cell r="D332">
            <v>37042</v>
          </cell>
        </row>
        <row r="333">
          <cell r="A333">
            <v>332</v>
          </cell>
          <cell r="B333" t="str">
            <v>Tubo alcantarillado w-reten pavco 8"</v>
          </cell>
          <cell r="C333" t="str">
            <v>ml</v>
          </cell>
          <cell r="D333">
            <v>63837</v>
          </cell>
        </row>
        <row r="334">
          <cell r="A334">
            <v>333</v>
          </cell>
          <cell r="B334" t="str">
            <v>Tubo clase I concreto reforzado 24"       (60cm)</v>
          </cell>
          <cell r="C334" t="str">
            <v>ml</v>
          </cell>
          <cell r="D334">
            <v>155857.60000000001</v>
          </cell>
        </row>
        <row r="335">
          <cell r="A335">
            <v>334</v>
          </cell>
          <cell r="B335" t="str">
            <v>Tubo clase I concreto reforzado 27"       (70cm)</v>
          </cell>
          <cell r="C335" t="str">
            <v>ml</v>
          </cell>
          <cell r="D335">
            <v>189822.4</v>
          </cell>
        </row>
        <row r="336">
          <cell r="A336">
            <v>335</v>
          </cell>
          <cell r="B336" t="str">
            <v>Tubo clase I concreto reforzado 30"       (80cm)</v>
          </cell>
          <cell r="C336" t="str">
            <v>ml</v>
          </cell>
          <cell r="D336">
            <v>237150.4</v>
          </cell>
        </row>
        <row r="337">
          <cell r="A337">
            <v>336</v>
          </cell>
          <cell r="B337" t="str">
            <v>Tubo clase I concreto reforzado 36"       (90cm)</v>
          </cell>
          <cell r="C337" t="str">
            <v>ml</v>
          </cell>
          <cell r="D337">
            <v>298444.79999999999</v>
          </cell>
        </row>
        <row r="338">
          <cell r="A338">
            <v>337</v>
          </cell>
          <cell r="B338" t="str">
            <v>Tubo clase I concreto reforzado 40"       (100cm)</v>
          </cell>
          <cell r="C338" t="str">
            <v>ml</v>
          </cell>
          <cell r="D338">
            <v>373288</v>
          </cell>
        </row>
        <row r="339">
          <cell r="A339">
            <v>338</v>
          </cell>
          <cell r="B339" t="str">
            <v>Tubo clase I concreto reforzado 44"       (110cm)</v>
          </cell>
          <cell r="C339" t="str">
            <v>ml</v>
          </cell>
          <cell r="D339">
            <v>420430.4</v>
          </cell>
        </row>
        <row r="340">
          <cell r="A340">
            <v>339</v>
          </cell>
          <cell r="B340" t="str">
            <v>Tubo clase I concreto reforzado 48"       (120cm)</v>
          </cell>
          <cell r="C340" t="str">
            <v>ml</v>
          </cell>
          <cell r="D340">
            <v>490169.59999999998</v>
          </cell>
        </row>
        <row r="341">
          <cell r="A341">
            <v>340</v>
          </cell>
          <cell r="B341" t="str">
            <v>Tubo clase I concreto reforzado 52"       (130cm)</v>
          </cell>
          <cell r="C341" t="str">
            <v>ml</v>
          </cell>
          <cell r="D341">
            <v>543204.80000000005</v>
          </cell>
        </row>
        <row r="342">
          <cell r="A342">
            <v>341</v>
          </cell>
          <cell r="B342" t="str">
            <v>Tubo clase I concreto reforzado 56"       (140cm)</v>
          </cell>
          <cell r="C342" t="str">
            <v>ml</v>
          </cell>
          <cell r="D342">
            <v>610206.4</v>
          </cell>
        </row>
        <row r="343">
          <cell r="A343">
            <v>342</v>
          </cell>
          <cell r="B343" t="str">
            <v>Tubo clase I concreto reforzado 60"       (150cm)</v>
          </cell>
          <cell r="C343" t="str">
            <v>ml</v>
          </cell>
          <cell r="D343">
            <v>676976</v>
          </cell>
        </row>
        <row r="344">
          <cell r="A344">
            <v>343</v>
          </cell>
          <cell r="B344" t="str">
            <v>Tubo clase I concreto reforzado 64"       (160cm)</v>
          </cell>
          <cell r="C344" t="str">
            <v>ml</v>
          </cell>
          <cell r="D344">
            <v>766249.6</v>
          </cell>
        </row>
        <row r="345">
          <cell r="A345">
            <v>344</v>
          </cell>
          <cell r="B345" t="str">
            <v>Tubo clase I concreto reforzado 68"       (170cm)</v>
          </cell>
          <cell r="C345" t="str">
            <v>ml</v>
          </cell>
          <cell r="D345">
            <v>865777.6</v>
          </cell>
        </row>
        <row r="346">
          <cell r="A346">
            <v>345</v>
          </cell>
          <cell r="B346" t="str">
            <v>Tubo clase I concreto reforzado 72"       (180cm)</v>
          </cell>
          <cell r="C346" t="str">
            <v>ml</v>
          </cell>
          <cell r="D346">
            <v>977044.8</v>
          </cell>
        </row>
        <row r="347">
          <cell r="A347">
            <v>346</v>
          </cell>
          <cell r="B347" t="str">
            <v>Tubo clase I concreto reforzado 80"       (200cm)</v>
          </cell>
          <cell r="C347" t="str">
            <v>ml</v>
          </cell>
          <cell r="D347">
            <v>1228764.8</v>
          </cell>
        </row>
        <row r="348">
          <cell r="A348">
            <v>347</v>
          </cell>
          <cell r="B348" t="str">
            <v>Tubo clase I concreto reforzado 86"       (215cm)</v>
          </cell>
          <cell r="C348" t="str">
            <v>ml</v>
          </cell>
          <cell r="D348">
            <v>1386710.4</v>
          </cell>
        </row>
        <row r="349">
          <cell r="A349">
            <v>348</v>
          </cell>
          <cell r="B349" t="str">
            <v>Tubo clase I concreto reforzado 92"       (230cm)</v>
          </cell>
          <cell r="C349" t="str">
            <v>ml</v>
          </cell>
          <cell r="D349">
            <v>1560803.2</v>
          </cell>
        </row>
        <row r="350">
          <cell r="A350">
            <v>349</v>
          </cell>
          <cell r="B350" t="str">
            <v>Tubo clase I concreto sin refuerzo 10"    (25cm)</v>
          </cell>
          <cell r="C350" t="str">
            <v>ml</v>
          </cell>
          <cell r="D350">
            <v>22179.199999999997</v>
          </cell>
        </row>
        <row r="351">
          <cell r="A351">
            <v>350</v>
          </cell>
          <cell r="B351" t="str">
            <v>Tubo clase I concreto sin refuerzo 12"    (30cm)</v>
          </cell>
          <cell r="C351" t="str">
            <v>ml</v>
          </cell>
          <cell r="D351">
            <v>26355.200000000001</v>
          </cell>
        </row>
        <row r="352">
          <cell r="A352">
            <v>351</v>
          </cell>
          <cell r="B352" t="str">
            <v>Tubo clase I concreto sin refuerzo 14"    (35cm)</v>
          </cell>
          <cell r="C352" t="str">
            <v>ml</v>
          </cell>
          <cell r="D352">
            <v>33222.400000000001</v>
          </cell>
        </row>
        <row r="353">
          <cell r="A353">
            <v>352</v>
          </cell>
          <cell r="B353" t="str">
            <v>Tubo clase I concreto sin refuerzo 16"  (40cm)</v>
          </cell>
          <cell r="C353" t="str">
            <v>ml</v>
          </cell>
          <cell r="D353">
            <v>43616</v>
          </cell>
        </row>
        <row r="354">
          <cell r="A354">
            <v>353</v>
          </cell>
          <cell r="B354" t="str">
            <v>Tubo clase I concreto sin refuerzo 18"  (45cm)</v>
          </cell>
          <cell r="C354" t="str">
            <v>ml</v>
          </cell>
          <cell r="D354">
            <v>56886.400000000001</v>
          </cell>
        </row>
        <row r="355">
          <cell r="A355">
            <v>354</v>
          </cell>
          <cell r="B355" t="str">
            <v>Tubo clase I concreto sin refuerzo 20"  (50cm)</v>
          </cell>
          <cell r="C355" t="str">
            <v>ml</v>
          </cell>
          <cell r="D355">
            <v>73683.199999999997</v>
          </cell>
        </row>
        <row r="356">
          <cell r="A356">
            <v>355</v>
          </cell>
          <cell r="B356" t="str">
            <v>Tubo clase I concreto sin refuerzo 24"  (60cm)</v>
          </cell>
          <cell r="C356" t="str">
            <v>ml</v>
          </cell>
          <cell r="D356">
            <v>108668.8</v>
          </cell>
        </row>
        <row r="357">
          <cell r="A357">
            <v>356</v>
          </cell>
          <cell r="B357" t="str">
            <v>Tubo clase I concreto sin refuerzo 6"    (15cm)</v>
          </cell>
          <cell r="C357" t="str">
            <v>ml</v>
          </cell>
          <cell r="D357">
            <v>10764.8</v>
          </cell>
        </row>
        <row r="358">
          <cell r="A358">
            <v>357</v>
          </cell>
          <cell r="B358" t="str">
            <v>Tubo clase I concreto sin refuerzo 8"    (20cm)</v>
          </cell>
          <cell r="C358" t="str">
            <v>ml</v>
          </cell>
          <cell r="D358">
            <v>18096</v>
          </cell>
        </row>
        <row r="359">
          <cell r="A359">
            <v>358</v>
          </cell>
          <cell r="B359" t="str">
            <v>Tubo clase II concreto reforzado 24"      (60cm)</v>
          </cell>
          <cell r="C359" t="str">
            <v>ml</v>
          </cell>
          <cell r="D359">
            <v>155857.60000000001</v>
          </cell>
        </row>
        <row r="360">
          <cell r="A360">
            <v>359</v>
          </cell>
          <cell r="B360" t="str">
            <v>Tubo clase II concreto reforzado 28"      (70cm)</v>
          </cell>
          <cell r="C360" t="str">
            <v>ml</v>
          </cell>
          <cell r="D360">
            <v>184713.76</v>
          </cell>
        </row>
        <row r="361">
          <cell r="A361">
            <v>360</v>
          </cell>
          <cell r="B361" t="str">
            <v>Tubo clase II concreto reforzado 30"      (80cm)</v>
          </cell>
          <cell r="C361" t="str">
            <v>ml</v>
          </cell>
          <cell r="D361">
            <v>244156.79999999999</v>
          </cell>
        </row>
        <row r="362">
          <cell r="A362">
            <v>361</v>
          </cell>
          <cell r="B362" t="str">
            <v>Tubo clase II concreto reforzado 36"      (90cm)</v>
          </cell>
          <cell r="C362" t="str">
            <v>ml</v>
          </cell>
          <cell r="D362">
            <v>306564.8</v>
          </cell>
        </row>
        <row r="363">
          <cell r="A363">
            <v>362</v>
          </cell>
          <cell r="B363" t="str">
            <v>Tubo clase II concreto reforzado 40"      (100cm)</v>
          </cell>
          <cell r="C363" t="str">
            <v>ml</v>
          </cell>
          <cell r="D363">
            <v>383588.8</v>
          </cell>
        </row>
        <row r="364">
          <cell r="A364">
            <v>363</v>
          </cell>
          <cell r="B364" t="str">
            <v>Tubo clase II concreto reforzado 44"      (110cm)</v>
          </cell>
          <cell r="C364" t="str">
            <v>ml</v>
          </cell>
          <cell r="D364">
            <v>429524.8</v>
          </cell>
        </row>
        <row r="365">
          <cell r="A365">
            <v>364</v>
          </cell>
          <cell r="B365" t="str">
            <v>Tubo clase II concreto reforzado 48"      (120cm)</v>
          </cell>
          <cell r="C365" t="str">
            <v>ml</v>
          </cell>
          <cell r="D365">
            <v>503161.59999999998</v>
          </cell>
        </row>
        <row r="366">
          <cell r="A366">
            <v>365</v>
          </cell>
          <cell r="B366" t="str">
            <v>Tubo clase II concreto reforzado 52"      (130cm)</v>
          </cell>
          <cell r="C366" t="str">
            <v>ml</v>
          </cell>
          <cell r="D366">
            <v>558331.19999999995</v>
          </cell>
        </row>
        <row r="367">
          <cell r="A367">
            <v>366</v>
          </cell>
          <cell r="B367" t="str">
            <v>Tubo clase II concreto reforzado 56"      (140cm)</v>
          </cell>
          <cell r="C367" t="str">
            <v>ml</v>
          </cell>
          <cell r="D367">
            <v>619579.19999999995</v>
          </cell>
        </row>
        <row r="368">
          <cell r="A368">
            <v>367</v>
          </cell>
          <cell r="B368" t="str">
            <v>Tubo clase II concreto reforzado 60"      (150cm)</v>
          </cell>
          <cell r="C368" t="str">
            <v>ml</v>
          </cell>
          <cell r="D368">
            <v>691499.2</v>
          </cell>
        </row>
        <row r="369">
          <cell r="A369">
            <v>368</v>
          </cell>
          <cell r="B369" t="str">
            <v>Tubo clase II concreto reforzado 64"      (160cm)</v>
          </cell>
          <cell r="C369" t="str">
            <v>ml</v>
          </cell>
          <cell r="D369">
            <v>786248</v>
          </cell>
        </row>
        <row r="370">
          <cell r="A370">
            <v>369</v>
          </cell>
          <cell r="B370" t="str">
            <v>Tubo clase II concreto reforzado 68"      (170cm)</v>
          </cell>
          <cell r="C370" t="str">
            <v>ml</v>
          </cell>
          <cell r="D370">
            <v>888560</v>
          </cell>
        </row>
        <row r="371">
          <cell r="A371">
            <v>370</v>
          </cell>
          <cell r="B371" t="str">
            <v>Tubo clase II concreto reforzado 72"      (180cm)</v>
          </cell>
          <cell r="C371" t="str">
            <v>ml</v>
          </cell>
          <cell r="D371">
            <v>981963.2</v>
          </cell>
        </row>
        <row r="372">
          <cell r="A372">
            <v>371</v>
          </cell>
          <cell r="B372" t="str">
            <v>Tubo clase II concreto reforzado 80"      (200cm)</v>
          </cell>
          <cell r="C372" t="str">
            <v>ml</v>
          </cell>
          <cell r="D372">
            <v>1234843.2</v>
          </cell>
        </row>
        <row r="373">
          <cell r="A373">
            <v>372</v>
          </cell>
          <cell r="B373" t="str">
            <v>Tubo clase II concreto reforzado 86"      (215cm)</v>
          </cell>
          <cell r="C373" t="str">
            <v>ml</v>
          </cell>
          <cell r="D373">
            <v>1410188.7999999998</v>
          </cell>
        </row>
        <row r="374">
          <cell r="A374">
            <v>373</v>
          </cell>
          <cell r="B374" t="str">
            <v>Tubo clase II concreto reforzado 92"      (230cm)</v>
          </cell>
          <cell r="C374" t="str">
            <v>ml</v>
          </cell>
          <cell r="D374">
            <v>1587019.2</v>
          </cell>
        </row>
        <row r="375">
          <cell r="A375">
            <v>374</v>
          </cell>
          <cell r="B375" t="str">
            <v>Tubo clase II concreto sin refuerzo 10"    (25cm)</v>
          </cell>
          <cell r="C375" t="str">
            <v>ml</v>
          </cell>
          <cell r="D375">
            <v>23942.400000000001</v>
          </cell>
        </row>
        <row r="376">
          <cell r="A376">
            <v>375</v>
          </cell>
          <cell r="B376" t="str">
            <v>Tubo clase II concreto sin refuerzo 12"    (30cm)</v>
          </cell>
          <cell r="C376" t="str">
            <v>ml</v>
          </cell>
          <cell r="D376">
            <v>30438.400000000001</v>
          </cell>
        </row>
        <row r="377">
          <cell r="A377">
            <v>376</v>
          </cell>
          <cell r="B377" t="str">
            <v>Tubo clase II concreto sin refuerzo 14"    (35cm)</v>
          </cell>
          <cell r="C377" t="str">
            <v>ml</v>
          </cell>
          <cell r="D377">
            <v>40553.599999999999</v>
          </cell>
        </row>
        <row r="378">
          <cell r="A378">
            <v>377</v>
          </cell>
          <cell r="B378" t="str">
            <v>Tubo clase II concreto sin refuerzo 16"    (40cm)</v>
          </cell>
          <cell r="C378" t="str">
            <v>ml</v>
          </cell>
          <cell r="D378">
            <v>52803.199999999997</v>
          </cell>
        </row>
        <row r="379">
          <cell r="A379">
            <v>378</v>
          </cell>
          <cell r="B379" t="str">
            <v>Tubo clase II concreto sin refuerzo 18"    (45cm)</v>
          </cell>
          <cell r="C379" t="str">
            <v>ml</v>
          </cell>
          <cell r="D379">
            <v>71177.600000000006</v>
          </cell>
        </row>
        <row r="380">
          <cell r="A380">
            <v>379</v>
          </cell>
          <cell r="B380" t="str">
            <v>Tubo clase II concreto sin refuerzo 20"    (50cm)</v>
          </cell>
          <cell r="C380" t="str">
            <v>ml</v>
          </cell>
          <cell r="D380">
            <v>85376</v>
          </cell>
        </row>
        <row r="381">
          <cell r="A381">
            <v>380</v>
          </cell>
          <cell r="B381" t="str">
            <v>Tubo clase II concreto sin refuerzo 24"    (60cm)</v>
          </cell>
          <cell r="C381" t="str">
            <v>ml</v>
          </cell>
          <cell r="D381">
            <v>122867.2</v>
          </cell>
        </row>
        <row r="382">
          <cell r="A382">
            <v>381</v>
          </cell>
          <cell r="B382" t="str">
            <v>Tubo clase II concreto sin refuerzo 6"      (15cm)</v>
          </cell>
          <cell r="C382" t="str">
            <v>ml</v>
          </cell>
          <cell r="D382">
            <v>11043.2</v>
          </cell>
        </row>
        <row r="383">
          <cell r="A383">
            <v>382</v>
          </cell>
          <cell r="B383" t="str">
            <v>Tubo clase II concreto sin refuerzo 8"      (20cm)</v>
          </cell>
          <cell r="C383" t="str">
            <v>ml</v>
          </cell>
          <cell r="D383">
            <v>18652.8</v>
          </cell>
        </row>
        <row r="384">
          <cell r="A384">
            <v>383</v>
          </cell>
          <cell r="B384" t="str">
            <v>Tubo clase III concreto reforzado 24"     (60cm)</v>
          </cell>
          <cell r="C384" t="str">
            <v>ml</v>
          </cell>
          <cell r="D384">
            <v>155857.60000000001</v>
          </cell>
        </row>
        <row r="385">
          <cell r="A385">
            <v>384</v>
          </cell>
          <cell r="B385" t="str">
            <v>Tubo clase III concreto reforzado 27"     (70cm)</v>
          </cell>
          <cell r="C385" t="str">
            <v>ml</v>
          </cell>
          <cell r="D385">
            <v>207686.39999999999</v>
          </cell>
        </row>
        <row r="386">
          <cell r="A386">
            <v>385</v>
          </cell>
          <cell r="B386" t="str">
            <v>Tubo clase III concreto reforzado 30"     (80cm)</v>
          </cell>
          <cell r="C386" t="str">
            <v>ml</v>
          </cell>
          <cell r="D386">
            <v>258772.8</v>
          </cell>
        </row>
        <row r="387">
          <cell r="A387">
            <v>386</v>
          </cell>
          <cell r="B387" t="str">
            <v>Tubo clase III concreto reforzado 36"     (90cm)</v>
          </cell>
          <cell r="C387" t="str">
            <v>ml</v>
          </cell>
          <cell r="D387">
            <v>324382.40000000002</v>
          </cell>
        </row>
        <row r="388">
          <cell r="A388">
            <v>387</v>
          </cell>
          <cell r="B388" t="str">
            <v>Tubo clase III concreto reforzado 40"    (100cm)</v>
          </cell>
          <cell r="C388" t="str">
            <v>ml</v>
          </cell>
          <cell r="D388">
            <v>406835.20000000001</v>
          </cell>
        </row>
        <row r="389">
          <cell r="A389">
            <v>388</v>
          </cell>
          <cell r="B389" t="str">
            <v>Tubo clase III concreto reforzado 44"    (110cm)</v>
          </cell>
          <cell r="C389" t="str">
            <v>ml</v>
          </cell>
          <cell r="D389">
            <v>454952</v>
          </cell>
        </row>
        <row r="390">
          <cell r="A390">
            <v>389</v>
          </cell>
          <cell r="B390" t="str">
            <v>Tubo clase III concreto reforzado 48"    (120cm)</v>
          </cell>
          <cell r="C390" t="str">
            <v>ml</v>
          </cell>
          <cell r="D390">
            <v>533460.80000000005</v>
          </cell>
        </row>
        <row r="391">
          <cell r="A391">
            <v>390</v>
          </cell>
          <cell r="B391" t="str">
            <v>Tubo clase III concreto reforzado 52"    (130cm)</v>
          </cell>
          <cell r="C391" t="str">
            <v>ml</v>
          </cell>
          <cell r="D391">
            <v>591878.40000000002</v>
          </cell>
        </row>
        <row r="392">
          <cell r="A392">
            <v>391</v>
          </cell>
          <cell r="B392" t="str">
            <v>Tubo clase III concreto reforzado 56"   (140cm)</v>
          </cell>
          <cell r="C392" t="str">
            <v>ml</v>
          </cell>
          <cell r="D392">
            <v>655307.19999999995</v>
          </cell>
        </row>
        <row r="393">
          <cell r="A393">
            <v>392</v>
          </cell>
          <cell r="B393" t="str">
            <v>Tubo clase III concreto reforzado 60"   (150cm)</v>
          </cell>
          <cell r="C393" t="str">
            <v>ml</v>
          </cell>
          <cell r="D393">
            <v>782211.2</v>
          </cell>
        </row>
        <row r="394">
          <cell r="A394">
            <v>393</v>
          </cell>
          <cell r="B394" t="str">
            <v>Tubo clase III concreto reforzado 64`` (160cm)</v>
          </cell>
          <cell r="C394" t="str">
            <v>ml</v>
          </cell>
          <cell r="D394">
            <v>822347.2</v>
          </cell>
        </row>
        <row r="395">
          <cell r="A395">
            <v>394</v>
          </cell>
          <cell r="B395" t="str">
            <v>Tubo clase III concreto reforzado 68`` (170cm)</v>
          </cell>
          <cell r="C395" t="str">
            <v>ml</v>
          </cell>
          <cell r="D395">
            <v>930041.6</v>
          </cell>
        </row>
        <row r="396">
          <cell r="A396">
            <v>395</v>
          </cell>
          <cell r="B396" t="str">
            <v>Tubo clase III concreto reforzado 72`` (180cm)</v>
          </cell>
          <cell r="C396" t="str">
            <v>ml</v>
          </cell>
          <cell r="D396">
            <v>1087384</v>
          </cell>
        </row>
        <row r="397">
          <cell r="A397">
            <v>396</v>
          </cell>
          <cell r="B397" t="str">
            <v>Tubo clase III concreto reforzado 80`` (200cm)</v>
          </cell>
          <cell r="C397" t="str">
            <v>ml</v>
          </cell>
          <cell r="D397">
            <v>1290337.6000000001</v>
          </cell>
        </row>
        <row r="398">
          <cell r="A398">
            <v>397</v>
          </cell>
          <cell r="B398" t="str">
            <v>Tubo clase III concreto reforzado 86`` (215cm)</v>
          </cell>
          <cell r="C398" t="str">
            <v>ml</v>
          </cell>
          <cell r="D398">
            <v>1448329.6</v>
          </cell>
        </row>
        <row r="399">
          <cell r="A399">
            <v>398</v>
          </cell>
          <cell r="B399" t="str">
            <v>Tubo clase III concreto reforzado 92`` (230cm)</v>
          </cell>
          <cell r="C399" t="str">
            <v>ml</v>
          </cell>
          <cell r="D399">
            <v>1615508.8</v>
          </cell>
        </row>
        <row r="400">
          <cell r="A400">
            <v>399</v>
          </cell>
          <cell r="B400" t="str">
            <v>Tubo clase IV  concreto reforzado 48`` (120cm)</v>
          </cell>
          <cell r="C400" t="str">
            <v>ml</v>
          </cell>
          <cell r="D400">
            <v>611366.40000000002</v>
          </cell>
        </row>
        <row r="401">
          <cell r="A401">
            <v>400</v>
          </cell>
          <cell r="B401" t="str">
            <v>Tubo clase IV  concreto reforzado 68`` (170cm)</v>
          </cell>
          <cell r="C401" t="str">
            <v>ml</v>
          </cell>
          <cell r="D401">
            <v>1067988.8</v>
          </cell>
        </row>
        <row r="402">
          <cell r="A402">
            <v>401</v>
          </cell>
          <cell r="B402" t="str">
            <v>Tubo clase IV concreto reforzado 24`` (60cm)</v>
          </cell>
          <cell r="C402" t="str">
            <v>ml</v>
          </cell>
          <cell r="D402">
            <v>177108.8</v>
          </cell>
        </row>
        <row r="403">
          <cell r="A403">
            <v>402</v>
          </cell>
          <cell r="B403" t="str">
            <v>Tubo clase IV concreto reforzado 27`` (70cm)</v>
          </cell>
          <cell r="C403" t="str">
            <v>ml</v>
          </cell>
          <cell r="D403">
            <v>236918.39999999999</v>
          </cell>
        </row>
        <row r="404">
          <cell r="A404">
            <v>403</v>
          </cell>
          <cell r="B404" t="str">
            <v>Tubo clase IV concreto reforzado 30`` (80cm)</v>
          </cell>
          <cell r="C404" t="str">
            <v>ml</v>
          </cell>
          <cell r="D404">
            <v>296635.2</v>
          </cell>
        </row>
        <row r="405">
          <cell r="A405">
            <v>404</v>
          </cell>
          <cell r="B405" t="str">
            <v>Tubo clase IV concreto reforzado 36`` (90cm)</v>
          </cell>
          <cell r="C405" t="str">
            <v>ml</v>
          </cell>
          <cell r="D405">
            <v>371988.8</v>
          </cell>
        </row>
        <row r="406">
          <cell r="A406">
            <v>405</v>
          </cell>
          <cell r="B406" t="str">
            <v>Tubo clase IV concreto reforzado 40`` (100cm)</v>
          </cell>
          <cell r="C406" t="str">
            <v>ml</v>
          </cell>
          <cell r="D406">
            <v>465809.6</v>
          </cell>
        </row>
        <row r="407">
          <cell r="A407">
            <v>406</v>
          </cell>
          <cell r="B407" t="str">
            <v>Tubo clase IV concreto reforzado 44`` (110cm)</v>
          </cell>
          <cell r="C407" t="str">
            <v>ml</v>
          </cell>
          <cell r="D407">
            <v>521489.6</v>
          </cell>
        </row>
        <row r="408">
          <cell r="A408">
            <v>407</v>
          </cell>
          <cell r="B408" t="str">
            <v>Tubo clase IV concreto reforzado 52`` (130cm)</v>
          </cell>
          <cell r="C408" t="str">
            <v>ml</v>
          </cell>
          <cell r="D408">
            <v>683843.2</v>
          </cell>
        </row>
        <row r="409">
          <cell r="A409">
            <v>408</v>
          </cell>
          <cell r="B409" t="str">
            <v>Tubo clase IV concreto reforzado 56`` (140cm)</v>
          </cell>
          <cell r="C409" t="str">
            <v>ml</v>
          </cell>
          <cell r="D409">
            <v>724443.2</v>
          </cell>
        </row>
        <row r="410">
          <cell r="A410">
            <v>409</v>
          </cell>
          <cell r="B410" t="str">
            <v>Tubo clase IV concreto reforzado 60`` (150cm)</v>
          </cell>
          <cell r="C410" t="str">
            <v>ml</v>
          </cell>
          <cell r="D410">
            <v>829910.4</v>
          </cell>
        </row>
        <row r="411">
          <cell r="A411">
            <v>410</v>
          </cell>
          <cell r="B411" t="str">
            <v>Tubo clase IV concreto reforzado 64`` (160cm)</v>
          </cell>
          <cell r="C411" t="str">
            <v>ml</v>
          </cell>
          <cell r="D411">
            <v>943544</v>
          </cell>
        </row>
        <row r="412">
          <cell r="A412">
            <v>411</v>
          </cell>
          <cell r="B412" t="str">
            <v>Tubo clase IV concreto reforzado 72`` (180cm)</v>
          </cell>
          <cell r="C412" t="str">
            <v>ml</v>
          </cell>
          <cell r="D412">
            <v>1194057.6000000001</v>
          </cell>
        </row>
        <row r="413">
          <cell r="A413">
            <v>412</v>
          </cell>
          <cell r="B413" t="str">
            <v>Tubo clase IV concreto reforzado 80`` (200cm)</v>
          </cell>
          <cell r="C413" t="str">
            <v>ml</v>
          </cell>
          <cell r="D413">
            <v>1480252.8</v>
          </cell>
        </row>
        <row r="414">
          <cell r="A414">
            <v>413</v>
          </cell>
          <cell r="B414" t="str">
            <v>Tubo clase IV concreto reforzado 86`` (215cm)</v>
          </cell>
          <cell r="C414" t="str">
            <v>ml</v>
          </cell>
          <cell r="D414">
            <v>1777537.6</v>
          </cell>
        </row>
        <row r="415">
          <cell r="A415">
            <v>414</v>
          </cell>
          <cell r="B415" t="str">
            <v>Tubo clase IV concreto reforzado 92`` (230cm)</v>
          </cell>
          <cell r="C415" t="str">
            <v>ml</v>
          </cell>
          <cell r="D415">
            <v>1941190.4</v>
          </cell>
        </row>
        <row r="416">
          <cell r="A416">
            <v>415</v>
          </cell>
          <cell r="B416" t="str">
            <v>Tubo clase única concreto sin refuerzo 27" (70cm)</v>
          </cell>
          <cell r="C416" t="str">
            <v>ml</v>
          </cell>
          <cell r="D416">
            <v>155300.79999999999</v>
          </cell>
        </row>
        <row r="417">
          <cell r="A417">
            <v>416</v>
          </cell>
          <cell r="B417" t="str">
            <v>Tubo clase única concreto sin refuerzo 30" (80cm)</v>
          </cell>
          <cell r="C417" t="str">
            <v>ml</v>
          </cell>
          <cell r="D417">
            <v>194044.79999999999</v>
          </cell>
        </row>
        <row r="418">
          <cell r="A418">
            <v>417</v>
          </cell>
          <cell r="B418" t="str">
            <v>Tubo clase única concreto sin refuerzo 36" (90cm)</v>
          </cell>
          <cell r="C418" t="str">
            <v>ml</v>
          </cell>
          <cell r="D418">
            <v>244156.79999999999</v>
          </cell>
        </row>
        <row r="419">
          <cell r="A419">
            <v>418</v>
          </cell>
          <cell r="B419" t="str">
            <v>Tubo clase única concreto sin refuerzo 40" (100cm)</v>
          </cell>
          <cell r="C419" t="str">
            <v>ml</v>
          </cell>
          <cell r="D419">
            <v>305451.2</v>
          </cell>
        </row>
        <row r="420">
          <cell r="A420">
            <v>419</v>
          </cell>
          <cell r="B420" t="str">
            <v>Bordillo prefabricado A-80</v>
          </cell>
          <cell r="C420" t="str">
            <v>und</v>
          </cell>
          <cell r="D420">
            <v>15168</v>
          </cell>
        </row>
        <row r="421">
          <cell r="A421">
            <v>420</v>
          </cell>
          <cell r="B421" t="str">
            <v>Borde Contenedor de raiz Tipo A (1,00x0,12x0,135 MTRS)</v>
          </cell>
          <cell r="C421" t="str">
            <v>und</v>
          </cell>
          <cell r="D421">
            <v>7000</v>
          </cell>
        </row>
        <row r="422">
          <cell r="A422">
            <v>421</v>
          </cell>
          <cell r="B422" t="str">
            <v>Pieza remate rampa Tipo B A-115</v>
          </cell>
          <cell r="C422" t="str">
            <v>und</v>
          </cell>
          <cell r="D422">
            <v>27259.999999999996</v>
          </cell>
        </row>
        <row r="423">
          <cell r="A423">
            <v>422</v>
          </cell>
          <cell r="B423" t="str">
            <v>Paradero M-10</v>
          </cell>
          <cell r="C423" t="str">
            <v>und</v>
          </cell>
          <cell r="D423">
            <v>11840217.4</v>
          </cell>
        </row>
        <row r="424">
          <cell r="A424">
            <v>423</v>
          </cell>
          <cell r="B424" t="str">
            <v>Marco Rejilla Sumidero SL -150</v>
          </cell>
          <cell r="C424" t="str">
            <v>und</v>
          </cell>
          <cell r="D424">
            <v>88160</v>
          </cell>
        </row>
        <row r="425">
          <cell r="A425">
            <v>424</v>
          </cell>
          <cell r="B425" t="str">
            <v>Marco Rejilla Sumidero SL -200</v>
          </cell>
          <cell r="C425" t="str">
            <v>und</v>
          </cell>
          <cell r="D425">
            <v>95120</v>
          </cell>
        </row>
        <row r="426">
          <cell r="A426">
            <v>425</v>
          </cell>
          <cell r="B426" t="str">
            <v>Marco Rejilla Sumidero SL -250</v>
          </cell>
          <cell r="C426" t="str">
            <v>und</v>
          </cell>
          <cell r="D426">
            <v>261000</v>
          </cell>
        </row>
        <row r="427">
          <cell r="A427">
            <v>426</v>
          </cell>
          <cell r="B427" t="str">
            <v>Tubo cuadrado de 1" cal-20</v>
          </cell>
          <cell r="C427" t="str">
            <v>ml</v>
          </cell>
          <cell r="D427">
            <v>9578.1200000000008</v>
          </cell>
        </row>
        <row r="428">
          <cell r="A428">
            <v>427</v>
          </cell>
          <cell r="B428" t="str">
            <v>Tubo en acero   3"</v>
          </cell>
          <cell r="C428" t="str">
            <v>ml</v>
          </cell>
          <cell r="D428">
            <v>25000</v>
          </cell>
        </row>
        <row r="429">
          <cell r="A429">
            <v>428</v>
          </cell>
          <cell r="B429" t="str">
            <v>Tubo en acero   4"</v>
          </cell>
          <cell r="C429" t="str">
            <v>ml</v>
          </cell>
          <cell r="D429">
            <v>39400</v>
          </cell>
        </row>
        <row r="430">
          <cell r="A430">
            <v>429</v>
          </cell>
          <cell r="B430" t="str">
            <v>Tubo en acero   5"</v>
          </cell>
          <cell r="C430" t="str">
            <v>ml</v>
          </cell>
          <cell r="D430">
            <v>49300</v>
          </cell>
        </row>
        <row r="431">
          <cell r="A431">
            <v>430</v>
          </cell>
          <cell r="B431" t="str">
            <v>Tubo en acero   6"</v>
          </cell>
          <cell r="C431" t="str">
            <v>ml</v>
          </cell>
          <cell r="D431">
            <v>55000</v>
          </cell>
        </row>
        <row r="432">
          <cell r="A432">
            <v>431</v>
          </cell>
          <cell r="B432" t="str">
            <v>Tubo en acero   8"</v>
          </cell>
          <cell r="C432" t="str">
            <v>ml</v>
          </cell>
          <cell r="D432">
            <v>83810</v>
          </cell>
        </row>
        <row r="433">
          <cell r="A433">
            <v>432</v>
          </cell>
          <cell r="B433" t="str">
            <v>Tubo en acero  10"</v>
          </cell>
          <cell r="C433" t="str">
            <v>ml</v>
          </cell>
          <cell r="D433">
            <v>118320</v>
          </cell>
        </row>
        <row r="434">
          <cell r="A434">
            <v>433</v>
          </cell>
          <cell r="B434" t="str">
            <v>Tubo en acero 12"</v>
          </cell>
          <cell r="C434" t="str">
            <v>ml</v>
          </cell>
          <cell r="D434">
            <v>147900</v>
          </cell>
        </row>
        <row r="435">
          <cell r="A435">
            <v>434</v>
          </cell>
          <cell r="B435" t="str">
            <v>Tubo en acero 18"</v>
          </cell>
          <cell r="C435" t="str">
            <v>ml</v>
          </cell>
          <cell r="D435">
            <v>197200</v>
          </cell>
        </row>
        <row r="436">
          <cell r="A436">
            <v>435</v>
          </cell>
          <cell r="B436" t="str">
            <v>Tubo en acero 20"</v>
          </cell>
          <cell r="C436" t="str">
            <v>ml</v>
          </cell>
          <cell r="D436">
            <v>246500</v>
          </cell>
        </row>
        <row r="437">
          <cell r="A437">
            <v>436</v>
          </cell>
          <cell r="B437" t="str">
            <v>Tubo gres 4"</v>
          </cell>
          <cell r="C437" t="str">
            <v>ml</v>
          </cell>
          <cell r="D437">
            <v>5672</v>
          </cell>
        </row>
        <row r="438">
          <cell r="A438">
            <v>437</v>
          </cell>
          <cell r="B438" t="str">
            <v>Tubo gres 6"</v>
          </cell>
          <cell r="C438" t="str">
            <v>ml</v>
          </cell>
          <cell r="D438">
            <v>9771</v>
          </cell>
        </row>
        <row r="439">
          <cell r="A439">
            <v>438</v>
          </cell>
          <cell r="B439" t="str">
            <v>Tubo gres 8"</v>
          </cell>
          <cell r="C439" t="str">
            <v>ml</v>
          </cell>
          <cell r="D439">
            <v>17153</v>
          </cell>
        </row>
        <row r="440">
          <cell r="A440">
            <v>439</v>
          </cell>
          <cell r="B440" t="str">
            <v>Tubo gres 10"</v>
          </cell>
          <cell r="C440" t="str">
            <v>ml</v>
          </cell>
          <cell r="D440">
            <v>21873</v>
          </cell>
        </row>
        <row r="441">
          <cell r="A441">
            <v>440</v>
          </cell>
          <cell r="B441" t="str">
            <v>Tubo gres 12"</v>
          </cell>
          <cell r="C441" t="str">
            <v>ml</v>
          </cell>
          <cell r="D441">
            <v>26950</v>
          </cell>
        </row>
        <row r="442">
          <cell r="A442">
            <v>441</v>
          </cell>
          <cell r="B442" t="str">
            <v>Tubo gres 14"</v>
          </cell>
          <cell r="C442" t="str">
            <v>ml</v>
          </cell>
          <cell r="D442">
            <v>32039</v>
          </cell>
        </row>
        <row r="443">
          <cell r="A443">
            <v>442</v>
          </cell>
          <cell r="B443" t="str">
            <v>Tubo gres drenaje 4"</v>
          </cell>
          <cell r="C443" t="str">
            <v>und</v>
          </cell>
          <cell r="D443">
            <v>6809</v>
          </cell>
        </row>
        <row r="444">
          <cell r="A444">
            <v>443</v>
          </cell>
          <cell r="B444" t="str">
            <v>Tubo rectangular</v>
          </cell>
          <cell r="C444" t="str">
            <v>ml</v>
          </cell>
          <cell r="D444">
            <v>3000</v>
          </cell>
        </row>
        <row r="445">
          <cell r="A445">
            <v>444</v>
          </cell>
          <cell r="B445" t="str">
            <v>Tee Hf ext. Liso junta rápida PVC 10x10 (250x250)</v>
          </cell>
          <cell r="C445" t="str">
            <v>und</v>
          </cell>
          <cell r="D445">
            <v>1131000</v>
          </cell>
        </row>
        <row r="446">
          <cell r="A446">
            <v>445</v>
          </cell>
          <cell r="B446" t="str">
            <v>Tee Hf ext. Liso junta rápida PVC 10x2 (250x50)</v>
          </cell>
          <cell r="C446" t="str">
            <v>und</v>
          </cell>
          <cell r="D446">
            <v>568101</v>
          </cell>
        </row>
        <row r="447">
          <cell r="A447">
            <v>446</v>
          </cell>
          <cell r="B447" t="str">
            <v>Tee Hf ext. Liso junta rápida PVC 10x3 (250x75)</v>
          </cell>
          <cell r="C447" t="str">
            <v>und</v>
          </cell>
          <cell r="D447">
            <v>662360</v>
          </cell>
        </row>
        <row r="448">
          <cell r="A448">
            <v>447</v>
          </cell>
          <cell r="B448" t="str">
            <v>Tee Hf ext. Liso junta rápida PVC 10x4 (250x100)</v>
          </cell>
          <cell r="C448" t="str">
            <v>und</v>
          </cell>
          <cell r="D448">
            <v>679760</v>
          </cell>
        </row>
        <row r="449">
          <cell r="A449">
            <v>448</v>
          </cell>
          <cell r="B449" t="str">
            <v>Tee Hf ext. Liso junta rápida PVC 10x6 (250x150)</v>
          </cell>
          <cell r="C449" t="str">
            <v>und</v>
          </cell>
          <cell r="D449">
            <v>716880</v>
          </cell>
        </row>
        <row r="450">
          <cell r="A450">
            <v>449</v>
          </cell>
          <cell r="B450" t="str">
            <v>Tee Hf ext. Liso junta rápida PVC 10x8 (250x200)</v>
          </cell>
          <cell r="C450" t="str">
            <v>und</v>
          </cell>
          <cell r="D450">
            <v>827080</v>
          </cell>
        </row>
        <row r="451">
          <cell r="A451">
            <v>450</v>
          </cell>
          <cell r="B451" t="str">
            <v>Tee Hf ext. Liso junta rápida PVC 12x10 (300x250)</v>
          </cell>
          <cell r="C451" t="str">
            <v>und</v>
          </cell>
          <cell r="D451">
            <v>1431440</v>
          </cell>
        </row>
        <row r="452">
          <cell r="A452">
            <v>451</v>
          </cell>
          <cell r="B452" t="str">
            <v>Tee Hf ext. Liso junta rápida PVC 12x12 (300x300)</v>
          </cell>
          <cell r="C452" t="str">
            <v>und</v>
          </cell>
          <cell r="D452">
            <v>2064117.6470588234</v>
          </cell>
        </row>
        <row r="453">
          <cell r="A453">
            <v>452</v>
          </cell>
          <cell r="B453" t="str">
            <v>Tee Hf ext. Liso junta rápida PVC 12x2 (300x50)</v>
          </cell>
          <cell r="C453" t="str">
            <v>und</v>
          </cell>
          <cell r="D453">
            <v>757242</v>
          </cell>
        </row>
        <row r="454">
          <cell r="A454">
            <v>453</v>
          </cell>
          <cell r="B454" t="str">
            <v>Tee Hf ext. Liso junta rápida PVC 12x3 (300x75)</v>
          </cell>
          <cell r="C454" t="str">
            <v>und</v>
          </cell>
          <cell r="D454">
            <v>1095492.6829268294</v>
          </cell>
        </row>
        <row r="455">
          <cell r="A455">
            <v>454</v>
          </cell>
          <cell r="B455" t="str">
            <v>Tee Hf ext. Liso junta rápida PVC 12x4 (300x100)</v>
          </cell>
          <cell r="C455" t="str">
            <v>und</v>
          </cell>
          <cell r="D455">
            <v>1122880</v>
          </cell>
        </row>
        <row r="456">
          <cell r="A456">
            <v>455</v>
          </cell>
          <cell r="B456" t="str">
            <v>Tee Hf ext. Liso junta rápida PVC 12x6 (300x150)</v>
          </cell>
          <cell r="C456" t="str">
            <v>und</v>
          </cell>
          <cell r="D456">
            <v>1369365.8536585367</v>
          </cell>
        </row>
        <row r="457">
          <cell r="A457">
            <v>456</v>
          </cell>
          <cell r="B457" t="str">
            <v>Tee Hf ext. Liso junta rápida PVC 12x8 (300x200)</v>
          </cell>
          <cell r="C457" t="str">
            <v>und</v>
          </cell>
          <cell r="D457">
            <v>1510724.0704500978</v>
          </cell>
        </row>
        <row r="458">
          <cell r="A458">
            <v>457</v>
          </cell>
          <cell r="B458" t="str">
            <v>Tee Hf ext. Liso junta rápida PVC 24x10 (600x250)</v>
          </cell>
          <cell r="C458" t="str">
            <v>und</v>
          </cell>
          <cell r="D458">
            <v>5962400</v>
          </cell>
        </row>
        <row r="459">
          <cell r="A459">
            <v>458</v>
          </cell>
          <cell r="B459" t="str">
            <v>Tee Hf ext. Liso junta rápida PVC 24x12 (600x300)</v>
          </cell>
          <cell r="C459" t="str">
            <v>und</v>
          </cell>
          <cell r="D459">
            <v>6106240</v>
          </cell>
        </row>
        <row r="460">
          <cell r="A460">
            <v>459</v>
          </cell>
          <cell r="B460" t="str">
            <v>Tee Hf ext. Liso junta rápida PVC 24x14 (600x350)</v>
          </cell>
          <cell r="C460" t="str">
            <v>und</v>
          </cell>
          <cell r="D460">
            <v>6357960</v>
          </cell>
        </row>
        <row r="461">
          <cell r="A461">
            <v>460</v>
          </cell>
          <cell r="B461" t="str">
            <v>Tee Hf ext. Liso junta rápida PVC 24x16 (600x400)</v>
          </cell>
          <cell r="C461" t="str">
            <v>und</v>
          </cell>
          <cell r="D461">
            <v>7252320</v>
          </cell>
        </row>
        <row r="462">
          <cell r="A462">
            <v>461</v>
          </cell>
          <cell r="B462" t="str">
            <v>Tee Hf ext. Liso junta rápida PVC 24x18 (600x450)</v>
          </cell>
          <cell r="C462" t="str">
            <v>und</v>
          </cell>
          <cell r="D462">
            <v>8121160</v>
          </cell>
        </row>
        <row r="463">
          <cell r="A463">
            <v>462</v>
          </cell>
          <cell r="B463" t="str">
            <v>Tee Hf ext. Liso junta rápida PVC 24x20 (600x500)</v>
          </cell>
          <cell r="C463" t="str">
            <v>und</v>
          </cell>
          <cell r="D463">
            <v>9068880</v>
          </cell>
        </row>
        <row r="464">
          <cell r="A464">
            <v>463</v>
          </cell>
          <cell r="B464" t="str">
            <v>Tee Hf ext. Liso junta rápida PVC 24x24 (600x600)</v>
          </cell>
          <cell r="C464" t="str">
            <v>und</v>
          </cell>
          <cell r="D464">
            <v>9951640</v>
          </cell>
        </row>
        <row r="465">
          <cell r="A465">
            <v>464</v>
          </cell>
          <cell r="B465" t="str">
            <v>Tee Hf ext. Liso junta rápida PVC 24x8 (600x200)</v>
          </cell>
          <cell r="C465" t="str">
            <v>und</v>
          </cell>
          <cell r="D465">
            <v>5447360</v>
          </cell>
        </row>
        <row r="466">
          <cell r="A466">
            <v>465</v>
          </cell>
          <cell r="B466" t="str">
            <v>Tee Hf ext. Liso junta rápida PVC 4x3 (100x75)</v>
          </cell>
          <cell r="C466" t="str">
            <v>und</v>
          </cell>
          <cell r="D466">
            <v>108288</v>
          </cell>
        </row>
        <row r="467">
          <cell r="A467">
            <v>466</v>
          </cell>
          <cell r="B467" t="str">
            <v>Tee Hf ext. Liso junta rápida PVC 4x4 (100x100)</v>
          </cell>
          <cell r="C467" t="str">
            <v>und</v>
          </cell>
          <cell r="D467">
            <v>127600</v>
          </cell>
        </row>
        <row r="468">
          <cell r="A468">
            <v>467</v>
          </cell>
          <cell r="B468" t="str">
            <v>Tee Hf ext. Liso junta rápida PVC 6x2 (150x50)</v>
          </cell>
          <cell r="C468" t="str">
            <v>und</v>
          </cell>
          <cell r="D468">
            <v>135720</v>
          </cell>
        </row>
        <row r="469">
          <cell r="A469">
            <v>468</v>
          </cell>
          <cell r="B469" t="str">
            <v>Tee Hf ext. Liso junta rápida PVC 6x3 (150x75)</v>
          </cell>
          <cell r="C469" t="str">
            <v>und</v>
          </cell>
          <cell r="D469">
            <v>225612</v>
          </cell>
        </row>
        <row r="470">
          <cell r="A470">
            <v>469</v>
          </cell>
          <cell r="B470" t="str">
            <v>Tee Hf ext. Liso junta rápida PVC 6x4 (150x100)</v>
          </cell>
          <cell r="C470" t="str">
            <v>und</v>
          </cell>
          <cell r="D470">
            <v>280720</v>
          </cell>
        </row>
        <row r="471">
          <cell r="A471">
            <v>470</v>
          </cell>
          <cell r="B471" t="str">
            <v>Tee Hf ext. Liso junta rápida PVC 6x6 (150x150)</v>
          </cell>
          <cell r="C471" t="str">
            <v>und</v>
          </cell>
          <cell r="D471">
            <v>184972.44</v>
          </cell>
        </row>
        <row r="472">
          <cell r="A472">
            <v>471</v>
          </cell>
          <cell r="B472" t="str">
            <v>Tee Hf ext. Liso junta rápida PVC 8x2 (200x50)</v>
          </cell>
          <cell r="C472" t="str">
            <v>und</v>
          </cell>
          <cell r="D472">
            <v>388600</v>
          </cell>
        </row>
        <row r="473">
          <cell r="A473">
            <v>472</v>
          </cell>
          <cell r="B473" t="str">
            <v>Tee Hf ext. Liso junta rápida PVC 8x3 (200x75)</v>
          </cell>
          <cell r="C473" t="str">
            <v>und</v>
          </cell>
          <cell r="D473">
            <v>491260</v>
          </cell>
        </row>
        <row r="474">
          <cell r="A474">
            <v>473</v>
          </cell>
          <cell r="B474" t="str">
            <v>Tee Hf ext. Liso junta rápida PVC 8x4 (200x100)</v>
          </cell>
          <cell r="C474" t="str">
            <v>und</v>
          </cell>
          <cell r="D474">
            <v>515082.56880733941</v>
          </cell>
        </row>
        <row r="475">
          <cell r="A475">
            <v>474</v>
          </cell>
          <cell r="B475" t="str">
            <v>Tee Hf ext. Liso junta rápida PVC 8x6 (200x150)</v>
          </cell>
          <cell r="C475" t="str">
            <v>und</v>
          </cell>
          <cell r="D475">
            <v>546303</v>
          </cell>
        </row>
        <row r="476">
          <cell r="A476">
            <v>475</v>
          </cell>
          <cell r="B476" t="str">
            <v>Tee Hf ext. Liso junta rápida PVC 8x8 (200x200)</v>
          </cell>
          <cell r="C476" t="str">
            <v>und</v>
          </cell>
          <cell r="D476">
            <v>607326.92307692301</v>
          </cell>
        </row>
        <row r="477">
          <cell r="A477">
            <v>476</v>
          </cell>
          <cell r="B477" t="str">
            <v>Tapon HD 16" Extremo liso</v>
          </cell>
          <cell r="C477" t="str">
            <v>und</v>
          </cell>
          <cell r="D477">
            <v>792280</v>
          </cell>
        </row>
        <row r="478">
          <cell r="A478">
            <v>477</v>
          </cell>
          <cell r="B478" t="str">
            <v>Tapon HD 14" Extremo liso</v>
          </cell>
          <cell r="C478" t="str">
            <v>und</v>
          </cell>
          <cell r="D478">
            <v>612480</v>
          </cell>
        </row>
        <row r="479">
          <cell r="A479">
            <v>478</v>
          </cell>
          <cell r="B479" t="str">
            <v>Tapon HD 20" Extremo liso</v>
          </cell>
          <cell r="C479" t="str">
            <v>und</v>
          </cell>
          <cell r="D479">
            <v>1421000</v>
          </cell>
        </row>
        <row r="480">
          <cell r="A480">
            <v>479</v>
          </cell>
          <cell r="B480" t="str">
            <v>Tapones HF macho para PVC 4"</v>
          </cell>
          <cell r="C480" t="str">
            <v>und</v>
          </cell>
          <cell r="D480">
            <v>63800</v>
          </cell>
        </row>
        <row r="481">
          <cell r="A481">
            <v>480</v>
          </cell>
          <cell r="B481" t="str">
            <v>Asfalto liquido para riegos de imprimacion (ET 220-05)</v>
          </cell>
          <cell r="C481" t="str">
            <v>lt</v>
          </cell>
          <cell r="D481">
            <v>1563</v>
          </cell>
        </row>
        <row r="482">
          <cell r="A482">
            <v>481</v>
          </cell>
          <cell r="B482" t="str">
            <v>Luminaria  horizontal cerrada sodio de 70 w 208/220v</v>
          </cell>
          <cell r="C482" t="str">
            <v>und</v>
          </cell>
          <cell r="D482">
            <v>157238</v>
          </cell>
        </row>
        <row r="483">
          <cell r="A483">
            <v>482</v>
          </cell>
          <cell r="B483" t="str">
            <v>Luminaria  horizontal cerrada sodio de 250 w 208/220v</v>
          </cell>
          <cell r="C483" t="str">
            <v>und</v>
          </cell>
          <cell r="D483">
            <v>265756</v>
          </cell>
        </row>
        <row r="484">
          <cell r="A484">
            <v>483</v>
          </cell>
          <cell r="B484" t="str">
            <v>Luminaria  horizontal cerrada sodio de 150 w 208/220v</v>
          </cell>
          <cell r="C484" t="str">
            <v>und</v>
          </cell>
          <cell r="D484">
            <v>241802</v>
          </cell>
        </row>
        <row r="485">
          <cell r="A485">
            <v>484</v>
          </cell>
          <cell r="B485" t="str">
            <v>Poste fijación p/ def. Vial  (incluye tornillos)</v>
          </cell>
          <cell r="C485" t="str">
            <v>und</v>
          </cell>
          <cell r="D485">
            <v>68788</v>
          </cell>
        </row>
        <row r="486">
          <cell r="A486">
            <v>485</v>
          </cell>
          <cell r="B486" t="str">
            <v>POSTE HISTÓRICO CON 2 BRAZOS SIN LUM(9m)</v>
          </cell>
          <cell r="C486" t="str">
            <v>und</v>
          </cell>
          <cell r="D486">
            <v>2163385</v>
          </cell>
        </row>
        <row r="487">
          <cell r="A487">
            <v>486</v>
          </cell>
          <cell r="B487" t="str">
            <v>Poste metálico galvanizado. 10. m. incl. 1 brazo</v>
          </cell>
          <cell r="C487" t="str">
            <v>und</v>
          </cell>
          <cell r="D487">
            <v>1216462</v>
          </cell>
        </row>
        <row r="488">
          <cell r="A488">
            <v>487</v>
          </cell>
          <cell r="B488" t="str">
            <v>Poste Metálico Homologado EEB 10.20m</v>
          </cell>
          <cell r="C488" t="str">
            <v>und</v>
          </cell>
          <cell r="D488">
            <v>1176414</v>
          </cell>
        </row>
        <row r="489">
          <cell r="A489">
            <v>488</v>
          </cell>
          <cell r="B489" t="str">
            <v>Poste Metálico Pintado 10 m. Brazo Doble</v>
          </cell>
          <cell r="C489" t="str">
            <v>und</v>
          </cell>
          <cell r="D489">
            <v>1225833</v>
          </cell>
        </row>
        <row r="490">
          <cell r="A490">
            <v>489</v>
          </cell>
          <cell r="B490" t="str">
            <v>Poste Metálico de 10.00 mts de altura, galvanizado en caliente, recto para alumbrado publico, incluye sistema de anclaje</v>
          </cell>
          <cell r="C490" t="str">
            <v>und</v>
          </cell>
          <cell r="D490">
            <v>933987.92</v>
          </cell>
        </row>
        <row r="491">
          <cell r="A491">
            <v>490</v>
          </cell>
          <cell r="B491" t="str">
            <v>Poste Metálico Pintado 12 m. Brazo Doble</v>
          </cell>
          <cell r="C491" t="str">
            <v>und</v>
          </cell>
          <cell r="D491">
            <v>1431518</v>
          </cell>
        </row>
        <row r="492">
          <cell r="A492">
            <v>491</v>
          </cell>
          <cell r="B492" t="str">
            <v>Poste Metálico Pintado 12 m. Brazo Sencillo</v>
          </cell>
          <cell r="C492" t="str">
            <v>und</v>
          </cell>
          <cell r="D492">
            <v>1431518</v>
          </cell>
        </row>
        <row r="493">
          <cell r="A493">
            <v>492</v>
          </cell>
          <cell r="B493" t="str">
            <v>Poste Metálico de 9.00 mts de altura, galvanizado en caliente, recto para alumbrado publico, incluye sistema de anclaje</v>
          </cell>
          <cell r="C493" t="str">
            <v>und</v>
          </cell>
          <cell r="D493">
            <v>872995.12</v>
          </cell>
        </row>
        <row r="494">
          <cell r="A494">
            <v>493</v>
          </cell>
          <cell r="B494" t="str">
            <v>Poste Peatonal 6 m. M-130 Brazo Doble 4 mm</v>
          </cell>
          <cell r="C494" t="str">
            <v>und</v>
          </cell>
          <cell r="D494">
            <v>572759</v>
          </cell>
        </row>
        <row r="495">
          <cell r="A495">
            <v>494</v>
          </cell>
          <cell r="B495" t="str">
            <v>Poste Peatonal 6 m. M-130 Brazo Sencillo 4mm</v>
          </cell>
          <cell r="C495" t="str">
            <v>und</v>
          </cell>
          <cell r="D495">
            <v>572759</v>
          </cell>
        </row>
        <row r="496">
          <cell r="A496">
            <v>495</v>
          </cell>
          <cell r="B496" t="str">
            <v>Postes alum. Publico 10mts 1050kg extraref</v>
          </cell>
          <cell r="C496" t="str">
            <v>und</v>
          </cell>
          <cell r="D496">
            <v>614939.19999999995</v>
          </cell>
        </row>
        <row r="497">
          <cell r="A497">
            <v>496</v>
          </cell>
          <cell r="B497" t="str">
            <v>Postes alum. Publico 10mts 510kg línea</v>
          </cell>
          <cell r="C497" t="str">
            <v>und</v>
          </cell>
          <cell r="D497">
            <v>367720</v>
          </cell>
        </row>
        <row r="498">
          <cell r="A498">
            <v>497</v>
          </cell>
          <cell r="B498" t="str">
            <v>Postes alum. Publico 10mts 750kg reforzada</v>
          </cell>
          <cell r="C498" t="str">
            <v>und</v>
          </cell>
          <cell r="D498">
            <v>357929.6</v>
          </cell>
        </row>
        <row r="499">
          <cell r="A499">
            <v>498</v>
          </cell>
          <cell r="B499" t="str">
            <v>Postes alum. Publico 12mts 1050kg extraref</v>
          </cell>
          <cell r="C499" t="str">
            <v>und</v>
          </cell>
          <cell r="D499">
            <v>766992</v>
          </cell>
        </row>
        <row r="500">
          <cell r="A500">
            <v>499</v>
          </cell>
          <cell r="B500" t="str">
            <v>Postes alum. Publico 12mts 510kg línea</v>
          </cell>
          <cell r="C500" t="str">
            <v>und</v>
          </cell>
          <cell r="D500">
            <v>430320</v>
          </cell>
        </row>
        <row r="501">
          <cell r="A501">
            <v>500</v>
          </cell>
          <cell r="B501" t="str">
            <v>Postes alum. Publico 14mts 1050kg extraref</v>
          </cell>
          <cell r="C501" t="str">
            <v>und</v>
          </cell>
          <cell r="D501">
            <v>772560</v>
          </cell>
        </row>
        <row r="502">
          <cell r="A502">
            <v>501</v>
          </cell>
          <cell r="B502" t="str">
            <v>Postes alum. Publico 14mts 1350kg extraref</v>
          </cell>
          <cell r="C502" t="str">
            <v>und</v>
          </cell>
          <cell r="D502">
            <v>931480</v>
          </cell>
        </row>
        <row r="503">
          <cell r="A503">
            <v>502</v>
          </cell>
          <cell r="B503" t="str">
            <v>Postes alum. Publico 14mts 750kg reforzada</v>
          </cell>
          <cell r="C503" t="str">
            <v>und</v>
          </cell>
          <cell r="D503">
            <v>788800</v>
          </cell>
        </row>
        <row r="504">
          <cell r="A504">
            <v>503</v>
          </cell>
          <cell r="B504" t="str">
            <v>Postes alum. Publico 8mts 510kg línea</v>
          </cell>
          <cell r="C504" t="str">
            <v>und</v>
          </cell>
          <cell r="D504">
            <v>184347.2</v>
          </cell>
        </row>
        <row r="505">
          <cell r="A505">
            <v>504</v>
          </cell>
          <cell r="B505" t="str">
            <v>Postes alum. Publico 9mts 510kg línea</v>
          </cell>
          <cell r="C505" t="str">
            <v>und</v>
          </cell>
          <cell r="D505">
            <v>217500</v>
          </cell>
        </row>
        <row r="506">
          <cell r="A506">
            <v>505</v>
          </cell>
          <cell r="B506" t="str">
            <v>Postes inst. Aéreas  9mts 510kg línea</v>
          </cell>
          <cell r="C506" t="str">
            <v>und</v>
          </cell>
          <cell r="D506">
            <v>217500</v>
          </cell>
        </row>
        <row r="507">
          <cell r="A507">
            <v>506</v>
          </cell>
          <cell r="B507" t="str">
            <v>Postes inst. Aéreas 10mts 1050kg extraref</v>
          </cell>
          <cell r="C507" t="str">
            <v>und</v>
          </cell>
          <cell r="D507">
            <v>614939.19999999995</v>
          </cell>
        </row>
        <row r="508">
          <cell r="A508">
            <v>507</v>
          </cell>
          <cell r="B508" t="str">
            <v>Postes inst. Aéreas 10mts 510kg línea</v>
          </cell>
          <cell r="C508" t="str">
            <v>und</v>
          </cell>
          <cell r="D508">
            <v>263737.59999999998</v>
          </cell>
        </row>
        <row r="509">
          <cell r="A509">
            <v>508</v>
          </cell>
          <cell r="B509" t="str">
            <v>Postes inst. Aéreas 10mts 750kg reforzada</v>
          </cell>
          <cell r="C509" t="str">
            <v>und</v>
          </cell>
          <cell r="D509">
            <v>357929.6</v>
          </cell>
        </row>
        <row r="510">
          <cell r="A510">
            <v>509</v>
          </cell>
          <cell r="B510" t="str">
            <v>Postes inst. Aéreas 12mts 1050kg extraref</v>
          </cell>
          <cell r="C510" t="str">
            <v>und</v>
          </cell>
          <cell r="D510">
            <v>766992</v>
          </cell>
        </row>
        <row r="511">
          <cell r="A511">
            <v>510</v>
          </cell>
          <cell r="B511" t="str">
            <v>Postes inst. Aéreas 12mts 510kg línea</v>
          </cell>
          <cell r="C511" t="str">
            <v>und</v>
          </cell>
          <cell r="D511">
            <v>348000</v>
          </cell>
        </row>
        <row r="512">
          <cell r="A512">
            <v>511</v>
          </cell>
          <cell r="B512" t="str">
            <v>Postes inst. Aéreas 12mts 750kg reforzada</v>
          </cell>
          <cell r="C512" t="str">
            <v>und</v>
          </cell>
          <cell r="D512">
            <v>609473.28000000003</v>
          </cell>
        </row>
        <row r="513">
          <cell r="A513">
            <v>512</v>
          </cell>
          <cell r="B513" t="str">
            <v>Postes inst. Aéreas 14mts 1050kg extraref</v>
          </cell>
          <cell r="C513" t="str">
            <v>und</v>
          </cell>
          <cell r="D513">
            <v>772560</v>
          </cell>
        </row>
        <row r="514">
          <cell r="A514">
            <v>513</v>
          </cell>
          <cell r="B514" t="str">
            <v>Postes inst. Aéreas 14mts 1350kg extraref</v>
          </cell>
          <cell r="C514" t="str">
            <v>und</v>
          </cell>
          <cell r="D514">
            <v>931480</v>
          </cell>
        </row>
        <row r="515">
          <cell r="A515">
            <v>514</v>
          </cell>
          <cell r="B515" t="str">
            <v>Postes inst. Aéreas 14mts 750kg reforzada</v>
          </cell>
          <cell r="C515" t="str">
            <v>und</v>
          </cell>
          <cell r="D515">
            <v>619440</v>
          </cell>
        </row>
        <row r="516">
          <cell r="A516">
            <v>515</v>
          </cell>
          <cell r="B516" t="str">
            <v>Postes inst. Aéreas 8mts 1050kg extraref</v>
          </cell>
          <cell r="C516" t="str">
            <v>und</v>
          </cell>
          <cell r="D516">
            <v>351201.6</v>
          </cell>
        </row>
        <row r="517">
          <cell r="A517">
            <v>516</v>
          </cell>
          <cell r="B517" t="str">
            <v>Postes inst. Aéreas 8mts 510kg línea</v>
          </cell>
          <cell r="C517" t="str">
            <v>und</v>
          </cell>
          <cell r="D517">
            <v>184347.2</v>
          </cell>
        </row>
        <row r="518">
          <cell r="A518">
            <v>517</v>
          </cell>
          <cell r="B518" t="str">
            <v>Postes inst. Aéreas 8mts 750kg reforzada</v>
          </cell>
          <cell r="C518" t="str">
            <v>und</v>
          </cell>
          <cell r="D518">
            <v>192420.8</v>
          </cell>
        </row>
        <row r="519">
          <cell r="A519">
            <v>518</v>
          </cell>
          <cell r="B519" t="str">
            <v>Ladrillo  6X6X26 adoquín en arcilla natural</v>
          </cell>
          <cell r="C519" t="str">
            <v>m2</v>
          </cell>
          <cell r="D519">
            <v>0</v>
          </cell>
        </row>
        <row r="520">
          <cell r="A520">
            <v>519</v>
          </cell>
          <cell r="B520" t="str">
            <v>Ladrillo  6X6X26 adoquín en arcilla natural</v>
          </cell>
          <cell r="C520" t="str">
            <v>und</v>
          </cell>
          <cell r="D520">
            <v>0</v>
          </cell>
        </row>
        <row r="521">
          <cell r="A521">
            <v>520</v>
          </cell>
          <cell r="B521" t="str">
            <v>Borde separador verde A170</v>
          </cell>
          <cell r="C521" t="str">
            <v>ml</v>
          </cell>
          <cell r="D521">
            <v>88875</v>
          </cell>
        </row>
        <row r="522">
          <cell r="A522">
            <v>521</v>
          </cell>
          <cell r="B522" t="str">
            <v>Pintura acrílica de demarcación</v>
          </cell>
          <cell r="C522" t="str">
            <v>gl</v>
          </cell>
          <cell r="D522">
            <v>52548</v>
          </cell>
        </row>
        <row r="523">
          <cell r="A523">
            <v>522</v>
          </cell>
          <cell r="B523" t="str">
            <v>Resina termoplástica 10 cm  - 2.3 mm</v>
          </cell>
          <cell r="C523" t="str">
            <v>ml</v>
          </cell>
          <cell r="D523">
            <v>1523</v>
          </cell>
        </row>
        <row r="524">
          <cell r="A524">
            <v>523</v>
          </cell>
          <cell r="B524" t="str">
            <v>Resina termoplástica con microesfera  - 2.3 mm</v>
          </cell>
          <cell r="C524" t="str">
            <v>m2</v>
          </cell>
          <cell r="D524">
            <v>9905.4545454545605</v>
          </cell>
        </row>
        <row r="525">
          <cell r="A525">
            <v>524</v>
          </cell>
          <cell r="B525" t="str">
            <v>Esferas reflectivas</v>
          </cell>
          <cell r="C525" t="str">
            <v>Kg.</v>
          </cell>
          <cell r="D525">
            <v>3500</v>
          </cell>
        </row>
        <row r="526">
          <cell r="A526">
            <v>525</v>
          </cell>
          <cell r="B526" t="str">
            <v>Foto celda con base</v>
          </cell>
          <cell r="C526" t="str">
            <v>und</v>
          </cell>
          <cell r="D526">
            <v>16936</v>
          </cell>
        </row>
        <row r="527">
          <cell r="A527">
            <v>526</v>
          </cell>
          <cell r="B527" t="str">
            <v>Bombillo Sodio 150 W</v>
          </cell>
          <cell r="C527" t="str">
            <v>und</v>
          </cell>
          <cell r="D527">
            <v>21170</v>
          </cell>
        </row>
        <row r="528">
          <cell r="A528">
            <v>527</v>
          </cell>
          <cell r="B528" t="str">
            <v>Bombillo Sodio 250 W</v>
          </cell>
          <cell r="C528" t="str">
            <v>und</v>
          </cell>
          <cell r="D528">
            <v>22968</v>
          </cell>
        </row>
        <row r="529">
          <cell r="A529">
            <v>528</v>
          </cell>
          <cell r="B529" t="str">
            <v>Bombillo Sodio 400 W</v>
          </cell>
          <cell r="C529" t="str">
            <v>und</v>
          </cell>
          <cell r="D529">
            <v>36575</v>
          </cell>
        </row>
        <row r="530">
          <cell r="A530">
            <v>529</v>
          </cell>
          <cell r="B530" t="str">
            <v>Bombillo Sodio 70 W</v>
          </cell>
          <cell r="C530" t="str">
            <v>und</v>
          </cell>
          <cell r="D530">
            <v>15080</v>
          </cell>
        </row>
        <row r="531">
          <cell r="A531">
            <v>530</v>
          </cell>
          <cell r="B531" t="str">
            <v>Cable de cobre desnudo Nº 4 AWG</v>
          </cell>
          <cell r="C531" t="str">
            <v>ml</v>
          </cell>
          <cell r="D531">
            <v>5087.76</v>
          </cell>
        </row>
        <row r="532">
          <cell r="A532">
            <v>531</v>
          </cell>
          <cell r="B532" t="str">
            <v>tubo Conduit Galvanizado      1/2"</v>
          </cell>
          <cell r="C532" t="str">
            <v>ml</v>
          </cell>
          <cell r="D532">
            <v>16774.759999999998</v>
          </cell>
        </row>
        <row r="533">
          <cell r="A533">
            <v>532</v>
          </cell>
          <cell r="B533" t="str">
            <v>tubo Conduit Galvanizado      3/4"</v>
          </cell>
          <cell r="C533" t="str">
            <v>ml</v>
          </cell>
          <cell r="D533">
            <v>24550.240000000002</v>
          </cell>
        </row>
        <row r="534">
          <cell r="A534">
            <v>533</v>
          </cell>
          <cell r="B534" t="str">
            <v>tubo Conduit Galvanizado     1"</v>
          </cell>
          <cell r="C534" t="str">
            <v>ml</v>
          </cell>
          <cell r="D534">
            <v>34623.68</v>
          </cell>
        </row>
        <row r="535">
          <cell r="A535">
            <v>534</v>
          </cell>
          <cell r="B535" t="str">
            <v>tubo Conduit Galvanizado   1 1/4"</v>
          </cell>
          <cell r="C535" t="str">
            <v>ml</v>
          </cell>
          <cell r="D535">
            <v>0</v>
          </cell>
        </row>
        <row r="536">
          <cell r="A536">
            <v>535</v>
          </cell>
          <cell r="B536" t="str">
            <v>tubo Conduit Galvanizado   1 1/2"</v>
          </cell>
          <cell r="C536" t="str">
            <v>ml</v>
          </cell>
          <cell r="D536">
            <v>5093.9466666666667</v>
          </cell>
        </row>
        <row r="537">
          <cell r="A537">
            <v>536</v>
          </cell>
          <cell r="B537" t="str">
            <v>tubo Conduit Galvanizado      2"</v>
          </cell>
          <cell r="C537" t="str">
            <v>ml</v>
          </cell>
          <cell r="D537">
            <v>4006.4466666666667</v>
          </cell>
        </row>
        <row r="538">
          <cell r="A538">
            <v>537</v>
          </cell>
          <cell r="B538" t="str">
            <v>tubo Conduit para placa 1/2"</v>
          </cell>
          <cell r="C538" t="str">
            <v>ml</v>
          </cell>
          <cell r="D538">
            <v>1953.44</v>
          </cell>
        </row>
        <row r="539">
          <cell r="A539">
            <v>538</v>
          </cell>
          <cell r="B539" t="str">
            <v>tubo Conduit para placa 3/4"</v>
          </cell>
          <cell r="C539" t="str">
            <v>ml</v>
          </cell>
          <cell r="D539">
            <v>2575.1999999999998</v>
          </cell>
        </row>
        <row r="540">
          <cell r="A540">
            <v>539</v>
          </cell>
          <cell r="B540" t="str">
            <v>tubo Conduit para placa 1"</v>
          </cell>
          <cell r="C540" t="str">
            <v>ml</v>
          </cell>
          <cell r="D540">
            <v>3422.9666666666667</v>
          </cell>
        </row>
        <row r="541">
          <cell r="A541">
            <v>540</v>
          </cell>
          <cell r="B541" t="str">
            <v>tubo Conduit para placa 1 1/4"</v>
          </cell>
          <cell r="C541" t="str">
            <v>ml</v>
          </cell>
          <cell r="D541">
            <v>4623.18</v>
          </cell>
        </row>
        <row r="542">
          <cell r="A542">
            <v>541</v>
          </cell>
          <cell r="B542" t="str">
            <v>tubo Conduit para placa 1 1/2"</v>
          </cell>
          <cell r="C542" t="str">
            <v>ml</v>
          </cell>
          <cell r="D542">
            <v>5521.6</v>
          </cell>
        </row>
        <row r="543">
          <cell r="A543">
            <v>542</v>
          </cell>
          <cell r="B543" t="str">
            <v>tubo Conduit para placa 2"</v>
          </cell>
          <cell r="C543" t="str">
            <v>ml</v>
          </cell>
          <cell r="D543">
            <v>7382.4333333333334</v>
          </cell>
        </row>
        <row r="544">
          <cell r="A544">
            <v>543</v>
          </cell>
          <cell r="B544" t="str">
            <v>Varilla Coperweld d=5/8" cobre Longitud 2,44 mts</v>
          </cell>
          <cell r="C544" t="str">
            <v>und</v>
          </cell>
          <cell r="D544">
            <v>100703.08</v>
          </cell>
        </row>
        <row r="545">
          <cell r="A545">
            <v>544</v>
          </cell>
          <cell r="B545" t="str">
            <v>Conector de varilla de puesta a tierra de 5/8"</v>
          </cell>
          <cell r="C545" t="str">
            <v>und</v>
          </cell>
          <cell r="D545">
            <v>3712</v>
          </cell>
        </row>
        <row r="546">
          <cell r="A546">
            <v>545</v>
          </cell>
          <cell r="B546" t="str">
            <v>Conector de tornillo con chaqueta aislante</v>
          </cell>
          <cell r="C546" t="str">
            <v>und</v>
          </cell>
          <cell r="D546">
            <v>6380</v>
          </cell>
        </row>
        <row r="547">
          <cell r="A547">
            <v>546</v>
          </cell>
          <cell r="B547" t="str">
            <v>Caja de derivación de acometidas</v>
          </cell>
          <cell r="C547" t="str">
            <v>und</v>
          </cell>
          <cell r="D547">
            <v>95274.28</v>
          </cell>
        </row>
        <row r="548">
          <cell r="A548">
            <v>547</v>
          </cell>
          <cell r="B548" t="str">
            <v>Cinta de acero inoxidable 3/4"</v>
          </cell>
          <cell r="C548" t="str">
            <v>ml</v>
          </cell>
          <cell r="D548">
            <v>2866.36</v>
          </cell>
        </row>
        <row r="549">
          <cell r="A549">
            <v>548</v>
          </cell>
          <cell r="B549" t="str">
            <v>Hebilla de acero inoxidable 3/4"</v>
          </cell>
          <cell r="C549" t="str">
            <v>und</v>
          </cell>
          <cell r="D549">
            <v>663.52</v>
          </cell>
        </row>
        <row r="550">
          <cell r="A550">
            <v>549</v>
          </cell>
          <cell r="B550" t="str">
            <v>Percha Porta - aislador</v>
          </cell>
          <cell r="C550" t="str">
            <v>und</v>
          </cell>
          <cell r="D550">
            <v>5764.04</v>
          </cell>
        </row>
        <row r="551">
          <cell r="A551">
            <v>550</v>
          </cell>
          <cell r="B551" t="str">
            <v>Grapa de suspensión por cable trenzado de BT</v>
          </cell>
          <cell r="C551" t="str">
            <v>und</v>
          </cell>
          <cell r="D551">
            <v>5220</v>
          </cell>
        </row>
        <row r="552">
          <cell r="A552">
            <v>551</v>
          </cell>
          <cell r="B552" t="str">
            <v>Perno de ojo abierto de 1/2 por 5"</v>
          </cell>
          <cell r="C552" t="str">
            <v>und</v>
          </cell>
          <cell r="D552">
            <v>2712.08</v>
          </cell>
        </row>
        <row r="553">
          <cell r="A553">
            <v>552</v>
          </cell>
          <cell r="B553" t="str">
            <v>Cable de cobre Trensado 3 X 2 + 1 X4 AWG</v>
          </cell>
          <cell r="C553" t="str">
            <v>ml</v>
          </cell>
          <cell r="D553">
            <v>12610.36</v>
          </cell>
        </row>
        <row r="554">
          <cell r="A554">
            <v>553</v>
          </cell>
          <cell r="B554" t="str">
            <v>Grapa de retención para cable trenzado de BT</v>
          </cell>
          <cell r="C554" t="str">
            <v>und</v>
          </cell>
          <cell r="D554">
            <v>18560</v>
          </cell>
        </row>
        <row r="555">
          <cell r="A555">
            <v>554</v>
          </cell>
          <cell r="B555" t="e">
            <v>#N/A</v>
          </cell>
          <cell r="C555" t="e">
            <v>#N/A</v>
          </cell>
          <cell r="D555" t="e">
            <v>#N/A</v>
          </cell>
        </row>
        <row r="556">
          <cell r="A556">
            <v>555</v>
          </cell>
          <cell r="B556" t="e">
            <v>#N/A</v>
          </cell>
          <cell r="C556" t="e">
            <v>#N/A</v>
          </cell>
          <cell r="D556" t="e">
            <v>#N/A</v>
          </cell>
        </row>
        <row r="557">
          <cell r="A557">
            <v>556</v>
          </cell>
          <cell r="B557" t="e">
            <v>#N/A</v>
          </cell>
          <cell r="C557" t="e">
            <v>#N/A</v>
          </cell>
          <cell r="D557" t="e">
            <v>#N/A</v>
          </cell>
        </row>
        <row r="558">
          <cell r="A558">
            <v>557</v>
          </cell>
          <cell r="B558" t="str">
            <v xml:space="preserve">Cable cobre  8 THW  </v>
          </cell>
          <cell r="C558" t="str">
            <v>ml</v>
          </cell>
          <cell r="D558">
            <v>2793.28</v>
          </cell>
        </row>
        <row r="559">
          <cell r="A559">
            <v>558</v>
          </cell>
          <cell r="B559" t="str">
            <v xml:space="preserve">Cable cobre  10 THW </v>
          </cell>
          <cell r="C559" t="str">
            <v>ml</v>
          </cell>
          <cell r="D559">
            <v>1998.68</v>
          </cell>
        </row>
        <row r="560">
          <cell r="A560">
            <v>559</v>
          </cell>
          <cell r="B560" t="str">
            <v xml:space="preserve">Alambre de cobre  aislado 12 THW </v>
          </cell>
          <cell r="C560" t="str">
            <v>ml</v>
          </cell>
          <cell r="D560">
            <v>1469.7199999999998</v>
          </cell>
        </row>
        <row r="561">
          <cell r="A561">
            <v>560</v>
          </cell>
          <cell r="B561" t="str">
            <v xml:space="preserve">Cable cobre  14 THW </v>
          </cell>
          <cell r="C561" t="str">
            <v>ml</v>
          </cell>
          <cell r="D561">
            <v>859.56</v>
          </cell>
        </row>
        <row r="562">
          <cell r="A562">
            <v>561</v>
          </cell>
          <cell r="B562" t="str">
            <v>Cable cobre  1U0 THW</v>
          </cell>
          <cell r="C562" t="str">
            <v>ml</v>
          </cell>
          <cell r="D562">
            <v>16135.6</v>
          </cell>
        </row>
        <row r="563">
          <cell r="A563">
            <v>562</v>
          </cell>
          <cell r="B563" t="str">
            <v>Cable cobre  2U0 THW</v>
          </cell>
          <cell r="C563" t="str">
            <v>ml</v>
          </cell>
          <cell r="D563">
            <v>20177.04</v>
          </cell>
        </row>
        <row r="564">
          <cell r="A564">
            <v>563</v>
          </cell>
          <cell r="B564" t="str">
            <v>Cable cobre  3U0 THW</v>
          </cell>
          <cell r="C564" t="str">
            <v>ml</v>
          </cell>
          <cell r="D564">
            <v>25174</v>
          </cell>
        </row>
        <row r="565">
          <cell r="A565">
            <v>564</v>
          </cell>
          <cell r="B565" t="str">
            <v>Cable cobre  4U0 THW</v>
          </cell>
          <cell r="C565" t="str">
            <v>ml</v>
          </cell>
          <cell r="D565">
            <v>31622.76</v>
          </cell>
        </row>
        <row r="566">
          <cell r="A566">
            <v>565</v>
          </cell>
          <cell r="B566" t="str">
            <v>Cable cobre desnudo AWG 1/0</v>
          </cell>
          <cell r="C566" t="str">
            <v>ml</v>
          </cell>
          <cell r="D566">
            <v>16045</v>
          </cell>
        </row>
        <row r="567">
          <cell r="A567">
            <v>566</v>
          </cell>
          <cell r="B567" t="str">
            <v xml:space="preserve">Cable Encauchetado 2 x 12 SPT </v>
          </cell>
          <cell r="C567" t="str">
            <v>ml</v>
          </cell>
          <cell r="D567">
            <v>1810</v>
          </cell>
        </row>
        <row r="568">
          <cell r="A568">
            <v>567</v>
          </cell>
          <cell r="B568" t="str">
            <v xml:space="preserve">Cable Encauchetado 2 x 16 SPT </v>
          </cell>
          <cell r="C568" t="str">
            <v>ml</v>
          </cell>
          <cell r="D568">
            <v>1140</v>
          </cell>
        </row>
        <row r="569">
          <cell r="A569">
            <v>568</v>
          </cell>
          <cell r="B569" t="str">
            <v>Cable Encauchetado 2 x 8 ST</v>
          </cell>
          <cell r="C569" t="str">
            <v>ml</v>
          </cell>
          <cell r="D569">
            <v>3396</v>
          </cell>
        </row>
        <row r="570">
          <cell r="A570">
            <v>569</v>
          </cell>
          <cell r="B570" t="str">
            <v xml:space="preserve">Cable Encauchetado 3 x 8 ST  </v>
          </cell>
          <cell r="C570" t="str">
            <v>ml</v>
          </cell>
          <cell r="D570">
            <v>4228</v>
          </cell>
        </row>
        <row r="571">
          <cell r="A571">
            <v>570</v>
          </cell>
          <cell r="B571" t="str">
            <v>Estacas y Tacos</v>
          </cell>
          <cell r="C571" t="str">
            <v>gl</v>
          </cell>
          <cell r="D571">
            <v>85</v>
          </cell>
        </row>
        <row r="572">
          <cell r="A572">
            <v>571</v>
          </cell>
          <cell r="B572" t="str">
            <v>Pintura y Cintas</v>
          </cell>
          <cell r="C572" t="str">
            <v>gl</v>
          </cell>
          <cell r="D572">
            <v>45</v>
          </cell>
        </row>
        <row r="573">
          <cell r="A573">
            <v>572</v>
          </cell>
          <cell r="B573" t="str">
            <v>Arandelas de Fijación</v>
          </cell>
          <cell r="C573" t="str">
            <v>und</v>
          </cell>
          <cell r="D573">
            <v>600</v>
          </cell>
        </row>
        <row r="574">
          <cell r="A574">
            <v>573</v>
          </cell>
          <cell r="B574" t="str">
            <v>Clavos Hilti</v>
          </cell>
          <cell r="C574" t="str">
            <v>und</v>
          </cell>
          <cell r="D574">
            <v>850</v>
          </cell>
        </row>
        <row r="575">
          <cell r="A575">
            <v>574</v>
          </cell>
          <cell r="B575" t="str">
            <v>Geodren de 2 1/2 Pul</v>
          </cell>
          <cell r="C575" t="str">
            <v>ml</v>
          </cell>
          <cell r="D575">
            <v>24959</v>
          </cell>
        </row>
        <row r="576">
          <cell r="A576">
            <v>575</v>
          </cell>
          <cell r="B576" t="str">
            <v>Conexiones Transversales</v>
          </cell>
          <cell r="C576" t="str">
            <v>und</v>
          </cell>
          <cell r="D576">
            <v>16531</v>
          </cell>
        </row>
        <row r="577">
          <cell r="A577">
            <v>576</v>
          </cell>
          <cell r="B577" t="str">
            <v>Adoquín en Concreto Vehicular 200mmx100mmx80mm</v>
          </cell>
          <cell r="C577" t="str">
            <v>M2</v>
          </cell>
          <cell r="D577">
            <v>24600</v>
          </cell>
        </row>
        <row r="578">
          <cell r="A578">
            <v>577</v>
          </cell>
          <cell r="B578" t="str">
            <v>Adoquin ecologico</v>
          </cell>
          <cell r="C578" t="str">
            <v>und</v>
          </cell>
          <cell r="D578">
            <v>1019.1</v>
          </cell>
        </row>
        <row r="579">
          <cell r="A579">
            <v>578</v>
          </cell>
          <cell r="B579" t="str">
            <v>Formaleta en madera</v>
          </cell>
          <cell r="C579" t="str">
            <v>ml</v>
          </cell>
          <cell r="D579">
            <v>3428</v>
          </cell>
        </row>
        <row r="580">
          <cell r="A580">
            <v>579</v>
          </cell>
          <cell r="B580" t="str">
            <v>Borde separador alto jardinera</v>
          </cell>
          <cell r="C580" t="str">
            <v>und</v>
          </cell>
          <cell r="D580">
            <v>93000</v>
          </cell>
        </row>
        <row r="581">
          <cell r="A581">
            <v>580</v>
          </cell>
          <cell r="B581" t="str">
            <v xml:space="preserve">Loseta tipo toperol 400x400x60 </v>
          </cell>
          <cell r="C581" t="str">
            <v>und</v>
          </cell>
          <cell r="D581">
            <v>5614.08</v>
          </cell>
        </row>
        <row r="582">
          <cell r="A582">
            <v>581</v>
          </cell>
          <cell r="B582" t="str">
            <v xml:space="preserve">Loseta tipo toperol 400x200x60 </v>
          </cell>
          <cell r="C582" t="str">
            <v>und</v>
          </cell>
          <cell r="D582">
            <v>2936.32</v>
          </cell>
        </row>
        <row r="583">
          <cell r="A583">
            <v>582</v>
          </cell>
          <cell r="B583" t="str">
            <v>Bebedero</v>
          </cell>
          <cell r="C583" t="str">
            <v>und</v>
          </cell>
          <cell r="D583">
            <v>659911</v>
          </cell>
        </row>
        <row r="584">
          <cell r="A584">
            <v>583</v>
          </cell>
          <cell r="B584" t="str">
            <v>Baranda Metálica (Cartilla de Mobiliario Urbano D.A.P.D. Ref.A83)</v>
          </cell>
          <cell r="C584" t="str">
            <v>ml</v>
          </cell>
          <cell r="D584">
            <v>107000</v>
          </cell>
        </row>
        <row r="585">
          <cell r="A585">
            <v>584</v>
          </cell>
          <cell r="B585" t="str">
            <v>Bicicletero M 101 (Soporte para bicicletas con casillero, incluye ganchos, separador de ruedas, y estructura para ganchos, fabricado en tuberia de 2", 3/4 y lamina cal.20 acero inoxidable)</v>
          </cell>
          <cell r="C585" t="str">
            <v>und</v>
          </cell>
          <cell r="D585">
            <v>556800</v>
          </cell>
        </row>
        <row r="586">
          <cell r="A586">
            <v>585</v>
          </cell>
          <cell r="B586" t="str">
            <v>Cabina telefonica M-20</v>
          </cell>
          <cell r="C586" t="str">
            <v>und</v>
          </cell>
          <cell r="D586">
            <v>3595999.9999999995</v>
          </cell>
        </row>
        <row r="587">
          <cell r="A587">
            <v>586</v>
          </cell>
          <cell r="B587" t="str">
            <v>Especie Propuesta Arrayán (1 a 2 Mtrs)</v>
          </cell>
          <cell r="C587" t="str">
            <v>und</v>
          </cell>
          <cell r="D587">
            <v>14000</v>
          </cell>
        </row>
        <row r="588">
          <cell r="A588">
            <v>587</v>
          </cell>
          <cell r="B588" t="str">
            <v>Especie Propuesta Calistemo (1 a 2 Mtrs)</v>
          </cell>
          <cell r="C588" t="str">
            <v>und</v>
          </cell>
          <cell r="D588">
            <v>12000</v>
          </cell>
        </row>
        <row r="589">
          <cell r="A589">
            <v>588</v>
          </cell>
          <cell r="B589" t="str">
            <v>Especie propuesta siete cueros (1 a 2 Mtrs)</v>
          </cell>
          <cell r="C589" t="str">
            <v>und</v>
          </cell>
          <cell r="D589">
            <v>12000</v>
          </cell>
        </row>
        <row r="590">
          <cell r="A590">
            <v>589</v>
          </cell>
          <cell r="B590" t="str">
            <v>Especie propuesta Carbonero (1 a 2 Mtrs)</v>
          </cell>
          <cell r="C590" t="str">
            <v>und</v>
          </cell>
          <cell r="D590">
            <v>22000</v>
          </cell>
        </row>
        <row r="591">
          <cell r="A591">
            <v>590</v>
          </cell>
          <cell r="B591" t="str">
            <v>Especie Propuesta Eugenia (1 a 2 Mtrs)</v>
          </cell>
          <cell r="C591" t="str">
            <v>und</v>
          </cell>
          <cell r="D591">
            <v>12000</v>
          </cell>
        </row>
        <row r="592">
          <cell r="A592">
            <v>591</v>
          </cell>
          <cell r="B592" t="str">
            <v>Especie Propuesta Cajeto (1 a 2 Mtrs)</v>
          </cell>
          <cell r="C592" t="str">
            <v>und</v>
          </cell>
          <cell r="D592">
            <v>0</v>
          </cell>
        </row>
        <row r="593">
          <cell r="A593">
            <v>592</v>
          </cell>
          <cell r="B593" t="str">
            <v>Especie propuesta Falso Pimiento (1 a 2 Mtrs)</v>
          </cell>
          <cell r="C593" t="str">
            <v>und</v>
          </cell>
          <cell r="D593">
            <v>15000</v>
          </cell>
        </row>
        <row r="594">
          <cell r="A594">
            <v>593</v>
          </cell>
          <cell r="B594" t="str">
            <v>Especie propuesta nogal (1 a 2 Mtrs)</v>
          </cell>
          <cell r="C594" t="str">
            <v>und</v>
          </cell>
          <cell r="D594">
            <v>15000</v>
          </cell>
        </row>
        <row r="595">
          <cell r="A595">
            <v>594</v>
          </cell>
          <cell r="B595" t="str">
            <v>Especie propuesta caucho tequendama (1 a 2 Mtrs)</v>
          </cell>
          <cell r="C595" t="str">
            <v>und</v>
          </cell>
          <cell r="D595">
            <v>18000</v>
          </cell>
        </row>
        <row r="596">
          <cell r="A596">
            <v>595</v>
          </cell>
          <cell r="B596" t="str">
            <v xml:space="preserve">Señal preventiva 60*60 Grado ingenieria </v>
          </cell>
          <cell r="C596" t="str">
            <v>und</v>
          </cell>
          <cell r="D596">
            <v>124422.76</v>
          </cell>
        </row>
        <row r="597">
          <cell r="A597">
            <v>596</v>
          </cell>
          <cell r="B597" t="str">
            <v>Señal duplex SR-SP 60*60 Grado Ingenieria</v>
          </cell>
          <cell r="C597" t="str">
            <v>und</v>
          </cell>
          <cell r="D597">
            <v>176496.31999999998</v>
          </cell>
        </row>
        <row r="598">
          <cell r="A598">
            <v>597</v>
          </cell>
          <cell r="B598" t="str">
            <v>Señal informativa 75*50 Grado Ingenieria</v>
          </cell>
          <cell r="C598" t="str">
            <v>und</v>
          </cell>
          <cell r="D598">
            <v>138517.91999999998</v>
          </cell>
        </row>
        <row r="599">
          <cell r="A599">
            <v>598</v>
          </cell>
          <cell r="B599" t="str">
            <v>Señal Informativa SI -05 Grado Ingenieria</v>
          </cell>
          <cell r="C599" t="str">
            <v>und</v>
          </cell>
          <cell r="D599">
            <v>260000</v>
          </cell>
        </row>
        <row r="600">
          <cell r="A600">
            <v>599</v>
          </cell>
          <cell r="B600" t="str">
            <v>Chevron - Reflectivo alta Intensidad</v>
          </cell>
          <cell r="C600" t="str">
            <v>und</v>
          </cell>
          <cell r="D600">
            <v>75923</v>
          </cell>
        </row>
        <row r="601">
          <cell r="A601">
            <v>600</v>
          </cell>
          <cell r="B601" t="str">
            <v>Señal Reglamentaria 45*45 Grado Ingenieria</v>
          </cell>
          <cell r="C601" t="str">
            <v>und</v>
          </cell>
          <cell r="D601">
            <v>0</v>
          </cell>
        </row>
        <row r="602">
          <cell r="A602">
            <v>601</v>
          </cell>
          <cell r="B602" t="str">
            <v>Señal Reglamentaria SR-SP 45*45 Grado Ingenieria</v>
          </cell>
          <cell r="C602" t="str">
            <v>gl</v>
          </cell>
          <cell r="D602">
            <v>0</v>
          </cell>
        </row>
        <row r="603">
          <cell r="A603">
            <v>602</v>
          </cell>
          <cell r="B603" t="str">
            <v>Tubo Galvanizado de 2 pulg ESP.105</v>
          </cell>
          <cell r="C603" t="str">
            <v>ml</v>
          </cell>
          <cell r="D603">
            <v>24038.68</v>
          </cell>
        </row>
        <row r="604">
          <cell r="A604">
            <v>603</v>
          </cell>
          <cell r="B604" t="str">
            <v>Platina de anclaje</v>
          </cell>
          <cell r="C604" t="str">
            <v>und</v>
          </cell>
          <cell r="D604">
            <v>6964</v>
          </cell>
        </row>
        <row r="605">
          <cell r="A605">
            <v>604</v>
          </cell>
          <cell r="B605" t="str">
            <v>Cartelas</v>
          </cell>
          <cell r="C605" t="str">
            <v>und</v>
          </cell>
          <cell r="D605">
            <v>1531</v>
          </cell>
        </row>
        <row r="606">
          <cell r="A606">
            <v>605</v>
          </cell>
          <cell r="B606" t="str">
            <v>Soldadura</v>
          </cell>
          <cell r="C606" t="str">
            <v>kg.</v>
          </cell>
          <cell r="D606">
            <v>6022</v>
          </cell>
        </row>
        <row r="607">
          <cell r="A607">
            <v>606</v>
          </cell>
          <cell r="B607" t="str">
            <v>Angulo de 2* 1/8</v>
          </cell>
          <cell r="C607" t="str">
            <v>ml</v>
          </cell>
          <cell r="D607">
            <v>3933</v>
          </cell>
        </row>
        <row r="608">
          <cell r="A608">
            <v>607</v>
          </cell>
          <cell r="B608" t="str">
            <v>Tierra negra</v>
          </cell>
          <cell r="C608" t="str">
            <v>m3</v>
          </cell>
          <cell r="D608">
            <v>27000</v>
          </cell>
        </row>
        <row r="609">
          <cell r="A609">
            <v>608</v>
          </cell>
          <cell r="B609" t="str">
            <v>Formaleta para muro de contension</v>
          </cell>
          <cell r="C609" t="str">
            <v>gl</v>
          </cell>
          <cell r="D609">
            <v>18320</v>
          </cell>
        </row>
        <row r="610">
          <cell r="A610">
            <v>609</v>
          </cell>
          <cell r="B610" t="str">
            <v>Resina termoplástica con microesfera 12 cm  - 2.3 mm</v>
          </cell>
          <cell r="C610" t="str">
            <v>m2</v>
          </cell>
          <cell r="D610">
            <v>2980</v>
          </cell>
        </row>
        <row r="611">
          <cell r="A611">
            <v>610</v>
          </cell>
          <cell r="B611" t="str">
            <v>CALCULADORA</v>
          </cell>
          <cell r="C611" t="str">
            <v>und</v>
          </cell>
          <cell r="D611">
            <v>200000</v>
          </cell>
        </row>
        <row r="612">
          <cell r="A612">
            <v>611</v>
          </cell>
          <cell r="B612" t="str">
            <v>CELULARES</v>
          </cell>
          <cell r="C612" t="str">
            <v>und</v>
          </cell>
          <cell r="D612">
            <v>99000</v>
          </cell>
        </row>
        <row r="613">
          <cell r="A613">
            <v>612</v>
          </cell>
          <cell r="B613" t="str">
            <v xml:space="preserve">COMPUTADOR </v>
          </cell>
          <cell r="C613" t="str">
            <v>und</v>
          </cell>
          <cell r="D613">
            <v>2500000</v>
          </cell>
        </row>
        <row r="614">
          <cell r="A614">
            <v>613</v>
          </cell>
          <cell r="B614" t="str">
            <v>ESTACION TOTAL</v>
          </cell>
          <cell r="C614" t="str">
            <v>mes</v>
          </cell>
          <cell r="D614">
            <v>2670000</v>
          </cell>
        </row>
        <row r="615">
          <cell r="A615">
            <v>614</v>
          </cell>
          <cell r="B615" t="str">
            <v xml:space="preserve">LABORATORIO Y ENSAYOS </v>
          </cell>
          <cell r="C615" t="str">
            <v>mes</v>
          </cell>
          <cell r="D615">
            <v>20000000</v>
          </cell>
        </row>
        <row r="616">
          <cell r="A616">
            <v>615</v>
          </cell>
          <cell r="B616" t="str">
            <v>EQUIPO DE RADIO</v>
          </cell>
          <cell r="C616" t="str">
            <v>und</v>
          </cell>
          <cell r="D616">
            <v>600000</v>
          </cell>
        </row>
        <row r="617">
          <cell r="A617">
            <v>616</v>
          </cell>
          <cell r="B617" t="str">
            <v>EQUIPO DE TALLER</v>
          </cell>
          <cell r="C617" t="str">
            <v>mes</v>
          </cell>
          <cell r="D617">
            <v>9000000</v>
          </cell>
        </row>
        <row r="618">
          <cell r="A618">
            <v>617</v>
          </cell>
          <cell r="B618" t="str">
            <v>MUEBLES OFICINA</v>
          </cell>
          <cell r="C618" t="str">
            <v>und</v>
          </cell>
          <cell r="D618">
            <v>350000</v>
          </cell>
        </row>
        <row r="619">
          <cell r="A619">
            <v>618</v>
          </cell>
          <cell r="B619" t="str">
            <v>ESTANTES ALMACEN</v>
          </cell>
          <cell r="C619" t="str">
            <v>und</v>
          </cell>
          <cell r="D619">
            <v>200000</v>
          </cell>
        </row>
        <row r="620">
          <cell r="A620">
            <v>619</v>
          </cell>
          <cell r="B620" t="str">
            <v>MICROONDAS</v>
          </cell>
          <cell r="C620" t="str">
            <v>und</v>
          </cell>
          <cell r="D620">
            <v>180000</v>
          </cell>
        </row>
        <row r="621">
          <cell r="A621">
            <v>620</v>
          </cell>
          <cell r="B621" t="str">
            <v>FOTOCOPIADORA</v>
          </cell>
          <cell r="C621" t="str">
            <v>und</v>
          </cell>
          <cell r="D621">
            <v>2500000</v>
          </cell>
        </row>
        <row r="622">
          <cell r="A622">
            <v>621</v>
          </cell>
          <cell r="B622" t="str">
            <v>IMPRESORAS</v>
          </cell>
          <cell r="C622" t="str">
            <v>und</v>
          </cell>
          <cell r="D622">
            <v>300000</v>
          </cell>
        </row>
        <row r="623">
          <cell r="A623">
            <v>622</v>
          </cell>
          <cell r="B623" t="str">
            <v>MAQUINA DE ESCRIBIR</v>
          </cell>
          <cell r="C623" t="str">
            <v>und</v>
          </cell>
          <cell r="D623">
            <v>200000</v>
          </cell>
        </row>
        <row r="624">
          <cell r="A624">
            <v>623</v>
          </cell>
          <cell r="B624" t="str">
            <v>NEVERAS</v>
          </cell>
          <cell r="C624" t="str">
            <v>und</v>
          </cell>
          <cell r="D624">
            <v>300000</v>
          </cell>
        </row>
        <row r="625">
          <cell r="A625">
            <v>624</v>
          </cell>
          <cell r="B625" t="str">
            <v>Codos HF 90º ext. Liso junta rápida PVC 4"</v>
          </cell>
          <cell r="C625" t="str">
            <v>und</v>
          </cell>
          <cell r="D625">
            <v>108460</v>
          </cell>
        </row>
        <row r="626">
          <cell r="A626">
            <v>625</v>
          </cell>
          <cell r="B626" t="str">
            <v>Cinta Teflón 12mm X 50 mm</v>
          </cell>
          <cell r="C626" t="str">
            <v>rollo</v>
          </cell>
          <cell r="D626">
            <v>872.32</v>
          </cell>
        </row>
        <row r="627">
          <cell r="A627">
            <v>626</v>
          </cell>
          <cell r="B627" t="str">
            <v>Soldadura Pvc 1/4 Gal</v>
          </cell>
          <cell r="C627" t="str">
            <v>1/4gl</v>
          </cell>
          <cell r="D627">
            <v>66382.16</v>
          </cell>
        </row>
        <row r="628">
          <cell r="A628">
            <v>627</v>
          </cell>
          <cell r="B628" t="str">
            <v>Limpiador Pvc 760 Gr</v>
          </cell>
          <cell r="C628" t="str">
            <v>gl</v>
          </cell>
          <cell r="D628">
            <v>25733</v>
          </cell>
        </row>
        <row r="629">
          <cell r="A629">
            <v>628</v>
          </cell>
          <cell r="B629" t="str">
            <v>Registro Corte 3/4</v>
          </cell>
          <cell r="C629" t="str">
            <v>und</v>
          </cell>
          <cell r="D629">
            <v>7528</v>
          </cell>
        </row>
        <row r="630">
          <cell r="A630">
            <v>629</v>
          </cell>
          <cell r="B630" t="str">
            <v>Registro Incorporación 3/4</v>
          </cell>
          <cell r="C630" t="str">
            <v>und</v>
          </cell>
          <cell r="D630">
            <v>7528</v>
          </cell>
        </row>
        <row r="631">
          <cell r="A631">
            <v>630</v>
          </cell>
          <cell r="B631" t="str">
            <v>Registro Cortina Red White 3/4</v>
          </cell>
          <cell r="C631" t="str">
            <v>und</v>
          </cell>
          <cell r="D631">
            <v>33640</v>
          </cell>
        </row>
        <row r="632">
          <cell r="A632">
            <v>631</v>
          </cell>
          <cell r="B632" t="str">
            <v>Adaptador Macho Pf Uad 3/4</v>
          </cell>
          <cell r="C632" t="str">
            <v>und</v>
          </cell>
          <cell r="D632">
            <v>3210</v>
          </cell>
        </row>
        <row r="633">
          <cell r="A633">
            <v>632</v>
          </cell>
          <cell r="B633" t="str">
            <v>Collar Derivación De 6*3/4</v>
          </cell>
          <cell r="C633" t="str">
            <v>und</v>
          </cell>
          <cell r="D633">
            <v>15860</v>
          </cell>
        </row>
        <row r="634">
          <cell r="A634">
            <v>633</v>
          </cell>
          <cell r="B634" t="str">
            <v>Grama</v>
          </cell>
          <cell r="C634" t="str">
            <v>m2</v>
          </cell>
          <cell r="D634">
            <v>6612</v>
          </cell>
        </row>
        <row r="635">
          <cell r="A635">
            <v>634</v>
          </cell>
          <cell r="B635" t="str">
            <v xml:space="preserve">Acople en HD para tuberia de AC-PVC de 3"  </v>
          </cell>
          <cell r="C635" t="str">
            <v>und</v>
          </cell>
          <cell r="D635">
            <v>64960</v>
          </cell>
        </row>
        <row r="636">
          <cell r="A636">
            <v>635</v>
          </cell>
          <cell r="B636" t="str">
            <v xml:space="preserve">Acople en HD para tuberia de AC-PVC de 4"  </v>
          </cell>
          <cell r="C636" t="str">
            <v>und</v>
          </cell>
          <cell r="D636">
            <v>74240</v>
          </cell>
        </row>
        <row r="637">
          <cell r="A637">
            <v>636</v>
          </cell>
          <cell r="B637" t="str">
            <v xml:space="preserve">Acople en HD para tuberia de AC-PVC de 6"  </v>
          </cell>
          <cell r="C637" t="str">
            <v>und</v>
          </cell>
          <cell r="D637">
            <v>98600</v>
          </cell>
        </row>
        <row r="638">
          <cell r="A638">
            <v>637</v>
          </cell>
          <cell r="B638" t="str">
            <v>Adaptador PVC-AC 8"</v>
          </cell>
          <cell r="C638" t="str">
            <v>und</v>
          </cell>
          <cell r="D638">
            <v>138120</v>
          </cell>
        </row>
        <row r="639">
          <cell r="A639">
            <v>638</v>
          </cell>
          <cell r="B639" t="str">
            <v>Adaptador PVC-AC 12"</v>
          </cell>
          <cell r="C639" t="str">
            <v>und</v>
          </cell>
          <cell r="D639">
            <v>428787</v>
          </cell>
        </row>
        <row r="640">
          <cell r="A640">
            <v>639</v>
          </cell>
          <cell r="B640" t="str">
            <v>Brida Enchufe 12"</v>
          </cell>
          <cell r="C640" t="str">
            <v>und</v>
          </cell>
          <cell r="D640">
            <v>332920</v>
          </cell>
        </row>
        <row r="641">
          <cell r="A641">
            <v>640</v>
          </cell>
          <cell r="B641" t="str">
            <v>Adaptador de Brida 12"- PVC</v>
          </cell>
          <cell r="C641" t="str">
            <v>und</v>
          </cell>
          <cell r="D641">
            <v>554132</v>
          </cell>
        </row>
        <row r="642">
          <cell r="A642">
            <v>641</v>
          </cell>
          <cell r="B642" t="str">
            <v>Reducciones HD de  16"  a  8"  para PVC o AC.</v>
          </cell>
          <cell r="C642" t="str">
            <v>und</v>
          </cell>
          <cell r="D642">
            <v>1630960</v>
          </cell>
        </row>
        <row r="643">
          <cell r="A643">
            <v>642</v>
          </cell>
          <cell r="B643" t="str">
            <v>Reducciones  HD de  16"  a 12"  para PVC o AC.</v>
          </cell>
          <cell r="C643" t="str">
            <v>und</v>
          </cell>
          <cell r="D643">
            <v>1911680</v>
          </cell>
        </row>
        <row r="644">
          <cell r="A644">
            <v>643</v>
          </cell>
          <cell r="B644" t="str">
            <v>Reducciones  HD de  14" a  12   para PVC o AC.</v>
          </cell>
          <cell r="C644" t="str">
            <v>und</v>
          </cell>
          <cell r="D644">
            <v>1367640</v>
          </cell>
        </row>
        <row r="645">
          <cell r="A645">
            <v>644</v>
          </cell>
          <cell r="B645" t="str">
            <v>Reducciones  HD de  14"  a  10"  para PVC o AC.</v>
          </cell>
          <cell r="C645" t="str">
            <v>und</v>
          </cell>
          <cell r="D645">
            <v>1324720</v>
          </cell>
        </row>
        <row r="646">
          <cell r="A646">
            <v>645</v>
          </cell>
          <cell r="B646" t="str">
            <v>Reducciones  HD de  14"  a  8"  para PVC o AC.</v>
          </cell>
          <cell r="C646" t="str">
            <v>und</v>
          </cell>
          <cell r="D646">
            <v>1139120</v>
          </cell>
        </row>
        <row r="647">
          <cell r="A647">
            <v>646</v>
          </cell>
          <cell r="B647" t="str">
            <v>Reducciones  HD de  14"  a  6"  para PVC o AC.</v>
          </cell>
          <cell r="C647" t="str">
            <v>und</v>
          </cell>
          <cell r="D647">
            <v>1127520</v>
          </cell>
        </row>
        <row r="648">
          <cell r="A648">
            <v>647</v>
          </cell>
          <cell r="B648" t="str">
            <v>Codos HF 22,5º ext. Liso junta rápida PVC 3"</v>
          </cell>
          <cell r="C648" t="str">
            <v>und</v>
          </cell>
          <cell r="D648">
            <v>71072</v>
          </cell>
        </row>
        <row r="649">
          <cell r="A649">
            <v>648</v>
          </cell>
          <cell r="B649" t="str">
            <v>Adaptador macho PVC 3/4</v>
          </cell>
          <cell r="C649" t="str">
            <v>und</v>
          </cell>
          <cell r="D649">
            <v>2949</v>
          </cell>
        </row>
        <row r="650">
          <cell r="A650">
            <v>649</v>
          </cell>
          <cell r="B650" t="str">
            <v>Tubería Pf Uad 3/4</v>
          </cell>
          <cell r="C650" t="str">
            <v>ml</v>
          </cell>
          <cell r="D650">
            <v>2058</v>
          </cell>
        </row>
        <row r="651">
          <cell r="A651">
            <v>650</v>
          </cell>
          <cell r="B651" t="str">
            <v>Unión reparación para pvc 16" (metalica)</v>
          </cell>
          <cell r="C651" t="str">
            <v>und</v>
          </cell>
          <cell r="D651">
            <v>1409400</v>
          </cell>
        </row>
        <row r="652">
          <cell r="A652">
            <v>651</v>
          </cell>
          <cell r="B652" t="str">
            <v>Tubo clase II concreto sin refuerzo 27" (70cm)</v>
          </cell>
          <cell r="C652" t="str">
            <v>ml</v>
          </cell>
          <cell r="D652">
            <v>146531.20000000001</v>
          </cell>
        </row>
        <row r="653">
          <cell r="A653">
            <v>652</v>
          </cell>
          <cell r="B653" t="str">
            <v xml:space="preserve">Cable de Cobre Trenzado  15 kV  calibre 4/0 AWG </v>
          </cell>
          <cell r="C653" t="str">
            <v>ml</v>
          </cell>
          <cell r="D653">
            <v>131950</v>
          </cell>
        </row>
        <row r="654">
          <cell r="A654">
            <v>653</v>
          </cell>
          <cell r="B654" t="str">
            <v xml:space="preserve">Cable de Cobre Trenzado 15 kV  calibre 2/0 AWG </v>
          </cell>
          <cell r="C654" t="str">
            <v>ml</v>
          </cell>
          <cell r="D654">
            <v>240292.84</v>
          </cell>
        </row>
        <row r="655">
          <cell r="A655">
            <v>654</v>
          </cell>
          <cell r="B655" t="str">
            <v xml:space="preserve">Cable de Cobre Trenzado  15 kV  calibre 2 AWG </v>
          </cell>
          <cell r="C655" t="str">
            <v>ml</v>
          </cell>
          <cell r="D655">
            <v>102462.8</v>
          </cell>
        </row>
        <row r="656">
          <cell r="A656">
            <v>655</v>
          </cell>
          <cell r="B656" t="str">
            <v xml:space="preserve">Cable cuadruplex de aluminio tipo XLPE 600 Voltios 3x4/0 AWG+1X2/0 AWG ACSR  </v>
          </cell>
          <cell r="C656" t="str">
            <v>ml</v>
          </cell>
          <cell r="D656">
            <v>19829.04</v>
          </cell>
        </row>
        <row r="657">
          <cell r="A657">
            <v>656</v>
          </cell>
          <cell r="B657" t="str">
            <v xml:space="preserve">Cable cuadruplex de aluminio tipo XLPE 600 Voltios 3x2/0 AWG+1X1/0 AWG ACSR  </v>
          </cell>
          <cell r="C657" t="str">
            <v>ml</v>
          </cell>
          <cell r="D657">
            <v>14824.8</v>
          </cell>
        </row>
        <row r="658">
          <cell r="A658">
            <v>657</v>
          </cell>
          <cell r="B658" t="str">
            <v xml:space="preserve">Cable cuadruplex de aluminio tipo XLPE 600 Voltios 3x2 AWG+1X4 AWG ACSR  </v>
          </cell>
          <cell r="C658" t="str">
            <v>ml</v>
          </cell>
          <cell r="D658">
            <v>9141.9599999999991</v>
          </cell>
        </row>
        <row r="659">
          <cell r="A659">
            <v>658</v>
          </cell>
          <cell r="B659" t="str">
            <v>Cable aislado de aluminio 600 V calibre 4/0 AWG</v>
          </cell>
          <cell r="C659" t="str">
            <v>ml</v>
          </cell>
          <cell r="D659">
            <v>6144.52</v>
          </cell>
        </row>
        <row r="660">
          <cell r="A660">
            <v>659</v>
          </cell>
          <cell r="B660" t="str">
            <v>Cable aislado de aluminio 600 V calibre 2/0 AWG</v>
          </cell>
          <cell r="C660" t="str">
            <v>ml</v>
          </cell>
          <cell r="D660">
            <v>4387.41</v>
          </cell>
        </row>
        <row r="661">
          <cell r="A661">
            <v>660</v>
          </cell>
          <cell r="B661" t="str">
            <v>Cable aislado de aluminio 600 V calibre 2 AWG</v>
          </cell>
          <cell r="C661" t="str">
            <v>ml</v>
          </cell>
          <cell r="D661">
            <v>10300.799999999999</v>
          </cell>
        </row>
        <row r="662">
          <cell r="A662">
            <v>661</v>
          </cell>
          <cell r="B662" t="str">
            <v>Cable aislado de aluminio 600 V calibre 4 AWG</v>
          </cell>
          <cell r="C662" t="str">
            <v>ml</v>
          </cell>
          <cell r="D662">
            <v>2274.7599999999998</v>
          </cell>
        </row>
        <row r="663">
          <cell r="A663">
            <v>662</v>
          </cell>
          <cell r="B663" t="str">
            <v>Cable aislado de cobre 600 V calibre 4/0 AWG</v>
          </cell>
          <cell r="C663" t="str">
            <v>ml</v>
          </cell>
          <cell r="D663">
            <v>43933.84</v>
          </cell>
        </row>
        <row r="664">
          <cell r="A664">
            <v>663</v>
          </cell>
          <cell r="B664" t="str">
            <v>Cable aislado de cobre 600 V calibre 2/0 AWG</v>
          </cell>
          <cell r="C664" t="str">
            <v>ml</v>
          </cell>
          <cell r="D664">
            <v>12974.947999999999</v>
          </cell>
        </row>
        <row r="665">
          <cell r="A665">
            <v>664</v>
          </cell>
          <cell r="B665" t="str">
            <v>Cable aislado de cobre 600 V calibre 2 AWG</v>
          </cell>
          <cell r="C665" t="str">
            <v>ml</v>
          </cell>
          <cell r="D665">
            <v>6355.8951999999999</v>
          </cell>
        </row>
        <row r="666">
          <cell r="A666">
            <v>665</v>
          </cell>
          <cell r="B666" t="str">
            <v>Cable desnudo de cobre calibre 2/0 AWG</v>
          </cell>
          <cell r="C666" t="str">
            <v>ml</v>
          </cell>
          <cell r="D666">
            <v>27197.360000000001</v>
          </cell>
        </row>
        <row r="667">
          <cell r="A667">
            <v>666</v>
          </cell>
          <cell r="B667" t="str">
            <v>Barraje preformado de 15 kV, 600 Amperios</v>
          </cell>
          <cell r="C667" t="str">
            <v>und</v>
          </cell>
          <cell r="D667">
            <v>143840</v>
          </cell>
        </row>
        <row r="668">
          <cell r="A668">
            <v>667</v>
          </cell>
          <cell r="B668" t="str">
            <v>Soporte para barraje preformado (Incluye Chazos de expansión)</v>
          </cell>
          <cell r="C668" t="str">
            <v>und</v>
          </cell>
          <cell r="D668">
            <v>141462</v>
          </cell>
        </row>
        <row r="669">
          <cell r="A669">
            <v>668</v>
          </cell>
          <cell r="B669" t="str">
            <v>Barraje preformado para Baja tensión 500 Amperios</v>
          </cell>
          <cell r="C669" t="str">
            <v>und</v>
          </cell>
          <cell r="D669">
            <v>196829.96</v>
          </cell>
        </row>
        <row r="670">
          <cell r="A670">
            <v>669</v>
          </cell>
          <cell r="B670" t="str">
            <v>Barraje preformado para Baja tensión 175 Amperios</v>
          </cell>
          <cell r="C670" t="str">
            <v>und</v>
          </cell>
          <cell r="D670">
            <v>199582.45439999999</v>
          </cell>
        </row>
        <row r="671">
          <cell r="A671">
            <v>670</v>
          </cell>
          <cell r="B671" t="str">
            <v xml:space="preserve">Terminal preformado de media tensión 15 kV para uso exterior (2-4/0 AWG) </v>
          </cell>
          <cell r="C671" t="str">
            <v>juego</v>
          </cell>
          <cell r="D671">
            <v>470949.56</v>
          </cell>
        </row>
        <row r="672">
          <cell r="A672">
            <v>671</v>
          </cell>
          <cell r="B672" t="str">
            <v>Terminal preformado de media tensión 15 kV para uso interior (2-4/0 AWG)7622-T-110 -3M</v>
          </cell>
          <cell r="C672" t="str">
            <v>juego</v>
          </cell>
          <cell r="D672">
            <v>464689.96799999999</v>
          </cell>
        </row>
        <row r="673">
          <cell r="A673">
            <v>672</v>
          </cell>
          <cell r="B673" t="str">
            <v>Empalme premoldeado de 15 kV (4/0 - 500 AWG - KCM)QSG-150 AP-1</v>
          </cell>
          <cell r="C673" t="str">
            <v>juego</v>
          </cell>
          <cell r="D673">
            <v>569620.31999999995</v>
          </cell>
        </row>
        <row r="674">
          <cell r="A674">
            <v>673</v>
          </cell>
          <cell r="B674" t="str">
            <v>Terminal tipo Codo 15 kV, 600 Amperios</v>
          </cell>
          <cell r="C674" t="str">
            <v>juego</v>
          </cell>
          <cell r="D674">
            <v>877772</v>
          </cell>
        </row>
        <row r="675">
          <cell r="A675">
            <v>674</v>
          </cell>
          <cell r="B675" t="str">
            <v>Terminal tipo Codo 15 kV, 200 Amperios</v>
          </cell>
          <cell r="C675" t="str">
            <v>juego</v>
          </cell>
          <cell r="D675">
            <v>333848</v>
          </cell>
        </row>
        <row r="676">
          <cell r="A676">
            <v>675</v>
          </cell>
          <cell r="B676" t="str">
            <v>Terminal tipo "T" 15 kV, 600 Amperios</v>
          </cell>
          <cell r="C676" t="str">
            <v>und</v>
          </cell>
          <cell r="D676">
            <v>719840.32</v>
          </cell>
        </row>
        <row r="677">
          <cell r="A677">
            <v>676</v>
          </cell>
          <cell r="B677" t="str">
            <v>Empalme con una derivación aislado en resina (norma CODENSA AP-839)91B1X4</v>
          </cell>
          <cell r="C677" t="str">
            <v>juego (2 un)</v>
          </cell>
          <cell r="D677">
            <v>192070.48</v>
          </cell>
        </row>
        <row r="678">
          <cell r="A678">
            <v>677</v>
          </cell>
          <cell r="B678" t="str">
            <v>Bornas Terminales en Cobre calibre N 2 AWG30023 - 3M</v>
          </cell>
          <cell r="C678" t="str">
            <v>und</v>
          </cell>
          <cell r="D678">
            <v>4261.0511999999999</v>
          </cell>
        </row>
        <row r="679">
          <cell r="A679">
            <v>678</v>
          </cell>
          <cell r="B679" t="str">
            <v>Bornas Terminales en Cobre calibre N 2/0 AWG31036 - 3M</v>
          </cell>
          <cell r="C679" t="str">
            <v>und</v>
          </cell>
          <cell r="D679">
            <v>14148.52</v>
          </cell>
        </row>
        <row r="680">
          <cell r="A680">
            <v>679</v>
          </cell>
          <cell r="B680" t="str">
            <v>Bornas Terminales en Cobre calibre N 4/0 AWG31045 - 3M</v>
          </cell>
          <cell r="C680" t="str">
            <v>und</v>
          </cell>
          <cell r="D680">
            <v>14148.52</v>
          </cell>
        </row>
        <row r="681">
          <cell r="A681">
            <v>680</v>
          </cell>
          <cell r="B681" t="str">
            <v>Bornas teminales en Aluminio calibre N 2 AWG40024 - 3M</v>
          </cell>
          <cell r="C681" t="str">
            <v>und</v>
          </cell>
          <cell r="D681">
            <v>14908.32</v>
          </cell>
        </row>
        <row r="682">
          <cell r="A682">
            <v>681</v>
          </cell>
          <cell r="B682" t="str">
            <v>Bornas teminales en Aluminio calibre N 2/0 AWG40037 - 3M</v>
          </cell>
          <cell r="C682" t="str">
            <v>und</v>
          </cell>
          <cell r="D682">
            <v>10788</v>
          </cell>
        </row>
        <row r="683">
          <cell r="A683">
            <v>682</v>
          </cell>
          <cell r="B683" t="str">
            <v>Bornas teminales en Aluminio calibre N 4/0 AWG40045 - 3M</v>
          </cell>
          <cell r="C683" t="str">
            <v>und</v>
          </cell>
          <cell r="D683">
            <v>12058.2</v>
          </cell>
        </row>
        <row r="684">
          <cell r="A684">
            <v>683</v>
          </cell>
          <cell r="B684" t="str">
            <v>Conectores Tubulares para empalmes de cobre calibre N. 2 AWG10003 - 3M</v>
          </cell>
          <cell r="C684" t="str">
            <v>und</v>
          </cell>
          <cell r="D684">
            <v>4005.48</v>
          </cell>
        </row>
        <row r="685">
          <cell r="A685">
            <v>684</v>
          </cell>
          <cell r="B685" t="str">
            <v>Conectores Tubulares para empalmes de cobre calibre N. 2/0 AWG10006 - 3M</v>
          </cell>
          <cell r="C685" t="str">
            <v>und</v>
          </cell>
          <cell r="D685">
            <v>6977.6783999999989</v>
          </cell>
        </row>
        <row r="686">
          <cell r="A686">
            <v>685</v>
          </cell>
          <cell r="B686" t="str">
            <v>Conectores Tubulares para empalmes de cobre calibre N. 4/0 AWG10008 - 3M</v>
          </cell>
          <cell r="C686" t="str">
            <v>und</v>
          </cell>
          <cell r="D686">
            <v>8544.5136000000002</v>
          </cell>
        </row>
        <row r="687">
          <cell r="A687">
            <v>686</v>
          </cell>
          <cell r="B687" t="str">
            <v>Cinta aislante de vinilo para baja tensión Super 33 -3M</v>
          </cell>
          <cell r="C687" t="str">
            <v>rollo</v>
          </cell>
          <cell r="D687">
            <v>8323.3247999999985</v>
          </cell>
        </row>
        <row r="688">
          <cell r="A688">
            <v>687</v>
          </cell>
          <cell r="B688" t="str">
            <v>Cinta aislante para media tensiónScotch-23 - 3M</v>
          </cell>
          <cell r="C688" t="str">
            <v>rollo</v>
          </cell>
          <cell r="D688">
            <v>23218.003199999999</v>
          </cell>
        </row>
        <row r="689">
          <cell r="A689">
            <v>688</v>
          </cell>
          <cell r="B689" t="str">
            <v>Cinta MasticScotch-2229 - 3M</v>
          </cell>
          <cell r="C689" t="str">
            <v>rollo</v>
          </cell>
          <cell r="D689">
            <v>81418.915199999989</v>
          </cell>
        </row>
        <row r="690">
          <cell r="A690">
            <v>689</v>
          </cell>
          <cell r="B690" t="str">
            <v>Ducto de PVC 4" tipo DB 0251001</v>
          </cell>
          <cell r="C690" t="str">
            <v>ml</v>
          </cell>
          <cell r="D690">
            <v>6718.3333333333339</v>
          </cell>
        </row>
        <row r="691">
          <cell r="A691">
            <v>690</v>
          </cell>
          <cell r="B691" t="str">
            <v xml:space="preserve">Ducto de PVC 3" tipo DB </v>
          </cell>
          <cell r="C691" t="str">
            <v>ml</v>
          </cell>
          <cell r="D691">
            <v>9059</v>
          </cell>
        </row>
        <row r="692">
          <cell r="A692">
            <v>691</v>
          </cell>
          <cell r="B692" t="str">
            <v xml:space="preserve">Ducto de PVC 4" tipo TDP </v>
          </cell>
          <cell r="C692" t="str">
            <v>ml</v>
          </cell>
          <cell r="D692">
            <v>8770</v>
          </cell>
        </row>
        <row r="693">
          <cell r="A693">
            <v>692</v>
          </cell>
          <cell r="B693" t="str">
            <v xml:space="preserve">Ducto de PVC 3" tipo TDP </v>
          </cell>
          <cell r="C693" t="str">
            <v>ml</v>
          </cell>
          <cell r="D693">
            <v>18709.64</v>
          </cell>
        </row>
        <row r="694">
          <cell r="A694">
            <v>693</v>
          </cell>
          <cell r="B694" t="str">
            <v>Ducto de Acero Galvanizado de 1/2"</v>
          </cell>
          <cell r="C694" t="str">
            <v>ml</v>
          </cell>
          <cell r="D694">
            <v>5391.9506666666666</v>
          </cell>
        </row>
        <row r="695">
          <cell r="A695">
            <v>694</v>
          </cell>
          <cell r="B695" t="str">
            <v>Ducto de Acero Galvanizado de 1"</v>
          </cell>
          <cell r="C695" t="str">
            <v>ml</v>
          </cell>
          <cell r="D695">
            <v>5193.5133333333333</v>
          </cell>
        </row>
        <row r="696">
          <cell r="A696">
            <v>695</v>
          </cell>
          <cell r="B696" t="str">
            <v>Ducto de Acero Galvanizado de 1-1/2"</v>
          </cell>
          <cell r="C696" t="str">
            <v>ml</v>
          </cell>
          <cell r="D696">
            <v>42984.611999999994</v>
          </cell>
        </row>
        <row r="697">
          <cell r="A697">
            <v>696</v>
          </cell>
          <cell r="B697" t="str">
            <v>Ducto de Acero Galvanizado de 2"</v>
          </cell>
          <cell r="C697" t="str">
            <v>ml</v>
          </cell>
          <cell r="D697">
            <v>58033.755999999994</v>
          </cell>
        </row>
        <row r="698">
          <cell r="A698">
            <v>697</v>
          </cell>
          <cell r="B698" t="str">
            <v>Ducto de Acero Galvanizado de 3"</v>
          </cell>
          <cell r="C698" t="str">
            <v>ml</v>
          </cell>
          <cell r="D698">
            <v>25518.84</v>
          </cell>
        </row>
        <row r="699">
          <cell r="A699">
            <v>698</v>
          </cell>
          <cell r="B699" t="str">
            <v>Ducto de Acero Galvanizado de 4"</v>
          </cell>
          <cell r="C699" t="str">
            <v>ml</v>
          </cell>
          <cell r="D699">
            <v>33112.393333333333</v>
          </cell>
        </row>
        <row r="700">
          <cell r="A700">
            <v>699</v>
          </cell>
          <cell r="B700" t="str">
            <v>Curva de Acero Galvanizado de 3"</v>
          </cell>
          <cell r="C700" t="str">
            <v>und</v>
          </cell>
          <cell r="D700">
            <v>71739.039999999994</v>
          </cell>
        </row>
        <row r="701">
          <cell r="A701">
            <v>700</v>
          </cell>
          <cell r="B701" t="str">
            <v>Curva de Acero Galvanizado de 4"</v>
          </cell>
          <cell r="C701" t="str">
            <v>und</v>
          </cell>
          <cell r="D701">
            <v>143365.56</v>
          </cell>
        </row>
        <row r="702">
          <cell r="A702">
            <v>701</v>
          </cell>
          <cell r="B702" t="str">
            <v>Tubería multiflex para fibra óptica033307001-PAVCO</v>
          </cell>
          <cell r="C702" t="str">
            <v>ml</v>
          </cell>
          <cell r="D702">
            <v>0</v>
          </cell>
        </row>
        <row r="703">
          <cell r="A703">
            <v>702</v>
          </cell>
          <cell r="B703" t="str">
            <v>Tubería conduit PVC de 1/2"0190201001-PAVCO</v>
          </cell>
          <cell r="C703" t="str">
            <v>ml</v>
          </cell>
          <cell r="D703">
            <v>1395.3333333333333</v>
          </cell>
        </row>
        <row r="704">
          <cell r="A704">
            <v>703</v>
          </cell>
          <cell r="B704" t="str">
            <v>Tubería conduit PVC de 3/4"0190301001-PAVCO</v>
          </cell>
          <cell r="C704" t="str">
            <v>ml</v>
          </cell>
          <cell r="D704">
            <v>1827</v>
          </cell>
        </row>
        <row r="705">
          <cell r="A705">
            <v>704</v>
          </cell>
          <cell r="B705" t="str">
            <v>Tubería conduit PVC de 1"0190401001-PAVCO</v>
          </cell>
          <cell r="C705" t="str">
            <v>ml</v>
          </cell>
          <cell r="D705">
            <v>2531.6666666666665</v>
          </cell>
        </row>
        <row r="706">
          <cell r="A706">
            <v>705</v>
          </cell>
          <cell r="B706" t="str">
            <v>Tubería conduit PVC de 1-1/2"0190601001-PAVCO</v>
          </cell>
          <cell r="C706" t="str">
            <v>ml</v>
          </cell>
          <cell r="D706">
            <v>4988.333333333333</v>
          </cell>
        </row>
        <row r="707">
          <cell r="A707">
            <v>706</v>
          </cell>
          <cell r="B707" t="str">
            <v>Tubería flexible conduflex PVC de 1/2"0280301001-PAVCO</v>
          </cell>
          <cell r="C707" t="str">
            <v>ml</v>
          </cell>
          <cell r="D707">
            <v>879.28</v>
          </cell>
        </row>
        <row r="708">
          <cell r="A708">
            <v>707</v>
          </cell>
          <cell r="B708" t="str">
            <v>Adaptadores Terminales de Campana PVC de 3" tipo DB1970911207</v>
          </cell>
          <cell r="C708" t="str">
            <v>und</v>
          </cell>
          <cell r="D708">
            <v>8647</v>
          </cell>
        </row>
        <row r="709">
          <cell r="A709">
            <v>708</v>
          </cell>
          <cell r="B709" t="str">
            <v>Adaptadores Terminales de Campana PVC de 4" Tipo DB1971011207</v>
          </cell>
          <cell r="C709" t="str">
            <v>und</v>
          </cell>
          <cell r="D709">
            <v>9511.7000000000007</v>
          </cell>
        </row>
        <row r="710">
          <cell r="A710">
            <v>709</v>
          </cell>
          <cell r="B710" t="str">
            <v>Adaptadores Terminales de Campana PVC de 4" Tipo TDP1991047207</v>
          </cell>
          <cell r="C710" t="str">
            <v>und</v>
          </cell>
          <cell r="D710">
            <v>10462.870000000001</v>
          </cell>
        </row>
        <row r="711">
          <cell r="A711">
            <v>710</v>
          </cell>
          <cell r="B711" t="str">
            <v>Pararrayos tipo distribución 12 kV Oxido de zinc</v>
          </cell>
          <cell r="C711" t="str">
            <v>und</v>
          </cell>
          <cell r="D711">
            <v>100432.8</v>
          </cell>
        </row>
        <row r="712">
          <cell r="A712">
            <v>711</v>
          </cell>
          <cell r="B712" t="str">
            <v>Seccionadores monopolares de 400 Amp 15kV</v>
          </cell>
          <cell r="C712" t="str">
            <v>und</v>
          </cell>
          <cell r="D712">
            <v>240120</v>
          </cell>
        </row>
        <row r="713">
          <cell r="A713">
            <v>712</v>
          </cell>
          <cell r="B713" t="str">
            <v>Corta circuitos de cañuela 15 kV</v>
          </cell>
          <cell r="C713" t="str">
            <v>und</v>
          </cell>
          <cell r="D713">
            <v>93960</v>
          </cell>
        </row>
        <row r="714">
          <cell r="A714">
            <v>713</v>
          </cell>
          <cell r="B714" t="str">
            <v>Cruceta de madera 2 metros</v>
          </cell>
          <cell r="C714" t="str">
            <v>und</v>
          </cell>
          <cell r="D714">
            <v>56730.96</v>
          </cell>
        </row>
        <row r="715">
          <cell r="A715">
            <v>714</v>
          </cell>
          <cell r="B715" t="str">
            <v>Aislador de pin  ANSI 55-5</v>
          </cell>
          <cell r="C715" t="str">
            <v>und</v>
          </cell>
          <cell r="D715">
            <v>18792</v>
          </cell>
        </row>
        <row r="716">
          <cell r="A716">
            <v>715</v>
          </cell>
          <cell r="B716" t="str">
            <v>Aislador de suspensión ANSI 52-1</v>
          </cell>
          <cell r="C716" t="str">
            <v>und</v>
          </cell>
          <cell r="D716">
            <v>19140</v>
          </cell>
        </row>
        <row r="717">
          <cell r="A717">
            <v>716</v>
          </cell>
          <cell r="B717" t="str">
            <v>Diagonal metálica en ángulo tipo 1</v>
          </cell>
          <cell r="C717" t="str">
            <v>und</v>
          </cell>
          <cell r="D717">
            <v>14500</v>
          </cell>
        </row>
        <row r="718">
          <cell r="A718">
            <v>717</v>
          </cell>
          <cell r="B718" t="str">
            <v>Grapa terminal tipo recto</v>
          </cell>
          <cell r="C718" t="str">
            <v>und</v>
          </cell>
          <cell r="D718">
            <v>14616</v>
          </cell>
        </row>
        <row r="719">
          <cell r="A719">
            <v>718</v>
          </cell>
          <cell r="B719" t="str">
            <v>Luminaria de Sodio 250 W Horizontal cerrada ONIX-1 SCHEREDER</v>
          </cell>
          <cell r="C719" t="str">
            <v>und</v>
          </cell>
          <cell r="D719">
            <v>303224</v>
          </cell>
        </row>
        <row r="720">
          <cell r="A720">
            <v>719</v>
          </cell>
          <cell r="B720" t="str">
            <v>Bombilla de Sodio 250 W</v>
          </cell>
          <cell r="C720" t="str">
            <v>und</v>
          </cell>
          <cell r="D720">
            <v>42572</v>
          </cell>
        </row>
        <row r="721">
          <cell r="A721">
            <v>720</v>
          </cell>
          <cell r="B721" t="str">
            <v>Fotocelda</v>
          </cell>
          <cell r="C721" t="str">
            <v>und</v>
          </cell>
          <cell r="D721">
            <v>27144</v>
          </cell>
        </row>
        <row r="722">
          <cell r="A722">
            <v>721</v>
          </cell>
          <cell r="B722" t="str">
            <v>Poste metálico  9 m tipo recto Alumbrado público (Incluye sistema de anclaje)</v>
          </cell>
          <cell r="C722" t="str">
            <v>und</v>
          </cell>
          <cell r="D722">
            <v>872995.12</v>
          </cell>
        </row>
        <row r="723">
          <cell r="A723">
            <v>722</v>
          </cell>
          <cell r="B723" t="str">
            <v>Poste metálico  10 m tipo recto Alumbrado público (Incluye sistema de anclaje)</v>
          </cell>
          <cell r="C723" t="str">
            <v>und</v>
          </cell>
          <cell r="D723">
            <v>933987.92</v>
          </cell>
        </row>
        <row r="724">
          <cell r="A724">
            <v>723</v>
          </cell>
          <cell r="B724" t="str">
            <v>Poste metálico 12 m tipo recto Alumbrado público ( Incluye sistema de anclaje)</v>
          </cell>
          <cell r="C724" t="str">
            <v>und</v>
          </cell>
          <cell r="D724">
            <v>1084600</v>
          </cell>
        </row>
        <row r="725">
          <cell r="A725">
            <v>724</v>
          </cell>
          <cell r="B725" t="str">
            <v>Poste de concretode 10 mts  tipo linea para AP Norma ET-213  510 kg</v>
          </cell>
          <cell r="C725" t="str">
            <v>und</v>
          </cell>
          <cell r="D725">
            <v>406000</v>
          </cell>
        </row>
        <row r="726">
          <cell r="A726">
            <v>725</v>
          </cell>
          <cell r="B726" t="str">
            <v>Poste de concreto 10 m tipo 750 kg</v>
          </cell>
          <cell r="C726" t="str">
            <v>und</v>
          </cell>
          <cell r="D726">
            <v>265854.59999999998</v>
          </cell>
        </row>
        <row r="727">
          <cell r="A727">
            <v>726</v>
          </cell>
          <cell r="B727" t="str">
            <v>Poste de concreto 10 m tipo 1050 kg</v>
          </cell>
          <cell r="C727" t="str">
            <v>und</v>
          </cell>
          <cell r="D727">
            <v>314661.59999999998</v>
          </cell>
        </row>
        <row r="728">
          <cell r="A728">
            <v>727</v>
          </cell>
          <cell r="B728" t="str">
            <v>Poste de concreto de 12 mts  tipo linea para AP Norma ET-213 510 kg</v>
          </cell>
          <cell r="C728" t="str">
            <v>und</v>
          </cell>
          <cell r="D728">
            <v>475600</v>
          </cell>
        </row>
        <row r="729">
          <cell r="A729">
            <v>728</v>
          </cell>
          <cell r="B729" t="str">
            <v>Poste de concreto 12 m tipo 750 kg</v>
          </cell>
          <cell r="C729" t="str">
            <v>und</v>
          </cell>
          <cell r="D729">
            <v>355238.40000000002</v>
          </cell>
        </row>
        <row r="730">
          <cell r="A730">
            <v>729</v>
          </cell>
          <cell r="B730" t="str">
            <v>Poste de concreto 12 m tipo 1050 kg</v>
          </cell>
          <cell r="C730" t="str">
            <v>und</v>
          </cell>
          <cell r="D730">
            <v>450172.8</v>
          </cell>
        </row>
        <row r="731">
          <cell r="A731">
            <v>730</v>
          </cell>
          <cell r="B731" t="str">
            <v>Bombilla de Sodio 70 W</v>
          </cell>
          <cell r="C731" t="str">
            <v>und</v>
          </cell>
          <cell r="D731">
            <v>22968</v>
          </cell>
        </row>
        <row r="732">
          <cell r="A732">
            <v>731</v>
          </cell>
          <cell r="B732" t="str">
            <v>Fotocelda</v>
          </cell>
          <cell r="C732" t="str">
            <v>und</v>
          </cell>
          <cell r="D732">
            <v>20607.400000000001</v>
          </cell>
        </row>
        <row r="733">
          <cell r="A733">
            <v>732</v>
          </cell>
          <cell r="B733" t="str">
            <v>Luminaria de Sodio 70 W Horizontal SCHEREDER</v>
          </cell>
          <cell r="C733" t="str">
            <v>und</v>
          </cell>
          <cell r="D733">
            <v>157238</v>
          </cell>
        </row>
        <row r="734">
          <cell r="A734">
            <v>733</v>
          </cell>
          <cell r="B734" t="str">
            <v>Brazo para luminaria de 70 W horizontal 3/4x1.5 mts</v>
          </cell>
          <cell r="C734" t="str">
            <v>und</v>
          </cell>
          <cell r="D734">
            <v>8294</v>
          </cell>
        </row>
        <row r="735">
          <cell r="A735">
            <v>734</v>
          </cell>
          <cell r="B735" t="str">
            <v>Brazo para luminaria de 150 W horizontal 3/4x1.5 mts</v>
          </cell>
          <cell r="C735" t="str">
            <v>und</v>
          </cell>
          <cell r="D735">
            <v>31882.136000000002</v>
          </cell>
        </row>
        <row r="736">
          <cell r="A736">
            <v>735</v>
          </cell>
          <cell r="B736" t="str">
            <v>Cable de cobre aislado con neutro concentrico 2x14 AWG</v>
          </cell>
          <cell r="C736" t="str">
            <v>ml</v>
          </cell>
          <cell r="D736">
            <v>1329.0816</v>
          </cell>
        </row>
        <row r="737">
          <cell r="A737">
            <v>736</v>
          </cell>
          <cell r="B737" t="str">
            <v xml:space="preserve">Varilla Cooper Weld 5/8*2.40 m </v>
          </cell>
          <cell r="C737" t="str">
            <v>und</v>
          </cell>
          <cell r="D737">
            <v>106719.99999999999</v>
          </cell>
        </row>
        <row r="738">
          <cell r="A738">
            <v>737</v>
          </cell>
          <cell r="B738" t="str">
            <v>Conector para varilla Cooper Weld</v>
          </cell>
          <cell r="C738" t="str">
            <v>und</v>
          </cell>
          <cell r="D738">
            <v>3712</v>
          </cell>
        </row>
        <row r="739">
          <cell r="A739">
            <v>738</v>
          </cell>
          <cell r="B739" t="str">
            <v>Cinta de acero inoxidable de 1/2"</v>
          </cell>
          <cell r="C739" t="str">
            <v>ml</v>
          </cell>
          <cell r="D739">
            <v>2020.72</v>
          </cell>
        </row>
        <row r="740">
          <cell r="A740">
            <v>739</v>
          </cell>
          <cell r="B740" t="str">
            <v>Cinta de acero inoxidable de 3/4"</v>
          </cell>
          <cell r="C740" t="str">
            <v>ml</v>
          </cell>
          <cell r="D740">
            <v>2866.36</v>
          </cell>
        </row>
        <row r="741">
          <cell r="A741">
            <v>740</v>
          </cell>
          <cell r="B741" t="str">
            <v>Hebillas de acero inoxidable de 1/2"</v>
          </cell>
          <cell r="C741" t="str">
            <v>und</v>
          </cell>
          <cell r="D741">
            <v>446.6</v>
          </cell>
        </row>
        <row r="742">
          <cell r="A742">
            <v>741</v>
          </cell>
          <cell r="B742" t="str">
            <v>Hebillas de acero inoxidable de 3/4"</v>
          </cell>
          <cell r="C742" t="str">
            <v>und</v>
          </cell>
          <cell r="D742">
            <v>663.52</v>
          </cell>
        </row>
        <row r="743">
          <cell r="A743">
            <v>742</v>
          </cell>
          <cell r="B743" t="str">
            <v>Cable  ACSR 2/0 desnudo</v>
          </cell>
          <cell r="C743" t="str">
            <v>ml</v>
          </cell>
          <cell r="D743">
            <v>2948.72</v>
          </cell>
        </row>
        <row r="744">
          <cell r="A744">
            <v>743</v>
          </cell>
          <cell r="B744" t="str">
            <v>Cable  ACSR 2 desnudo</v>
          </cell>
          <cell r="C744" t="str">
            <v>ml</v>
          </cell>
          <cell r="D744">
            <v>1554.4</v>
          </cell>
        </row>
        <row r="745">
          <cell r="A745">
            <v>744</v>
          </cell>
          <cell r="B745" t="str">
            <v>Cable trenzado de Aluminio No. 3x4/0+1x2/0 AWG</v>
          </cell>
          <cell r="C745" t="str">
            <v>ml</v>
          </cell>
          <cell r="D745">
            <v>18064.332000000002</v>
          </cell>
        </row>
        <row r="746">
          <cell r="A746">
            <v>745</v>
          </cell>
          <cell r="B746" t="str">
            <v>Cable trenzado de Aluminio No. 3x2/0+1x1/0 AWG</v>
          </cell>
          <cell r="C746" t="str">
            <v>ml</v>
          </cell>
          <cell r="D746">
            <v>13505.183999999999</v>
          </cell>
        </row>
        <row r="747">
          <cell r="A747">
            <v>746</v>
          </cell>
          <cell r="B747" t="str">
            <v>Cable trenzado de Aluminio No. 3x2+1x4 AWG</v>
          </cell>
          <cell r="C747" t="str">
            <v>ml</v>
          </cell>
          <cell r="D747">
            <v>83271.759999999995</v>
          </cell>
        </row>
        <row r="748">
          <cell r="A748">
            <v>747</v>
          </cell>
          <cell r="B748" t="str">
            <v>Cable de acero galvanizado 3/8" tipo 2</v>
          </cell>
          <cell r="C748" t="str">
            <v>ml</v>
          </cell>
          <cell r="D748">
            <v>1532.36</v>
          </cell>
        </row>
        <row r="749">
          <cell r="A749">
            <v>748</v>
          </cell>
          <cell r="B749" t="str">
            <v>Guardacabo calibre 3/8</v>
          </cell>
          <cell r="C749" t="str">
            <v>und</v>
          </cell>
          <cell r="D749">
            <v>887.4</v>
          </cell>
        </row>
        <row r="750">
          <cell r="A750">
            <v>749</v>
          </cell>
          <cell r="B750" t="str">
            <v>Grapa prensadora de 3 tornillos</v>
          </cell>
          <cell r="C750" t="str">
            <v>und</v>
          </cell>
          <cell r="D750">
            <v>4882.4399999999996</v>
          </cell>
        </row>
        <row r="751">
          <cell r="A751">
            <v>750</v>
          </cell>
          <cell r="B751" t="str">
            <v>Aislador tipo tensor</v>
          </cell>
          <cell r="C751" t="str">
            <v>und</v>
          </cell>
          <cell r="D751">
            <v>8700</v>
          </cell>
        </row>
        <row r="752">
          <cell r="A752">
            <v>751</v>
          </cell>
          <cell r="B752" t="str">
            <v>Varilla de anclaje 3/4 X 2</v>
          </cell>
          <cell r="C752" t="str">
            <v>und</v>
          </cell>
          <cell r="D752">
            <v>22643.199999999997</v>
          </cell>
        </row>
        <row r="753">
          <cell r="A753">
            <v>752</v>
          </cell>
          <cell r="B753" t="str">
            <v>Grapa de suspensión para red trenzada</v>
          </cell>
          <cell r="C753" t="str">
            <v>und</v>
          </cell>
          <cell r="D753">
            <v>8911.5840000000007</v>
          </cell>
        </row>
        <row r="754">
          <cell r="A754">
            <v>753</v>
          </cell>
          <cell r="B754" t="str">
            <v>Grapa de retención para red trenzada</v>
          </cell>
          <cell r="C754" t="str">
            <v>und</v>
          </cell>
          <cell r="D754">
            <v>8331.1200000000008</v>
          </cell>
        </row>
        <row r="755">
          <cell r="A755">
            <v>754</v>
          </cell>
          <cell r="B755" t="str">
            <v>Conector tipo cuña 4/0 a 2/0</v>
          </cell>
          <cell r="C755" t="str">
            <v>und</v>
          </cell>
          <cell r="D755">
            <v>3016</v>
          </cell>
        </row>
        <row r="756">
          <cell r="A756">
            <v>755</v>
          </cell>
          <cell r="B756" t="str">
            <v>Conector de tornillo chaqueta aislante 4/0 AWG</v>
          </cell>
          <cell r="C756" t="str">
            <v>und</v>
          </cell>
          <cell r="D756">
            <v>23733.599999999999</v>
          </cell>
        </row>
        <row r="757">
          <cell r="A757">
            <v>756</v>
          </cell>
          <cell r="B757" t="str">
            <v>Conector de tornillo chaqueta aislante 2/0 AWG</v>
          </cell>
          <cell r="C757" t="str">
            <v>und</v>
          </cell>
          <cell r="D757">
            <v>10463.200000000001</v>
          </cell>
        </row>
        <row r="758">
          <cell r="A758">
            <v>757</v>
          </cell>
          <cell r="B758" t="str">
            <v>Caja trifásica tipo intemperie para acometidas (lonchera)</v>
          </cell>
          <cell r="C758" t="str">
            <v>und</v>
          </cell>
          <cell r="D758">
            <v>102080</v>
          </cell>
        </row>
        <row r="759">
          <cell r="A759">
            <v>758</v>
          </cell>
          <cell r="B759" t="str">
            <v>Perno de ojo de 5/8" x 10"</v>
          </cell>
          <cell r="C759" t="str">
            <v>und</v>
          </cell>
          <cell r="D759">
            <v>5742</v>
          </cell>
        </row>
        <row r="760">
          <cell r="A760">
            <v>759</v>
          </cell>
          <cell r="B760" t="str">
            <v>Abrazadera de 1 salida tipo 4-180 mm</v>
          </cell>
          <cell r="C760" t="str">
            <v>und</v>
          </cell>
          <cell r="D760">
            <v>12180</v>
          </cell>
        </row>
        <row r="761">
          <cell r="A761">
            <v>760</v>
          </cell>
          <cell r="B761" t="str">
            <v>Abrazadera de 1 salida tipo 4-200 mm</v>
          </cell>
          <cell r="C761" t="str">
            <v>und</v>
          </cell>
          <cell r="D761">
            <v>8133.2240000000002</v>
          </cell>
        </row>
        <row r="762">
          <cell r="A762">
            <v>761</v>
          </cell>
          <cell r="B762" t="str">
            <v>Tuerca de ojo alargado 5/8"</v>
          </cell>
          <cell r="C762" t="str">
            <v>und</v>
          </cell>
          <cell r="D762">
            <v>4384.8</v>
          </cell>
        </row>
        <row r="763">
          <cell r="A763">
            <v>762</v>
          </cell>
          <cell r="B763" t="str">
            <v>Tornillo de acero galvanizado de 5/8"x10"</v>
          </cell>
          <cell r="C763" t="str">
            <v>und</v>
          </cell>
          <cell r="D763">
            <v>3100.68</v>
          </cell>
        </row>
        <row r="764">
          <cell r="A764">
            <v>763</v>
          </cell>
          <cell r="B764" t="str">
            <v>Portaislador pasante para cruceta</v>
          </cell>
          <cell r="C764" t="str">
            <v>und</v>
          </cell>
          <cell r="D764">
            <v>8120</v>
          </cell>
        </row>
        <row r="765">
          <cell r="A765">
            <v>764</v>
          </cell>
          <cell r="B765" t="str">
            <v>Esparrago de 5/8"x20"</v>
          </cell>
          <cell r="C765" t="str">
            <v>und</v>
          </cell>
          <cell r="D765">
            <v>6551.68</v>
          </cell>
        </row>
        <row r="766">
          <cell r="A766">
            <v>765</v>
          </cell>
          <cell r="B766" t="str">
            <v>Diagonal metálica en ángulo</v>
          </cell>
          <cell r="C766" t="str">
            <v>und</v>
          </cell>
          <cell r="D766">
            <v>5821.112000000001</v>
          </cell>
        </row>
        <row r="767">
          <cell r="A767">
            <v>766</v>
          </cell>
          <cell r="B767" t="str">
            <v>Cruceta de madera de 2 m</v>
          </cell>
          <cell r="C767" t="str">
            <v>und</v>
          </cell>
          <cell r="D767">
            <v>56730.96</v>
          </cell>
        </row>
        <row r="768">
          <cell r="A768">
            <v>767</v>
          </cell>
          <cell r="B768" t="str">
            <v>Aislador de suspensión ANSI 52-1</v>
          </cell>
          <cell r="C768" t="str">
            <v>und</v>
          </cell>
          <cell r="D768">
            <v>16640.2</v>
          </cell>
        </row>
        <row r="769">
          <cell r="A769">
            <v>768</v>
          </cell>
          <cell r="B769" t="str">
            <v>Aislador de Pin ANSI 55-1</v>
          </cell>
          <cell r="C769" t="str">
            <v>und</v>
          </cell>
          <cell r="D769">
            <v>18084.748000000003</v>
          </cell>
        </row>
        <row r="770">
          <cell r="A770">
            <v>769</v>
          </cell>
          <cell r="B770" t="str">
            <v>Perno de anclaje</v>
          </cell>
          <cell r="C770" t="str">
            <v>und</v>
          </cell>
          <cell r="D770">
            <v>3705.04</v>
          </cell>
        </row>
        <row r="771">
          <cell r="A771">
            <v>770</v>
          </cell>
          <cell r="B771" t="str">
            <v>Cable monopolar 2 /0 THW-600 V-Cu</v>
          </cell>
          <cell r="C771" t="str">
            <v>ml</v>
          </cell>
          <cell r="D771">
            <v>27178.799999999999</v>
          </cell>
        </row>
        <row r="772">
          <cell r="A772">
            <v>771</v>
          </cell>
          <cell r="B772" t="str">
            <v>Cable monopolar 1 /0 THW-600 V - Cu</v>
          </cell>
          <cell r="C772" t="str">
            <v>ml</v>
          </cell>
          <cell r="D772">
            <v>33981.040000000001</v>
          </cell>
        </row>
        <row r="773">
          <cell r="A773">
            <v>772</v>
          </cell>
          <cell r="B773" t="str">
            <v>Cable monopolar 4 / 0 AWG.THW-Cu</v>
          </cell>
          <cell r="C773" t="str">
            <v>ml</v>
          </cell>
          <cell r="D773">
            <v>42641.599999999999</v>
          </cell>
        </row>
        <row r="774">
          <cell r="A774">
            <v>773</v>
          </cell>
          <cell r="B774" t="str">
            <v>Bornas teminales en Aluminio calibre N 1/0 AWG</v>
          </cell>
          <cell r="C774" t="str">
            <v>und</v>
          </cell>
          <cell r="D774">
            <v>53248.639999999999</v>
          </cell>
        </row>
        <row r="775">
          <cell r="A775">
            <v>774</v>
          </cell>
          <cell r="B775" t="str">
            <v>Cable de aluminio  aislado 6 AWG para alumbrado</v>
          </cell>
          <cell r="C775" t="str">
            <v>ml</v>
          </cell>
          <cell r="D775">
            <v>1394.32</v>
          </cell>
        </row>
        <row r="776">
          <cell r="A776">
            <v>775</v>
          </cell>
          <cell r="B776" t="str">
            <v>Cable aislado de aluminio 600 V calibre 2/0 AWG</v>
          </cell>
          <cell r="C776" t="str">
            <v>ml</v>
          </cell>
          <cell r="D776">
            <v>4615.6400000000003</v>
          </cell>
        </row>
        <row r="777">
          <cell r="A777">
            <v>776</v>
          </cell>
          <cell r="B777" t="str">
            <v>Cable aislado de aluminio 600 V calibre 1/0 AWG</v>
          </cell>
          <cell r="C777" t="str">
            <v>ml</v>
          </cell>
          <cell r="D777">
            <v>12112.256000000001</v>
          </cell>
        </row>
        <row r="778">
          <cell r="A778">
            <v>777</v>
          </cell>
          <cell r="B778" t="str">
            <v>Poste de concretode 14 mts  tipo linea para AP Norma ET-213-750 kg</v>
          </cell>
          <cell r="C778" t="str">
            <v>ml</v>
          </cell>
          <cell r="D778">
            <v>788800</v>
          </cell>
        </row>
        <row r="779">
          <cell r="A779">
            <v>778</v>
          </cell>
          <cell r="B779" t="str">
            <v>Cemento gris (50 kilogramos)</v>
          </cell>
          <cell r="C779" t="str">
            <v>bulto</v>
          </cell>
          <cell r="D779">
            <v>16000</v>
          </cell>
        </row>
        <row r="780">
          <cell r="A780">
            <v>779</v>
          </cell>
          <cell r="B780" t="str">
            <v>Marco de camara energia tipo AP CS 274</v>
          </cell>
          <cell r="C780" t="str">
            <v>und</v>
          </cell>
          <cell r="D780">
            <v>62639.999999999993</v>
          </cell>
        </row>
        <row r="781">
          <cell r="A781">
            <v>780</v>
          </cell>
          <cell r="B781" t="str">
            <v>Mixto ( Arena de rio + gravilla)</v>
          </cell>
          <cell r="C781" t="str">
            <v>m3</v>
          </cell>
          <cell r="D781">
            <v>45000</v>
          </cell>
        </row>
        <row r="782">
          <cell r="A782">
            <v>781</v>
          </cell>
          <cell r="B782" t="str">
            <v>Tapa de camara de energia A.P CS 274</v>
          </cell>
          <cell r="C782" t="str">
            <v>und</v>
          </cell>
          <cell r="D782">
            <v>63451.999999999993</v>
          </cell>
        </row>
        <row r="783">
          <cell r="A783">
            <v>782</v>
          </cell>
          <cell r="B783" t="str">
            <v>Marco de camara energia tipo  CS 275</v>
          </cell>
          <cell r="C783" t="str">
            <v>und</v>
          </cell>
          <cell r="D783">
            <v>86652</v>
          </cell>
        </row>
        <row r="784">
          <cell r="A784">
            <v>783</v>
          </cell>
          <cell r="B784" t="str">
            <v>Tapa de camara de energia .CS 275</v>
          </cell>
          <cell r="C784" t="str">
            <v>und</v>
          </cell>
          <cell r="D784">
            <v>165068</v>
          </cell>
        </row>
        <row r="785">
          <cell r="A785">
            <v>784</v>
          </cell>
          <cell r="B785" t="str">
            <v>Marco de camara energia tipo CS 276</v>
          </cell>
          <cell r="C785" t="str">
            <v>und</v>
          </cell>
          <cell r="D785">
            <v>115303.99999999999</v>
          </cell>
        </row>
        <row r="786">
          <cell r="A786">
            <v>785</v>
          </cell>
          <cell r="B786" t="str">
            <v>Tapa de camara de energia .CS 276</v>
          </cell>
          <cell r="C786" t="str">
            <v>und</v>
          </cell>
          <cell r="D786">
            <v>165068</v>
          </cell>
        </row>
        <row r="787">
          <cell r="A787">
            <v>786</v>
          </cell>
          <cell r="B787" t="str">
            <v>Tapa de camara de energia .CS 278</v>
          </cell>
          <cell r="C787" t="str">
            <v>und</v>
          </cell>
          <cell r="D787">
            <v>115000</v>
          </cell>
        </row>
        <row r="788">
          <cell r="A788">
            <v>787</v>
          </cell>
          <cell r="B788" t="str">
            <v>Marco de camara de energia tipo  CS 281</v>
          </cell>
          <cell r="C788" t="str">
            <v>und</v>
          </cell>
          <cell r="D788">
            <v>72000</v>
          </cell>
        </row>
        <row r="789">
          <cell r="A789">
            <v>788</v>
          </cell>
          <cell r="B789" t="str">
            <v>Tapa de camara de energia .CS 281</v>
          </cell>
          <cell r="C789" t="str">
            <v>und</v>
          </cell>
          <cell r="D789">
            <v>707600</v>
          </cell>
        </row>
        <row r="790">
          <cell r="A790">
            <v>789</v>
          </cell>
          <cell r="B790" t="str">
            <v>Marco de camara de energia tipo CS 280</v>
          </cell>
          <cell r="C790" t="str">
            <v>und</v>
          </cell>
          <cell r="D790">
            <v>40368</v>
          </cell>
        </row>
        <row r="791">
          <cell r="A791">
            <v>790</v>
          </cell>
          <cell r="B791" t="str">
            <v>Tapa de camara de  camara de energia .CS 280</v>
          </cell>
          <cell r="C791" t="str">
            <v>und</v>
          </cell>
          <cell r="D791">
            <v>66120</v>
          </cell>
        </row>
        <row r="792">
          <cell r="A792">
            <v>791</v>
          </cell>
          <cell r="B792" t="str">
            <v>Capacete galvanizado de 1 pulg</v>
          </cell>
          <cell r="C792" t="str">
            <v>und</v>
          </cell>
          <cell r="D792">
            <v>1508</v>
          </cell>
        </row>
        <row r="793">
          <cell r="A793">
            <v>792</v>
          </cell>
          <cell r="B793" t="str">
            <v xml:space="preserve"> de Acero Galvanizado de 1"</v>
          </cell>
          <cell r="C793" t="str">
            <v>und</v>
          </cell>
          <cell r="D793">
            <v>5108.6400000000003</v>
          </cell>
        </row>
        <row r="794">
          <cell r="A794">
            <v>793</v>
          </cell>
          <cell r="B794" t="str">
            <v>Ladrillo tolete perforado</v>
          </cell>
          <cell r="C794" t="str">
            <v>M2</v>
          </cell>
          <cell r="D794">
            <v>28419.999999999996</v>
          </cell>
        </row>
        <row r="795">
          <cell r="A795">
            <v>794</v>
          </cell>
          <cell r="B795" t="str">
            <v>Geotextil NT 1800</v>
          </cell>
          <cell r="C795" t="str">
            <v>m2</v>
          </cell>
          <cell r="D795">
            <v>2448</v>
          </cell>
        </row>
        <row r="796">
          <cell r="A796">
            <v>795</v>
          </cell>
          <cell r="B796" t="str">
            <v>Abrazadera de 2 salida tipo 2</v>
          </cell>
          <cell r="C796" t="str">
            <v>und</v>
          </cell>
          <cell r="D796">
            <v>11242.72</v>
          </cell>
        </row>
        <row r="797">
          <cell r="A797">
            <v>796</v>
          </cell>
          <cell r="B797" t="str">
            <v>Diagonal metálica en varilla</v>
          </cell>
          <cell r="C797" t="str">
            <v>und</v>
          </cell>
          <cell r="D797">
            <v>6264</v>
          </cell>
        </row>
        <row r="798">
          <cell r="A798">
            <v>797</v>
          </cell>
          <cell r="B798" t="str">
            <v>Herrajes electricos</v>
          </cell>
          <cell r="C798" t="str">
            <v>global</v>
          </cell>
          <cell r="D798">
            <v>30000</v>
          </cell>
        </row>
        <row r="799">
          <cell r="A799">
            <v>798</v>
          </cell>
          <cell r="B799" t="str">
            <v>Mortero de nivelacion anclaje epoxico 9000 psi</v>
          </cell>
          <cell r="C799" t="str">
            <v>kg</v>
          </cell>
          <cell r="D799">
            <v>42560</v>
          </cell>
        </row>
        <row r="800">
          <cell r="A800">
            <v>799</v>
          </cell>
          <cell r="B800" t="str">
            <v>YEE PVCS de 4"</v>
          </cell>
          <cell r="C800" t="str">
            <v>und</v>
          </cell>
          <cell r="D800">
            <v>13639</v>
          </cell>
        </row>
        <row r="801">
          <cell r="A801">
            <v>800</v>
          </cell>
          <cell r="B801" t="str">
            <v>Mortero de 3000 psi</v>
          </cell>
          <cell r="C801" t="str">
            <v>m3</v>
          </cell>
          <cell r="D801">
            <v>321900</v>
          </cell>
        </row>
        <row r="802">
          <cell r="A802">
            <v>801</v>
          </cell>
          <cell r="B802" t="str">
            <v>Mortero 2500 psi</v>
          </cell>
          <cell r="C802" t="str">
            <v>m3</v>
          </cell>
          <cell r="D802">
            <v>289710</v>
          </cell>
        </row>
        <row r="803">
          <cell r="A803">
            <v>802</v>
          </cell>
          <cell r="B803" t="str">
            <v>Platina 2 * 3/8</v>
          </cell>
          <cell r="C803" t="str">
            <v>ml</v>
          </cell>
          <cell r="D803">
            <v>2752</v>
          </cell>
        </row>
        <row r="804">
          <cell r="A804">
            <v>803</v>
          </cell>
          <cell r="B804" t="str">
            <v>Angulo de 2 * 3/8</v>
          </cell>
          <cell r="C804" t="str">
            <v>ml</v>
          </cell>
          <cell r="D804">
            <v>6105</v>
          </cell>
        </row>
        <row r="805">
          <cell r="A805">
            <v>804</v>
          </cell>
          <cell r="B805" t="str">
            <v>Adoquín de concreto 200 X 100 X 60 color ocre</v>
          </cell>
          <cell r="C805" t="str">
            <v>und</v>
          </cell>
          <cell r="D805">
            <v>580.65</v>
          </cell>
        </row>
        <row r="806">
          <cell r="A806">
            <v>805</v>
          </cell>
          <cell r="B806" t="str">
            <v>Rejilla prefabricada en concreto 400 mm x 400 mm x 10 mm</v>
          </cell>
          <cell r="C806" t="str">
            <v>und</v>
          </cell>
          <cell r="D806">
            <v>21330</v>
          </cell>
        </row>
        <row r="807">
          <cell r="A807">
            <v>806</v>
          </cell>
          <cell r="B807" t="str">
            <v>Controlador C800V Capacidad para 12 grupos Vehiculares o peatonales (Armario en policarbonato y chapa de seguridad)</v>
          </cell>
          <cell r="C807" t="str">
            <v>und</v>
          </cell>
          <cell r="D807">
            <v>87790935.560000002</v>
          </cell>
        </row>
        <row r="808">
          <cell r="A808">
            <v>807</v>
          </cell>
          <cell r="B808" t="str">
            <v>Equipo electrónico para el control de semáforos con capacidad para 12 grupos</v>
          </cell>
          <cell r="C808" t="str">
            <v>und</v>
          </cell>
          <cell r="D808">
            <v>127210.32</v>
          </cell>
        </row>
        <row r="809">
          <cell r="A809">
            <v>808</v>
          </cell>
          <cell r="B809" t="str">
            <v>Semáforo vehicular fabricado en policarbonato (3x200) accesorios de fijacion a mastil, lentes de policarbonato, tres luces con sistema de alogeno tipo S1</v>
          </cell>
          <cell r="C809" t="str">
            <v>und</v>
          </cell>
          <cell r="D809">
            <v>972934.92</v>
          </cell>
        </row>
        <row r="810">
          <cell r="A810">
            <v>809</v>
          </cell>
          <cell r="B810" t="str">
            <v>Semáforo peatonal fabricado en policarbonato (2x200) accesorios de fijacion a mastil, lentes de policarbonato, dos luces con sistema de alogeno tipo S3</v>
          </cell>
          <cell r="C810" t="str">
            <v>und</v>
          </cell>
          <cell r="D810">
            <v>779568.72</v>
          </cell>
        </row>
        <row r="811">
          <cell r="A811">
            <v>810</v>
          </cell>
          <cell r="B811" t="str">
            <v>Cable eléctrico para control de semáforos tipo awg 4x16 conductores sólido</v>
          </cell>
          <cell r="C811" t="str">
            <v>ml</v>
          </cell>
          <cell r="D811">
            <v>4435</v>
          </cell>
        </row>
        <row r="812">
          <cell r="A812">
            <v>811</v>
          </cell>
          <cell r="B812" t="str">
            <v>Poste metálico para semáforo tipo t2 de 4.5mts en 4".</v>
          </cell>
          <cell r="C812" t="str">
            <v>und</v>
          </cell>
          <cell r="D812">
            <v>638000</v>
          </cell>
        </row>
        <row r="813">
          <cell r="A813">
            <v>812</v>
          </cell>
          <cell r="B813" t="str">
            <v>Poste metálico para semáforo tipo t2 de 5.5mts en 4".</v>
          </cell>
          <cell r="C813" t="str">
            <v>und</v>
          </cell>
          <cell r="D813">
            <v>701800</v>
          </cell>
        </row>
        <row r="814">
          <cell r="A814">
            <v>813</v>
          </cell>
          <cell r="B814" t="str">
            <v>Poste metálico para semáforo tipo t2 de 6.5mts en 4"</v>
          </cell>
          <cell r="C814" t="str">
            <v>und</v>
          </cell>
          <cell r="D814">
            <v>765600</v>
          </cell>
        </row>
        <row r="815">
          <cell r="A815">
            <v>814</v>
          </cell>
          <cell r="B815" t="str">
            <v>Poste metálico para semáforo tipo t1 de 3,6mts en 4"</v>
          </cell>
          <cell r="C815" t="str">
            <v>und</v>
          </cell>
          <cell r="D815">
            <v>357280</v>
          </cell>
        </row>
        <row r="816">
          <cell r="A816">
            <v>815</v>
          </cell>
          <cell r="B816" t="str">
            <v>Anclaje para base de poste tipo t1 y t2</v>
          </cell>
          <cell r="C816" t="str">
            <v>und</v>
          </cell>
          <cell r="D816">
            <v>208800</v>
          </cell>
        </row>
        <row r="817">
          <cell r="A817">
            <v>816</v>
          </cell>
          <cell r="B817" t="str">
            <v>Cable eléctrico para acometida, tipo awg 2x8 conductor solido</v>
          </cell>
          <cell r="C817" t="str">
            <v>ml</v>
          </cell>
          <cell r="D817">
            <v>635</v>
          </cell>
        </row>
        <row r="818">
          <cell r="A818">
            <v>817</v>
          </cell>
          <cell r="B818" t="str">
            <v xml:space="preserve">Cable eléctrico para control de semáforos tipo awg 3x16 conductores solido, </v>
          </cell>
          <cell r="C818" t="str">
            <v>ml</v>
          </cell>
          <cell r="D818">
            <v>3475</v>
          </cell>
        </row>
        <row r="819">
          <cell r="A819">
            <v>818</v>
          </cell>
          <cell r="B819" t="str">
            <v>Cable telefonico de 1200 pares</v>
          </cell>
          <cell r="C819" t="str">
            <v>ml</v>
          </cell>
          <cell r="D819">
            <v>115014</v>
          </cell>
        </row>
        <row r="820">
          <cell r="A820">
            <v>819</v>
          </cell>
          <cell r="B820" t="str">
            <v>Empalme telefonico de 1200 pares</v>
          </cell>
          <cell r="C820" t="str">
            <v>und</v>
          </cell>
          <cell r="D820">
            <v>770240</v>
          </cell>
        </row>
        <row r="821">
          <cell r="A821">
            <v>820</v>
          </cell>
          <cell r="B821" t="str">
            <v>Bloque en concreto (0,10*0,20*0,4) m</v>
          </cell>
          <cell r="C821" t="str">
            <v>und</v>
          </cell>
          <cell r="D821">
            <v>1360</v>
          </cell>
        </row>
        <row r="822">
          <cell r="A822">
            <v>821</v>
          </cell>
          <cell r="B822" t="str">
            <v>Angulo  3 pulg *1/4</v>
          </cell>
          <cell r="C822" t="str">
            <v>ml</v>
          </cell>
          <cell r="D822">
            <v>9086.6666666666624</v>
          </cell>
        </row>
        <row r="823">
          <cell r="A823">
            <v>822</v>
          </cell>
          <cell r="B823" t="str">
            <v>Platina 3 pulg *1/4</v>
          </cell>
          <cell r="C823" t="str">
            <v>ml</v>
          </cell>
          <cell r="D823">
            <v>12000</v>
          </cell>
        </row>
        <row r="824">
          <cell r="A824">
            <v>823</v>
          </cell>
          <cell r="B824" t="str">
            <v>Bloque en concreto (0,20*0,20*0,4) m</v>
          </cell>
          <cell r="C824" t="str">
            <v>und</v>
          </cell>
          <cell r="D824">
            <v>2300</v>
          </cell>
        </row>
        <row r="825">
          <cell r="A825">
            <v>824</v>
          </cell>
          <cell r="B825" t="str">
            <v>Tapa circular norma EPM</v>
          </cell>
          <cell r="C825" t="str">
            <v>und</v>
          </cell>
          <cell r="D825">
            <v>50000</v>
          </cell>
        </row>
        <row r="826">
          <cell r="A826">
            <v>825</v>
          </cell>
          <cell r="B826" t="str">
            <v>Tritubo Multiflex - 1 1/4 pulg</v>
          </cell>
          <cell r="C826" t="str">
            <v>ml</v>
          </cell>
          <cell r="D826">
            <v>18486</v>
          </cell>
        </row>
        <row r="827">
          <cell r="A827">
            <v>826</v>
          </cell>
          <cell r="B827" t="str">
            <v>Sardinel bajo rampas A- 110</v>
          </cell>
          <cell r="C827" t="str">
            <v>und</v>
          </cell>
          <cell r="D827">
            <v>32943</v>
          </cell>
        </row>
        <row r="828">
          <cell r="A828">
            <v>827</v>
          </cell>
          <cell r="B828" t="str">
            <v>Sardinel bajo rampas 115</v>
          </cell>
          <cell r="C828" t="str">
            <v>und</v>
          </cell>
          <cell r="D828">
            <v>27847.5</v>
          </cell>
        </row>
        <row r="829">
          <cell r="A829">
            <v>828</v>
          </cell>
          <cell r="B829" t="str">
            <v>Marco y tapa caja de paso doble</v>
          </cell>
          <cell r="C829" t="str">
            <v>und</v>
          </cell>
          <cell r="D829">
            <v>189600</v>
          </cell>
        </row>
        <row r="830">
          <cell r="A830">
            <v>829</v>
          </cell>
          <cell r="B830" t="str">
            <v>Aisladores tipo carrete ansi 53-3</v>
          </cell>
          <cell r="C830" t="str">
            <v>und</v>
          </cell>
          <cell r="D830">
            <v>2610</v>
          </cell>
        </row>
        <row r="831">
          <cell r="A831">
            <v>830</v>
          </cell>
          <cell r="B831" t="str">
            <v xml:space="preserve">Soporte para luminaria horizontal tipo </v>
          </cell>
          <cell r="C831" t="str">
            <v>und</v>
          </cell>
          <cell r="D831">
            <v>16936</v>
          </cell>
        </row>
        <row r="832">
          <cell r="A832">
            <v>831</v>
          </cell>
          <cell r="B832" t="str">
            <v>Estribos para baja tensión</v>
          </cell>
          <cell r="C832" t="str">
            <v>und</v>
          </cell>
          <cell r="D832">
            <v>6159.6</v>
          </cell>
        </row>
        <row r="833">
          <cell r="A833">
            <v>832</v>
          </cell>
          <cell r="B833" t="str">
            <v xml:space="preserve"> hilo de aluminio para amarre</v>
          </cell>
          <cell r="C833" t="str">
            <v>ml</v>
          </cell>
          <cell r="D833">
            <v>0</v>
          </cell>
        </row>
        <row r="834">
          <cell r="A834">
            <v>833</v>
          </cell>
          <cell r="B834" t="str">
            <v>Alambre de cu 14awg</v>
          </cell>
          <cell r="C834" t="str">
            <v>ml</v>
          </cell>
          <cell r="D834">
            <v>619.44000000000005</v>
          </cell>
        </row>
        <row r="835">
          <cell r="A835">
            <v>834</v>
          </cell>
          <cell r="B835" t="str">
            <v>Conector de compresion en ranuras paralelas 14 AWG</v>
          </cell>
          <cell r="C835" t="str">
            <v>und</v>
          </cell>
          <cell r="D835">
            <v>3029</v>
          </cell>
        </row>
        <row r="836">
          <cell r="A836">
            <v>835</v>
          </cell>
          <cell r="B836" t="str">
            <v>Tubo galvanizado IMC  3/4"</v>
          </cell>
          <cell r="C836" t="str">
            <v>ml</v>
          </cell>
          <cell r="D836">
            <v>22095.68</v>
          </cell>
        </row>
        <row r="837">
          <cell r="A837">
            <v>836</v>
          </cell>
          <cell r="B837" t="str">
            <v xml:space="preserve">Tapa para camara XD (AC) </v>
          </cell>
          <cell r="C837" t="str">
            <v>und</v>
          </cell>
          <cell r="D837">
            <v>58000</v>
          </cell>
        </row>
        <row r="838">
          <cell r="A838">
            <v>837</v>
          </cell>
          <cell r="B838" t="str">
            <v>Cañuela prefabricada ( Ref. A-120)</v>
          </cell>
          <cell r="C838" t="str">
            <v>und</v>
          </cell>
          <cell r="D838">
            <v>16820</v>
          </cell>
        </row>
        <row r="839">
          <cell r="A839">
            <v>838</v>
          </cell>
          <cell r="B839" t="str">
            <v xml:space="preserve">Pieza de remate para rampa tipo A  (Ref.A-105) </v>
          </cell>
          <cell r="C839" t="str">
            <v>und</v>
          </cell>
          <cell r="D839">
            <v>29000</v>
          </cell>
        </row>
        <row r="840">
          <cell r="A840">
            <v>839</v>
          </cell>
          <cell r="B840" t="str">
            <v>Ducto de PVC 2" conduit</v>
          </cell>
          <cell r="C840" t="str">
            <v>ml</v>
          </cell>
          <cell r="D840">
            <v>10916.373333333331</v>
          </cell>
        </row>
        <row r="841">
          <cell r="A841">
            <v>840</v>
          </cell>
          <cell r="B841" t="str">
            <v>Especie propuesta Hayuelo (H= 1 a 2 metros)</v>
          </cell>
          <cell r="C841" t="str">
            <v>und</v>
          </cell>
          <cell r="D841">
            <v>12000</v>
          </cell>
        </row>
        <row r="842">
          <cell r="A842">
            <v>841</v>
          </cell>
          <cell r="B842" t="str">
            <v>Especie propuesta Corono (H= 1 a 2 metros)</v>
          </cell>
          <cell r="C842" t="str">
            <v>und</v>
          </cell>
          <cell r="D842">
            <v>12000</v>
          </cell>
        </row>
        <row r="843">
          <cell r="A843">
            <v>842</v>
          </cell>
          <cell r="B843" t="str">
            <v>Válvula Reductora de Presión (VRP) 6"</v>
          </cell>
          <cell r="C843" t="str">
            <v>und</v>
          </cell>
          <cell r="D843">
            <v>1508000</v>
          </cell>
        </row>
        <row r="844">
          <cell r="A844">
            <v>843</v>
          </cell>
          <cell r="B844" t="str">
            <v>Uniones tipo desser 3"</v>
          </cell>
          <cell r="C844" t="str">
            <v>und</v>
          </cell>
          <cell r="D844">
            <v>45356</v>
          </cell>
        </row>
        <row r="845">
          <cell r="A845">
            <v>844</v>
          </cell>
          <cell r="B845" t="str">
            <v>Uniones tipo desser 4"</v>
          </cell>
          <cell r="C845" t="str">
            <v>und</v>
          </cell>
          <cell r="D845">
            <v>54230</v>
          </cell>
        </row>
        <row r="846">
          <cell r="A846">
            <v>845</v>
          </cell>
          <cell r="B846" t="str">
            <v>Uniones tipo desser 6"</v>
          </cell>
          <cell r="C846" t="str">
            <v>und</v>
          </cell>
          <cell r="D846">
            <v>95642</v>
          </cell>
        </row>
        <row r="847">
          <cell r="A847">
            <v>846</v>
          </cell>
          <cell r="B847" t="str">
            <v>Uniones tipo desser 8"</v>
          </cell>
          <cell r="C847" t="str">
            <v>und</v>
          </cell>
          <cell r="D847">
            <v>139026</v>
          </cell>
        </row>
        <row r="848">
          <cell r="A848">
            <v>847</v>
          </cell>
          <cell r="B848" t="str">
            <v>Uniones tipo desser 10"</v>
          </cell>
          <cell r="C848" t="str">
            <v>und</v>
          </cell>
          <cell r="D848">
            <v>330310</v>
          </cell>
        </row>
        <row r="849">
          <cell r="A849">
            <v>848</v>
          </cell>
          <cell r="B849" t="str">
            <v>Uniones tipo dresser 12"</v>
          </cell>
          <cell r="C849" t="str">
            <v>und</v>
          </cell>
          <cell r="D849">
            <v>374680</v>
          </cell>
        </row>
        <row r="850">
          <cell r="A850">
            <v>849</v>
          </cell>
          <cell r="B850" t="str">
            <v>Uniones tipo desser 16"</v>
          </cell>
          <cell r="C850" t="str">
            <v>und</v>
          </cell>
          <cell r="D850">
            <v>808520</v>
          </cell>
        </row>
        <row r="851">
          <cell r="A851">
            <v>850</v>
          </cell>
          <cell r="B851" t="str">
            <v>Unión Alfa  de  12"</v>
          </cell>
          <cell r="C851" t="str">
            <v>und</v>
          </cell>
          <cell r="D851">
            <v>477616</v>
          </cell>
        </row>
        <row r="852">
          <cell r="A852">
            <v>851</v>
          </cell>
          <cell r="B852" t="str">
            <v>Unión Alfa   de  8"</v>
          </cell>
          <cell r="C852" t="str">
            <v>und</v>
          </cell>
          <cell r="D852">
            <v>186732</v>
          </cell>
        </row>
        <row r="853">
          <cell r="A853">
            <v>852</v>
          </cell>
          <cell r="B853" t="str">
            <v>Unión Alfa   de   6"</v>
          </cell>
          <cell r="C853" t="str">
            <v>und</v>
          </cell>
          <cell r="D853">
            <v>120951</v>
          </cell>
        </row>
        <row r="854">
          <cell r="A854">
            <v>853</v>
          </cell>
          <cell r="B854" t="str">
            <v>Unión Alfa   de   4"</v>
          </cell>
          <cell r="C854" t="str">
            <v>und</v>
          </cell>
          <cell r="D854">
            <v>77573.271599999993</v>
          </cell>
        </row>
        <row r="855">
          <cell r="A855">
            <v>854</v>
          </cell>
          <cell r="B855" t="str">
            <v>Unión Alfa   de   3"</v>
          </cell>
          <cell r="C855" t="str">
            <v>und</v>
          </cell>
          <cell r="D855">
            <v>43840</v>
          </cell>
        </row>
        <row r="856">
          <cell r="A856">
            <v>855</v>
          </cell>
          <cell r="B856">
            <v>0</v>
          </cell>
          <cell r="C856">
            <v>0</v>
          </cell>
          <cell r="D856">
            <v>0</v>
          </cell>
        </row>
        <row r="857">
          <cell r="A857">
            <v>856</v>
          </cell>
          <cell r="B857">
            <v>0</v>
          </cell>
          <cell r="C857">
            <v>0</v>
          </cell>
          <cell r="D857">
            <v>0</v>
          </cell>
        </row>
        <row r="858">
          <cell r="A858">
            <v>857</v>
          </cell>
          <cell r="B858">
            <v>0</v>
          </cell>
          <cell r="C858">
            <v>0</v>
          </cell>
          <cell r="D858">
            <v>0</v>
          </cell>
        </row>
        <row r="859">
          <cell r="A859">
            <v>858</v>
          </cell>
          <cell r="B859">
            <v>0</v>
          </cell>
          <cell r="C859">
            <v>0</v>
          </cell>
          <cell r="D859">
            <v>0</v>
          </cell>
        </row>
        <row r="860">
          <cell r="A860">
            <v>859</v>
          </cell>
          <cell r="B860">
            <v>0</v>
          </cell>
          <cell r="C860">
            <v>0</v>
          </cell>
          <cell r="D860">
            <v>0</v>
          </cell>
        </row>
        <row r="861">
          <cell r="A861">
            <v>860</v>
          </cell>
          <cell r="B861" t="str">
            <v>Unión Platino  de  12"</v>
          </cell>
          <cell r="C861" t="str">
            <v>und</v>
          </cell>
          <cell r="D861">
            <v>664899</v>
          </cell>
        </row>
        <row r="862">
          <cell r="A862">
            <v>861</v>
          </cell>
          <cell r="B862" t="str">
            <v>Unión Platino   de  8"</v>
          </cell>
          <cell r="C862" t="str">
            <v>und</v>
          </cell>
          <cell r="D862">
            <v>212656</v>
          </cell>
        </row>
        <row r="863">
          <cell r="A863">
            <v>862</v>
          </cell>
          <cell r="B863" t="str">
            <v>Unión Platino   de   6"</v>
          </cell>
          <cell r="C863" t="str">
            <v>und</v>
          </cell>
          <cell r="D863">
            <v>115658</v>
          </cell>
        </row>
        <row r="864">
          <cell r="A864">
            <v>863</v>
          </cell>
          <cell r="B864" t="str">
            <v>Unión Platino   de   4"</v>
          </cell>
          <cell r="C864" t="str">
            <v>und</v>
          </cell>
          <cell r="D864">
            <v>49722</v>
          </cell>
        </row>
        <row r="865">
          <cell r="A865">
            <v>864</v>
          </cell>
          <cell r="B865" t="str">
            <v>Unión Platino   de   3"</v>
          </cell>
          <cell r="C865" t="str">
            <v>und</v>
          </cell>
          <cell r="D865">
            <v>28996</v>
          </cell>
        </row>
        <row r="866">
          <cell r="A866">
            <v>865</v>
          </cell>
          <cell r="B866" t="str">
            <v>Mandril</v>
          </cell>
          <cell r="C866" t="str">
            <v>und</v>
          </cell>
          <cell r="D866">
            <v>180</v>
          </cell>
        </row>
        <row r="867">
          <cell r="A867">
            <v>866</v>
          </cell>
          <cell r="B867" t="str">
            <v>Guia</v>
          </cell>
          <cell r="C867" t="str">
            <v>ml</v>
          </cell>
          <cell r="D867">
            <v>170</v>
          </cell>
        </row>
        <row r="868">
          <cell r="A868">
            <v>867</v>
          </cell>
          <cell r="B868" t="str">
            <v>Sonda 200 mts</v>
          </cell>
          <cell r="C868" t="str">
            <v>ml</v>
          </cell>
          <cell r="D868">
            <v>175</v>
          </cell>
        </row>
        <row r="869">
          <cell r="A869">
            <v>868</v>
          </cell>
          <cell r="B869" t="str">
            <v>Señalizacion</v>
          </cell>
          <cell r="C869" t="str">
            <v>gl</v>
          </cell>
          <cell r="D869">
            <v>600</v>
          </cell>
        </row>
        <row r="870">
          <cell r="A870">
            <v>869</v>
          </cell>
          <cell r="B870" t="str">
            <v>Base granular SBG1</v>
          </cell>
          <cell r="C870" t="str">
            <v>m3</v>
          </cell>
          <cell r="D870">
            <v>42920</v>
          </cell>
        </row>
        <row r="871">
          <cell r="A871">
            <v>870</v>
          </cell>
          <cell r="B871" t="str">
            <v>Imprimante para contraste</v>
          </cell>
          <cell r="C871" t="str">
            <v>gl</v>
          </cell>
          <cell r="D871">
            <v>48500</v>
          </cell>
        </row>
        <row r="872">
          <cell r="A872">
            <v>871</v>
          </cell>
          <cell r="B872" t="str">
            <v>Baranda M80</v>
          </cell>
          <cell r="C872" t="str">
            <v>ml</v>
          </cell>
          <cell r="D872">
            <v>128400</v>
          </cell>
        </row>
        <row r="873">
          <cell r="A873">
            <v>872</v>
          </cell>
          <cell r="B873" t="str">
            <v>Tachas reflectivas</v>
          </cell>
          <cell r="C873" t="str">
            <v>und</v>
          </cell>
          <cell r="D873">
            <v>5651.52</v>
          </cell>
        </row>
        <row r="874">
          <cell r="A874">
            <v>873</v>
          </cell>
          <cell r="B874" t="str">
            <v xml:space="preserve">Defensa metalica alta resistencia </v>
          </cell>
          <cell r="C874" t="str">
            <v>ml</v>
          </cell>
          <cell r="D874">
            <v>42120</v>
          </cell>
        </row>
        <row r="875">
          <cell r="A875">
            <v>874</v>
          </cell>
          <cell r="B875" t="str">
            <v>Delineador</v>
          </cell>
          <cell r="C875" t="str">
            <v>und</v>
          </cell>
          <cell r="D875">
            <v>93600</v>
          </cell>
        </row>
        <row r="876">
          <cell r="A876">
            <v>875</v>
          </cell>
          <cell r="B876" t="str">
            <v>Separador Transmilenio ( 1,70 * 0,25 * 0,18)</v>
          </cell>
          <cell r="C876" t="str">
            <v>und</v>
          </cell>
          <cell r="D876">
            <v>45030</v>
          </cell>
        </row>
        <row r="877">
          <cell r="A877">
            <v>876</v>
          </cell>
          <cell r="B877" t="str">
            <v xml:space="preserve">Barrera New Jersey </v>
          </cell>
          <cell r="C877" t="str">
            <v>und</v>
          </cell>
          <cell r="D877">
            <v>142200</v>
          </cell>
        </row>
        <row r="878">
          <cell r="A878">
            <v>877</v>
          </cell>
          <cell r="B878" t="str">
            <v xml:space="preserve">Tubo de acueducto presiòn HA 3" - SCH 40 (tuberia acero al carbon 3" sch.40) </v>
          </cell>
          <cell r="C878" t="str">
            <v>ml</v>
          </cell>
          <cell r="D878">
            <v>44080</v>
          </cell>
        </row>
        <row r="879">
          <cell r="A879">
            <v>878</v>
          </cell>
          <cell r="B879" t="str">
            <v xml:space="preserve">Tubo de acueducto presiòn HA 6" - SCH 40 (tuberia acero al carbon 6" sch.40) </v>
          </cell>
          <cell r="C879" t="str">
            <v>ml</v>
          </cell>
          <cell r="D879">
            <v>78880</v>
          </cell>
        </row>
        <row r="880">
          <cell r="A880">
            <v>879</v>
          </cell>
          <cell r="B880" t="str">
            <v xml:space="preserve">Tubo de acueducto presiòn HA 8" - SCH 40 (tuberia acero al carbon 8" sch.40) </v>
          </cell>
          <cell r="C880" t="str">
            <v>ml</v>
          </cell>
          <cell r="D880">
            <v>150800</v>
          </cell>
        </row>
        <row r="881">
          <cell r="A881">
            <v>880</v>
          </cell>
          <cell r="B881" t="str">
            <v xml:space="preserve">Tubo de acueducto presiòn HA 10" - SCH 40 (tuberia acero al carbon 10" sch.40) </v>
          </cell>
          <cell r="C881" t="str">
            <v>ml</v>
          </cell>
          <cell r="D881">
            <v>185600</v>
          </cell>
        </row>
        <row r="882">
          <cell r="A882">
            <v>881</v>
          </cell>
          <cell r="B882" t="str">
            <v xml:space="preserve">Tubo de acueducto presiòn HA 12" - SCH 40 (tuberia acero al carbon 12" sch.40) </v>
          </cell>
          <cell r="C882" t="str">
            <v>ml</v>
          </cell>
          <cell r="D882">
            <v>414282.4</v>
          </cell>
        </row>
        <row r="883">
          <cell r="A883">
            <v>882</v>
          </cell>
          <cell r="B883" t="str">
            <v xml:space="preserve">Tubo de acueducto presiòn HA 18" - SCH 40 (tuberia acero al carbon 18" sch.40 ) </v>
          </cell>
          <cell r="C883" t="str">
            <v>ml</v>
          </cell>
          <cell r="D883">
            <v>440800</v>
          </cell>
        </row>
        <row r="884">
          <cell r="A884">
            <v>883</v>
          </cell>
          <cell r="B884" t="str">
            <v>tee  UF 4" x 4" x 3"</v>
          </cell>
          <cell r="C884" t="str">
            <v>und</v>
          </cell>
          <cell r="D884">
            <v>96322.92</v>
          </cell>
        </row>
        <row r="885">
          <cell r="A885">
            <v>884</v>
          </cell>
          <cell r="B885" t="str">
            <v>tee  UF 4" x 4" x 4"</v>
          </cell>
          <cell r="C885" t="str">
            <v>und</v>
          </cell>
          <cell r="D885">
            <v>106488</v>
          </cell>
        </row>
        <row r="886">
          <cell r="A886">
            <v>885</v>
          </cell>
          <cell r="B886" t="str">
            <v>tee  UF 3" x 3" x 3"</v>
          </cell>
          <cell r="C886" t="str">
            <v>und</v>
          </cell>
          <cell r="D886">
            <v>62427.72</v>
          </cell>
        </row>
        <row r="887">
          <cell r="A887">
            <v>886</v>
          </cell>
          <cell r="B887" t="str">
            <v>tee HD 14" x 12" Extremo liso para PVC/AC</v>
          </cell>
          <cell r="C887" t="str">
            <v>und</v>
          </cell>
          <cell r="D887">
            <v>1786400</v>
          </cell>
        </row>
        <row r="888">
          <cell r="A888">
            <v>887</v>
          </cell>
          <cell r="B888" t="str">
            <v>tee HD 12" x 12" Extremo liso para PVC/AC</v>
          </cell>
          <cell r="C888" t="str">
            <v>und</v>
          </cell>
          <cell r="D888">
            <v>1914000</v>
          </cell>
        </row>
        <row r="889">
          <cell r="A889">
            <v>888</v>
          </cell>
          <cell r="B889" t="str">
            <v>tee HD 6" x 6" Extremo liso para PVC/AC</v>
          </cell>
          <cell r="C889" t="str">
            <v>und</v>
          </cell>
          <cell r="D889">
            <v>319000</v>
          </cell>
        </row>
        <row r="890">
          <cell r="A890">
            <v>889</v>
          </cell>
          <cell r="B890" t="str">
            <v>tee HD 6" x 4" Extremo liso para PVC/AC</v>
          </cell>
          <cell r="C890" t="str">
            <v>und</v>
          </cell>
          <cell r="D890">
            <v>255200</v>
          </cell>
        </row>
        <row r="891">
          <cell r="A891">
            <v>0</v>
          </cell>
          <cell r="B891" t="e">
            <v>#N/A</v>
          </cell>
          <cell r="C891" t="e">
            <v>#N/A</v>
          </cell>
          <cell r="D891" t="e">
            <v>#N/A</v>
          </cell>
        </row>
        <row r="892">
          <cell r="A892">
            <v>0</v>
          </cell>
          <cell r="B892" t="e">
            <v>#N/A</v>
          </cell>
          <cell r="C892" t="e">
            <v>#N/A</v>
          </cell>
          <cell r="D892" t="e">
            <v>#N/A</v>
          </cell>
        </row>
        <row r="893">
          <cell r="A893">
            <v>0</v>
          </cell>
          <cell r="B893" t="e">
            <v>#N/A</v>
          </cell>
          <cell r="C893" t="e">
            <v>#N/A</v>
          </cell>
          <cell r="D893" t="e">
            <v>#N/A</v>
          </cell>
        </row>
        <row r="894">
          <cell r="A894">
            <v>0</v>
          </cell>
          <cell r="B894" t="e">
            <v>#N/A</v>
          </cell>
          <cell r="C894" t="e">
            <v>#N/A</v>
          </cell>
          <cell r="D894" t="e">
            <v>#N/A</v>
          </cell>
        </row>
        <row r="895">
          <cell r="A895">
            <v>0</v>
          </cell>
          <cell r="B895" t="e">
            <v>#N/A</v>
          </cell>
          <cell r="C895" t="e">
            <v>#N/A</v>
          </cell>
          <cell r="D895" t="e">
            <v>#N/A</v>
          </cell>
        </row>
        <row r="896">
          <cell r="A896">
            <v>0</v>
          </cell>
          <cell r="B896" t="e">
            <v>#N/A</v>
          </cell>
          <cell r="C896" t="e">
            <v>#N/A</v>
          </cell>
          <cell r="D896" t="e">
            <v>#N/A</v>
          </cell>
        </row>
        <row r="897">
          <cell r="A897">
            <v>0</v>
          </cell>
          <cell r="B897" t="e">
            <v>#N/A</v>
          </cell>
          <cell r="C897" t="e">
            <v>#N/A</v>
          </cell>
          <cell r="D897" t="e">
            <v>#N/A</v>
          </cell>
        </row>
        <row r="898">
          <cell r="A898">
            <v>0</v>
          </cell>
          <cell r="B898" t="e">
            <v>#N/A</v>
          </cell>
          <cell r="C898" t="e">
            <v>#N/A</v>
          </cell>
          <cell r="D898" t="e">
            <v>#N/A</v>
          </cell>
        </row>
        <row r="899">
          <cell r="A899">
            <v>0</v>
          </cell>
          <cell r="B899" t="e">
            <v>#N/A</v>
          </cell>
          <cell r="C899" t="e">
            <v>#N/A</v>
          </cell>
          <cell r="D899" t="e">
            <v>#N/A</v>
          </cell>
        </row>
        <row r="900">
          <cell r="A900">
            <v>0</v>
          </cell>
          <cell r="B900" t="e">
            <v>#N/A</v>
          </cell>
          <cell r="C900" t="e">
            <v>#N/A</v>
          </cell>
          <cell r="D900" t="e">
            <v>#N/A</v>
          </cell>
        </row>
        <row r="901">
          <cell r="A901">
            <v>0</v>
          </cell>
          <cell r="B901" t="e">
            <v>#N/A</v>
          </cell>
          <cell r="C901" t="e">
            <v>#N/A</v>
          </cell>
          <cell r="D901" t="e">
            <v>#N/A</v>
          </cell>
        </row>
        <row r="902">
          <cell r="A902">
            <v>0</v>
          </cell>
          <cell r="B902" t="e">
            <v>#N/A</v>
          </cell>
          <cell r="C902" t="e">
            <v>#N/A</v>
          </cell>
          <cell r="D902" t="e">
            <v>#N/A</v>
          </cell>
        </row>
        <row r="903">
          <cell r="A903">
            <v>0</v>
          </cell>
          <cell r="B903" t="e">
            <v>#N/A</v>
          </cell>
          <cell r="C903" t="e">
            <v>#N/A</v>
          </cell>
          <cell r="D903" t="e">
            <v>#N/A</v>
          </cell>
        </row>
        <row r="904">
          <cell r="A904">
            <v>0</v>
          </cell>
          <cell r="B904" t="e">
            <v>#N/A</v>
          </cell>
          <cell r="C904" t="e">
            <v>#N/A</v>
          </cell>
          <cell r="D904" t="e">
            <v>#N/A</v>
          </cell>
        </row>
        <row r="905">
          <cell r="A905">
            <v>0</v>
          </cell>
          <cell r="B905" t="e">
            <v>#N/A</v>
          </cell>
          <cell r="C905" t="e">
            <v>#N/A</v>
          </cell>
          <cell r="D905" t="e">
            <v>#N/A</v>
          </cell>
        </row>
        <row r="906">
          <cell r="A906">
            <v>0</v>
          </cell>
          <cell r="B906" t="e">
            <v>#N/A</v>
          </cell>
          <cell r="C906" t="e">
            <v>#N/A</v>
          </cell>
          <cell r="D906" t="e">
            <v>#N/A</v>
          </cell>
        </row>
        <row r="907">
          <cell r="A907">
            <v>0</v>
          </cell>
          <cell r="B907" t="e">
            <v>#N/A</v>
          </cell>
          <cell r="C907" t="e">
            <v>#N/A</v>
          </cell>
          <cell r="D907" t="e">
            <v>#N/A</v>
          </cell>
        </row>
        <row r="908">
          <cell r="A908">
            <v>0</v>
          </cell>
          <cell r="B908" t="e">
            <v>#N/A</v>
          </cell>
          <cell r="C908" t="e">
            <v>#N/A</v>
          </cell>
          <cell r="D908" t="e">
            <v>#N/A</v>
          </cell>
        </row>
        <row r="909">
          <cell r="A909">
            <v>0</v>
          </cell>
          <cell r="B909" t="e">
            <v>#N/A</v>
          </cell>
          <cell r="C909" t="e">
            <v>#N/A</v>
          </cell>
          <cell r="D909" t="e">
            <v>#N/A</v>
          </cell>
        </row>
        <row r="910">
          <cell r="A910">
            <v>0</v>
          </cell>
          <cell r="B910" t="e">
            <v>#N/A</v>
          </cell>
          <cell r="C910" t="e">
            <v>#N/A</v>
          </cell>
          <cell r="D910" t="e">
            <v>#N/A</v>
          </cell>
        </row>
        <row r="911">
          <cell r="A911">
            <v>0</v>
          </cell>
          <cell r="B911" t="e">
            <v>#N/A</v>
          </cell>
          <cell r="C911" t="e">
            <v>#N/A</v>
          </cell>
          <cell r="D911" t="e">
            <v>#N/A</v>
          </cell>
        </row>
        <row r="912">
          <cell r="A912">
            <v>0</v>
          </cell>
          <cell r="B912" t="e">
            <v>#N/A</v>
          </cell>
          <cell r="C912" t="e">
            <v>#N/A</v>
          </cell>
          <cell r="D912" t="e">
            <v>#N/A</v>
          </cell>
        </row>
        <row r="913">
          <cell r="A913">
            <v>0</v>
          </cell>
          <cell r="B913" t="e">
            <v>#N/A</v>
          </cell>
          <cell r="C913" t="e">
            <v>#N/A</v>
          </cell>
          <cell r="D913" t="e">
            <v>#N/A</v>
          </cell>
        </row>
        <row r="914">
          <cell r="A914">
            <v>0</v>
          </cell>
          <cell r="B914" t="e">
            <v>#N/A</v>
          </cell>
          <cell r="C914" t="e">
            <v>#N/A</v>
          </cell>
          <cell r="D914" t="e">
            <v>#N/A</v>
          </cell>
        </row>
        <row r="915">
          <cell r="A915">
            <v>0</v>
          </cell>
          <cell r="B915" t="e">
            <v>#N/A</v>
          </cell>
          <cell r="C915" t="e">
            <v>#N/A</v>
          </cell>
          <cell r="D915" t="e">
            <v>#N/A</v>
          </cell>
        </row>
        <row r="916">
          <cell r="A916">
            <v>0</v>
          </cell>
          <cell r="B916" t="e">
            <v>#N/A</v>
          </cell>
          <cell r="C916" t="e">
            <v>#N/A</v>
          </cell>
          <cell r="D916" t="e">
            <v>#N/A</v>
          </cell>
        </row>
        <row r="917">
          <cell r="A917">
            <v>0</v>
          </cell>
          <cell r="B917" t="e">
            <v>#N/A</v>
          </cell>
          <cell r="C917" t="e">
            <v>#N/A</v>
          </cell>
          <cell r="D917" t="e">
            <v>#N/A</v>
          </cell>
        </row>
        <row r="918">
          <cell r="A918">
            <v>0</v>
          </cell>
          <cell r="B918" t="e">
            <v>#N/A</v>
          </cell>
          <cell r="C918" t="e">
            <v>#N/A</v>
          </cell>
          <cell r="D918" t="e">
            <v>#N/A</v>
          </cell>
        </row>
        <row r="919">
          <cell r="A919">
            <v>0</v>
          </cell>
          <cell r="B919" t="e">
            <v>#N/A</v>
          </cell>
          <cell r="C919" t="e">
            <v>#N/A</v>
          </cell>
          <cell r="D919" t="e">
            <v>#N/A</v>
          </cell>
        </row>
        <row r="920">
          <cell r="A920">
            <v>0</v>
          </cell>
          <cell r="B920" t="e">
            <v>#N/A</v>
          </cell>
          <cell r="C920" t="e">
            <v>#N/A</v>
          </cell>
          <cell r="D920" t="e">
            <v>#N/A</v>
          </cell>
        </row>
        <row r="921">
          <cell r="A921">
            <v>0</v>
          </cell>
          <cell r="B921" t="e">
            <v>#N/A</v>
          </cell>
          <cell r="C921" t="e">
            <v>#N/A</v>
          </cell>
          <cell r="D921" t="e">
            <v>#N/A</v>
          </cell>
        </row>
        <row r="922">
          <cell r="A922">
            <v>0</v>
          </cell>
          <cell r="B922" t="e">
            <v>#N/A</v>
          </cell>
          <cell r="C922" t="e">
            <v>#N/A</v>
          </cell>
          <cell r="D922" t="e">
            <v>#N/A</v>
          </cell>
        </row>
        <row r="923">
          <cell r="A923">
            <v>0</v>
          </cell>
          <cell r="B923" t="e">
            <v>#N/A</v>
          </cell>
          <cell r="C923" t="e">
            <v>#N/A</v>
          </cell>
          <cell r="D923" t="e">
            <v>#N/A</v>
          </cell>
        </row>
        <row r="924">
          <cell r="A924">
            <v>0</v>
          </cell>
          <cell r="B924" t="e">
            <v>#N/A</v>
          </cell>
          <cell r="C924" t="e">
            <v>#N/A</v>
          </cell>
          <cell r="D924" t="e">
            <v>#N/A</v>
          </cell>
        </row>
        <row r="925">
          <cell r="A925">
            <v>0</v>
          </cell>
          <cell r="B925" t="e">
            <v>#N/A</v>
          </cell>
          <cell r="C925" t="e">
            <v>#N/A</v>
          </cell>
          <cell r="D925" t="e">
            <v>#N/A</v>
          </cell>
        </row>
        <row r="926">
          <cell r="A926">
            <v>0</v>
          </cell>
          <cell r="B926" t="e">
            <v>#N/A</v>
          </cell>
          <cell r="C926" t="e">
            <v>#N/A</v>
          </cell>
          <cell r="D926" t="e">
            <v>#N/A</v>
          </cell>
        </row>
        <row r="927">
          <cell r="A927">
            <v>0</v>
          </cell>
          <cell r="B927" t="e">
            <v>#N/A</v>
          </cell>
          <cell r="C927" t="e">
            <v>#N/A</v>
          </cell>
          <cell r="D927" t="e">
            <v>#N/A</v>
          </cell>
        </row>
        <row r="928">
          <cell r="A928">
            <v>0</v>
          </cell>
          <cell r="B928" t="e">
            <v>#N/A</v>
          </cell>
          <cell r="C928" t="e">
            <v>#N/A</v>
          </cell>
          <cell r="D928" t="e">
            <v>#N/A</v>
          </cell>
        </row>
        <row r="929">
          <cell r="A929">
            <v>0</v>
          </cell>
          <cell r="B929" t="e">
            <v>#N/A</v>
          </cell>
          <cell r="C929" t="e">
            <v>#N/A</v>
          </cell>
          <cell r="D929" t="e">
            <v>#N/A</v>
          </cell>
        </row>
        <row r="930">
          <cell r="A930">
            <v>0</v>
          </cell>
          <cell r="B930" t="e">
            <v>#N/A</v>
          </cell>
          <cell r="C930" t="e">
            <v>#N/A</v>
          </cell>
          <cell r="D930" t="e">
            <v>#N/A</v>
          </cell>
        </row>
        <row r="931">
          <cell r="A931">
            <v>0</v>
          </cell>
          <cell r="B931" t="e">
            <v>#N/A</v>
          </cell>
          <cell r="C931" t="e">
            <v>#N/A</v>
          </cell>
          <cell r="D931" t="e">
            <v>#N/A</v>
          </cell>
        </row>
        <row r="932">
          <cell r="A932">
            <v>0</v>
          </cell>
          <cell r="B932" t="e">
            <v>#N/A</v>
          </cell>
          <cell r="C932" t="e">
            <v>#N/A</v>
          </cell>
          <cell r="D932" t="e">
            <v>#N/A</v>
          </cell>
        </row>
        <row r="933">
          <cell r="A933">
            <v>0</v>
          </cell>
          <cell r="B933" t="e">
            <v>#N/A</v>
          </cell>
          <cell r="C933" t="e">
            <v>#N/A</v>
          </cell>
          <cell r="D933" t="e">
            <v>#N/A</v>
          </cell>
        </row>
        <row r="934">
          <cell r="A934">
            <v>0</v>
          </cell>
          <cell r="B934" t="e">
            <v>#N/A</v>
          </cell>
          <cell r="C934" t="e">
            <v>#N/A</v>
          </cell>
          <cell r="D934" t="e">
            <v>#N/A</v>
          </cell>
        </row>
        <row r="935">
          <cell r="A935">
            <v>0</v>
          </cell>
          <cell r="B935" t="e">
            <v>#N/A</v>
          </cell>
          <cell r="C935" t="e">
            <v>#N/A</v>
          </cell>
          <cell r="D935" t="e">
            <v>#N/A</v>
          </cell>
        </row>
        <row r="936">
          <cell r="A936">
            <v>0</v>
          </cell>
          <cell r="B936" t="e">
            <v>#N/A</v>
          </cell>
          <cell r="C936" t="e">
            <v>#N/A</v>
          </cell>
          <cell r="D936" t="e">
            <v>#N/A</v>
          </cell>
        </row>
        <row r="937">
          <cell r="A937">
            <v>0</v>
          </cell>
          <cell r="B937" t="e">
            <v>#N/A</v>
          </cell>
          <cell r="C937" t="e">
            <v>#N/A</v>
          </cell>
          <cell r="D937" t="e">
            <v>#N/A</v>
          </cell>
        </row>
        <row r="938">
          <cell r="A938">
            <v>0</v>
          </cell>
          <cell r="B938" t="e">
            <v>#N/A</v>
          </cell>
          <cell r="C938" t="e">
            <v>#N/A</v>
          </cell>
          <cell r="D938" t="e">
            <v>#N/A</v>
          </cell>
        </row>
        <row r="939">
          <cell r="A939">
            <v>0</v>
          </cell>
          <cell r="B939" t="e">
            <v>#N/A</v>
          </cell>
          <cell r="C939" t="e">
            <v>#N/A</v>
          </cell>
          <cell r="D939" t="e">
            <v>#N/A</v>
          </cell>
        </row>
        <row r="940">
          <cell r="A940">
            <v>0</v>
          </cell>
          <cell r="B940" t="e">
            <v>#N/A</v>
          </cell>
          <cell r="C940" t="e">
            <v>#N/A</v>
          </cell>
          <cell r="D940" t="e">
            <v>#N/A</v>
          </cell>
        </row>
        <row r="941">
          <cell r="A941">
            <v>0</v>
          </cell>
          <cell r="B941" t="e">
            <v>#N/A</v>
          </cell>
          <cell r="C941" t="e">
            <v>#N/A</v>
          </cell>
          <cell r="D941" t="e">
            <v>#N/A</v>
          </cell>
        </row>
        <row r="942">
          <cell r="A942">
            <v>0</v>
          </cell>
          <cell r="B942" t="e">
            <v>#N/A</v>
          </cell>
          <cell r="C942" t="e">
            <v>#N/A</v>
          </cell>
          <cell r="D942" t="e">
            <v>#N/A</v>
          </cell>
        </row>
        <row r="943">
          <cell r="A943">
            <v>0</v>
          </cell>
          <cell r="B943" t="e">
            <v>#N/A</v>
          </cell>
          <cell r="C943" t="e">
            <v>#N/A</v>
          </cell>
          <cell r="D943" t="e">
            <v>#N/A</v>
          </cell>
        </row>
        <row r="944">
          <cell r="A944">
            <v>0</v>
          </cell>
          <cell r="B944" t="e">
            <v>#N/A</v>
          </cell>
          <cell r="C944" t="e">
            <v>#N/A</v>
          </cell>
          <cell r="D944" t="e">
            <v>#N/A</v>
          </cell>
        </row>
        <row r="945">
          <cell r="A945">
            <v>0</v>
          </cell>
          <cell r="B945" t="e">
            <v>#N/A</v>
          </cell>
          <cell r="C945" t="e">
            <v>#N/A</v>
          </cell>
          <cell r="D945" t="e">
            <v>#N/A</v>
          </cell>
        </row>
        <row r="946">
          <cell r="A946">
            <v>0</v>
          </cell>
          <cell r="B946" t="e">
            <v>#N/A</v>
          </cell>
          <cell r="C946" t="e">
            <v>#N/A</v>
          </cell>
          <cell r="D946" t="e">
            <v>#N/A</v>
          </cell>
        </row>
        <row r="947">
          <cell r="A947">
            <v>0</v>
          </cell>
          <cell r="B947" t="e">
            <v>#N/A</v>
          </cell>
          <cell r="C947" t="e">
            <v>#N/A</v>
          </cell>
          <cell r="D947" t="e">
            <v>#N/A</v>
          </cell>
        </row>
        <row r="948">
          <cell r="A948">
            <v>0</v>
          </cell>
          <cell r="B948" t="e">
            <v>#N/A</v>
          </cell>
          <cell r="C948" t="e">
            <v>#N/A</v>
          </cell>
          <cell r="D948" t="e">
            <v>#N/A</v>
          </cell>
        </row>
        <row r="949">
          <cell r="A949">
            <v>0</v>
          </cell>
          <cell r="B949" t="e">
            <v>#N/A</v>
          </cell>
          <cell r="C949" t="e">
            <v>#N/A</v>
          </cell>
          <cell r="D949" t="e">
            <v>#N/A</v>
          </cell>
        </row>
        <row r="950">
          <cell r="A950">
            <v>0</v>
          </cell>
          <cell r="B950" t="e">
            <v>#N/A</v>
          </cell>
          <cell r="C950" t="e">
            <v>#N/A</v>
          </cell>
          <cell r="D950" t="e">
            <v>#N/A</v>
          </cell>
        </row>
        <row r="951">
          <cell r="A951">
            <v>0</v>
          </cell>
          <cell r="B951" t="e">
            <v>#N/A</v>
          </cell>
          <cell r="C951" t="e">
            <v>#N/A</v>
          </cell>
          <cell r="D951" t="e">
            <v>#N/A</v>
          </cell>
        </row>
        <row r="952">
          <cell r="A952">
            <v>0</v>
          </cell>
          <cell r="B952" t="e">
            <v>#N/A</v>
          </cell>
          <cell r="C952" t="e">
            <v>#N/A</v>
          </cell>
          <cell r="D952" t="e">
            <v>#N/A</v>
          </cell>
        </row>
        <row r="953">
          <cell r="A953">
            <v>0</v>
          </cell>
          <cell r="B953" t="e">
            <v>#N/A</v>
          </cell>
          <cell r="C953" t="e">
            <v>#N/A</v>
          </cell>
          <cell r="D953" t="e">
            <v>#N/A</v>
          </cell>
        </row>
        <row r="954">
          <cell r="A954">
            <v>0</v>
          </cell>
          <cell r="B954" t="e">
            <v>#N/A</v>
          </cell>
          <cell r="C954" t="e">
            <v>#N/A</v>
          </cell>
          <cell r="D954" t="e">
            <v>#N/A</v>
          </cell>
        </row>
        <row r="955">
          <cell r="A955">
            <v>0</v>
          </cell>
          <cell r="B955" t="e">
            <v>#N/A</v>
          </cell>
          <cell r="C955" t="e">
            <v>#N/A</v>
          </cell>
          <cell r="D955" t="e">
            <v>#N/A</v>
          </cell>
        </row>
        <row r="956">
          <cell r="A956">
            <v>0</v>
          </cell>
          <cell r="B956" t="e">
            <v>#N/A</v>
          </cell>
          <cell r="C956" t="e">
            <v>#N/A</v>
          </cell>
          <cell r="D956" t="e">
            <v>#N/A</v>
          </cell>
        </row>
        <row r="957">
          <cell r="A957">
            <v>0</v>
          </cell>
          <cell r="B957" t="e">
            <v>#N/A</v>
          </cell>
          <cell r="C957" t="e">
            <v>#N/A</v>
          </cell>
          <cell r="D957" t="e">
            <v>#N/A</v>
          </cell>
        </row>
        <row r="958">
          <cell r="A958">
            <v>0</v>
          </cell>
          <cell r="B958" t="e">
            <v>#N/A</v>
          </cell>
          <cell r="C958" t="e">
            <v>#N/A</v>
          </cell>
          <cell r="D958" t="e">
            <v>#N/A</v>
          </cell>
        </row>
        <row r="959">
          <cell r="A959">
            <v>0</v>
          </cell>
          <cell r="B959" t="e">
            <v>#N/A</v>
          </cell>
          <cell r="C959" t="e">
            <v>#N/A</v>
          </cell>
          <cell r="D959" t="e">
            <v>#N/A</v>
          </cell>
        </row>
        <row r="960">
          <cell r="A960">
            <v>0</v>
          </cell>
          <cell r="B960" t="e">
            <v>#N/A</v>
          </cell>
          <cell r="C960" t="e">
            <v>#N/A</v>
          </cell>
          <cell r="D960" t="e">
            <v>#N/A</v>
          </cell>
        </row>
        <row r="961">
          <cell r="A961">
            <v>0</v>
          </cell>
          <cell r="B961" t="e">
            <v>#N/A</v>
          </cell>
          <cell r="C961" t="e">
            <v>#N/A</v>
          </cell>
          <cell r="D961" t="e">
            <v>#N/A</v>
          </cell>
        </row>
        <row r="962">
          <cell r="A962">
            <v>0</v>
          </cell>
          <cell r="B962" t="e">
            <v>#N/A</v>
          </cell>
          <cell r="C962" t="e">
            <v>#N/A</v>
          </cell>
          <cell r="D962" t="e">
            <v>#N/A</v>
          </cell>
        </row>
        <row r="963">
          <cell r="A963">
            <v>0</v>
          </cell>
          <cell r="B963" t="e">
            <v>#N/A</v>
          </cell>
          <cell r="C963" t="e">
            <v>#N/A</v>
          </cell>
          <cell r="D963" t="e">
            <v>#N/A</v>
          </cell>
        </row>
        <row r="964">
          <cell r="A964">
            <v>0</v>
          </cell>
          <cell r="B964" t="e">
            <v>#N/A</v>
          </cell>
          <cell r="C964" t="e">
            <v>#N/A</v>
          </cell>
          <cell r="D964" t="e">
            <v>#N/A</v>
          </cell>
        </row>
        <row r="965">
          <cell r="A965">
            <v>0</v>
          </cell>
          <cell r="B965" t="e">
            <v>#N/A</v>
          </cell>
          <cell r="C965" t="e">
            <v>#N/A</v>
          </cell>
          <cell r="D965" t="e">
            <v>#N/A</v>
          </cell>
        </row>
        <row r="966">
          <cell r="A966">
            <v>0</v>
          </cell>
          <cell r="B966" t="e">
            <v>#N/A</v>
          </cell>
          <cell r="C966" t="e">
            <v>#N/A</v>
          </cell>
          <cell r="D966" t="e">
            <v>#N/A</v>
          </cell>
        </row>
        <row r="967">
          <cell r="A967">
            <v>0</v>
          </cell>
          <cell r="B967" t="e">
            <v>#N/A</v>
          </cell>
          <cell r="C967" t="e">
            <v>#N/A</v>
          </cell>
          <cell r="D967" t="e">
            <v>#N/A</v>
          </cell>
        </row>
        <row r="968">
          <cell r="A968">
            <v>0</v>
          </cell>
          <cell r="B968" t="e">
            <v>#N/A</v>
          </cell>
          <cell r="C968" t="e">
            <v>#N/A</v>
          </cell>
          <cell r="D968" t="e">
            <v>#N/A</v>
          </cell>
        </row>
        <row r="969">
          <cell r="A969">
            <v>0</v>
          </cell>
          <cell r="B969" t="e">
            <v>#N/A</v>
          </cell>
          <cell r="C969" t="e">
            <v>#N/A</v>
          </cell>
          <cell r="D969" t="e">
            <v>#N/A</v>
          </cell>
        </row>
        <row r="970">
          <cell r="A970">
            <v>0</v>
          </cell>
          <cell r="B970" t="e">
            <v>#N/A</v>
          </cell>
          <cell r="C970" t="e">
            <v>#N/A</v>
          </cell>
          <cell r="D970" t="e">
            <v>#N/A</v>
          </cell>
        </row>
        <row r="971">
          <cell r="A971">
            <v>0</v>
          </cell>
          <cell r="B971" t="e">
            <v>#N/A</v>
          </cell>
          <cell r="C971" t="e">
            <v>#N/A</v>
          </cell>
          <cell r="D971" t="e">
            <v>#N/A</v>
          </cell>
        </row>
        <row r="972">
          <cell r="A972">
            <v>0</v>
          </cell>
          <cell r="B972" t="e">
            <v>#N/A</v>
          </cell>
          <cell r="C972" t="e">
            <v>#N/A</v>
          </cell>
          <cell r="D972" t="e">
            <v>#N/A</v>
          </cell>
        </row>
        <row r="973">
          <cell r="A973">
            <v>0</v>
          </cell>
          <cell r="B973" t="e">
            <v>#N/A</v>
          </cell>
          <cell r="C973" t="e">
            <v>#N/A</v>
          </cell>
          <cell r="D973" t="e">
            <v>#N/A</v>
          </cell>
        </row>
        <row r="974">
          <cell r="A974">
            <v>0</v>
          </cell>
          <cell r="B974" t="e">
            <v>#N/A</v>
          </cell>
          <cell r="C974" t="e">
            <v>#N/A</v>
          </cell>
          <cell r="D974" t="e">
            <v>#N/A</v>
          </cell>
        </row>
        <row r="975">
          <cell r="A975">
            <v>0</v>
          </cell>
          <cell r="B975" t="e">
            <v>#N/A</v>
          </cell>
          <cell r="C975" t="e">
            <v>#N/A</v>
          </cell>
          <cell r="D975" t="e">
            <v>#N/A</v>
          </cell>
        </row>
        <row r="976">
          <cell r="A976">
            <v>0</v>
          </cell>
          <cell r="B976" t="e">
            <v>#N/A</v>
          </cell>
          <cell r="C976" t="e">
            <v>#N/A</v>
          </cell>
          <cell r="D976" t="e">
            <v>#N/A</v>
          </cell>
        </row>
        <row r="977">
          <cell r="A977">
            <v>0</v>
          </cell>
          <cell r="B977" t="e">
            <v>#N/A</v>
          </cell>
          <cell r="C977" t="e">
            <v>#N/A</v>
          </cell>
          <cell r="D977" t="e">
            <v>#N/A</v>
          </cell>
        </row>
        <row r="978">
          <cell r="A978">
            <v>0</v>
          </cell>
          <cell r="B978" t="e">
            <v>#N/A</v>
          </cell>
          <cell r="C978" t="e">
            <v>#N/A</v>
          </cell>
          <cell r="D978" t="e">
            <v>#N/A</v>
          </cell>
        </row>
        <row r="979">
          <cell r="A979">
            <v>0</v>
          </cell>
          <cell r="B979" t="e">
            <v>#N/A</v>
          </cell>
          <cell r="C979" t="e">
            <v>#N/A</v>
          </cell>
          <cell r="D979" t="e">
            <v>#N/A</v>
          </cell>
        </row>
        <row r="980">
          <cell r="A980">
            <v>0</v>
          </cell>
          <cell r="B980" t="e">
            <v>#N/A</v>
          </cell>
          <cell r="C980" t="e">
            <v>#N/A</v>
          </cell>
          <cell r="D980" t="e">
            <v>#N/A</v>
          </cell>
        </row>
        <row r="981">
          <cell r="A981">
            <v>0</v>
          </cell>
          <cell r="B981" t="e">
            <v>#N/A</v>
          </cell>
          <cell r="C981" t="e">
            <v>#N/A</v>
          </cell>
          <cell r="D981" t="e">
            <v>#N/A</v>
          </cell>
        </row>
        <row r="982">
          <cell r="A982">
            <v>0</v>
          </cell>
          <cell r="B982" t="e">
            <v>#N/A</v>
          </cell>
          <cell r="C982" t="e">
            <v>#N/A</v>
          </cell>
          <cell r="D982" t="e">
            <v>#N/A</v>
          </cell>
        </row>
        <row r="983">
          <cell r="A983">
            <v>0</v>
          </cell>
          <cell r="B983" t="e">
            <v>#N/A</v>
          </cell>
          <cell r="C983" t="e">
            <v>#N/A</v>
          </cell>
          <cell r="D983" t="e">
            <v>#N/A</v>
          </cell>
        </row>
        <row r="984">
          <cell r="A984">
            <v>0</v>
          </cell>
          <cell r="B984" t="e">
            <v>#N/A</v>
          </cell>
          <cell r="C984" t="e">
            <v>#N/A</v>
          </cell>
          <cell r="D984" t="e">
            <v>#N/A</v>
          </cell>
        </row>
        <row r="985">
          <cell r="A985">
            <v>0</v>
          </cell>
          <cell r="B985" t="e">
            <v>#N/A</v>
          </cell>
          <cell r="C985" t="e">
            <v>#N/A</v>
          </cell>
          <cell r="D985" t="e">
            <v>#N/A</v>
          </cell>
        </row>
        <row r="986">
          <cell r="A986">
            <v>0</v>
          </cell>
          <cell r="B986" t="e">
            <v>#N/A</v>
          </cell>
          <cell r="C986" t="e">
            <v>#N/A</v>
          </cell>
          <cell r="D986" t="e">
            <v>#N/A</v>
          </cell>
        </row>
        <row r="987">
          <cell r="A987">
            <v>0</v>
          </cell>
          <cell r="B987" t="e">
            <v>#N/A</v>
          </cell>
          <cell r="C987" t="e">
            <v>#N/A</v>
          </cell>
          <cell r="D987" t="e">
            <v>#N/A</v>
          </cell>
        </row>
        <row r="988">
          <cell r="A988">
            <v>0</v>
          </cell>
          <cell r="B988" t="e">
            <v>#N/A</v>
          </cell>
          <cell r="C988" t="e">
            <v>#N/A</v>
          </cell>
          <cell r="D988" t="e">
            <v>#N/A</v>
          </cell>
        </row>
        <row r="989">
          <cell r="A989">
            <v>0</v>
          </cell>
          <cell r="B989" t="e">
            <v>#N/A</v>
          </cell>
          <cell r="C989" t="e">
            <v>#N/A</v>
          </cell>
          <cell r="D989" t="e">
            <v>#N/A</v>
          </cell>
        </row>
        <row r="990">
          <cell r="A990">
            <v>0</v>
          </cell>
          <cell r="B990" t="e">
            <v>#N/A</v>
          </cell>
          <cell r="C990" t="e">
            <v>#N/A</v>
          </cell>
          <cell r="D990" t="e">
            <v>#N/A</v>
          </cell>
        </row>
        <row r="991">
          <cell r="A991">
            <v>0</v>
          </cell>
          <cell r="B991" t="e">
            <v>#N/A</v>
          </cell>
          <cell r="C991" t="e">
            <v>#N/A</v>
          </cell>
          <cell r="D991" t="e">
            <v>#N/A</v>
          </cell>
        </row>
        <row r="992">
          <cell r="A992">
            <v>0</v>
          </cell>
          <cell r="B992" t="e">
            <v>#N/A</v>
          </cell>
          <cell r="C992" t="e">
            <v>#N/A</v>
          </cell>
          <cell r="D992" t="e">
            <v>#N/A</v>
          </cell>
        </row>
        <row r="993">
          <cell r="A993">
            <v>0</v>
          </cell>
          <cell r="B993" t="e">
            <v>#N/A</v>
          </cell>
          <cell r="C993" t="e">
            <v>#N/A</v>
          </cell>
          <cell r="D993" t="e">
            <v>#N/A</v>
          </cell>
        </row>
        <row r="994">
          <cell r="A994">
            <v>0</v>
          </cell>
          <cell r="B994" t="e">
            <v>#N/A</v>
          </cell>
          <cell r="C994" t="e">
            <v>#N/A</v>
          </cell>
          <cell r="D994" t="e">
            <v>#N/A</v>
          </cell>
        </row>
        <row r="995">
          <cell r="A995">
            <v>0</v>
          </cell>
          <cell r="B995" t="e">
            <v>#N/A</v>
          </cell>
          <cell r="C995" t="e">
            <v>#N/A</v>
          </cell>
          <cell r="D995" t="e">
            <v>#N/A</v>
          </cell>
        </row>
        <row r="996">
          <cell r="A996">
            <v>0</v>
          </cell>
          <cell r="B996" t="e">
            <v>#N/A</v>
          </cell>
          <cell r="C996" t="e">
            <v>#N/A</v>
          </cell>
          <cell r="D996" t="e">
            <v>#N/A</v>
          </cell>
        </row>
        <row r="997">
          <cell r="A997">
            <v>0</v>
          </cell>
          <cell r="B997" t="e">
            <v>#N/A</v>
          </cell>
          <cell r="C997" t="e">
            <v>#N/A</v>
          </cell>
          <cell r="D997" t="e">
            <v>#N/A</v>
          </cell>
        </row>
        <row r="998">
          <cell r="A998">
            <v>0</v>
          </cell>
          <cell r="B998" t="e">
            <v>#N/A</v>
          </cell>
          <cell r="C998" t="e">
            <v>#N/A</v>
          </cell>
          <cell r="D998" t="e">
            <v>#N/A</v>
          </cell>
        </row>
        <row r="999">
          <cell r="A999">
            <v>0</v>
          </cell>
          <cell r="B999" t="e">
            <v>#N/A</v>
          </cell>
          <cell r="C999" t="e">
            <v>#N/A</v>
          </cell>
          <cell r="D999" t="e">
            <v>#N/A</v>
          </cell>
        </row>
        <row r="1000">
          <cell r="A1000">
            <v>0</v>
          </cell>
          <cell r="B1000" t="e">
            <v>#N/A</v>
          </cell>
          <cell r="C1000" t="e">
            <v>#N/A</v>
          </cell>
          <cell r="D1000" t="e">
            <v>#N/A</v>
          </cell>
        </row>
        <row r="1001">
          <cell r="A1001">
            <v>0</v>
          </cell>
          <cell r="B1001" t="e">
            <v>#N/A</v>
          </cell>
          <cell r="C1001" t="e">
            <v>#N/A</v>
          </cell>
          <cell r="D1001" t="e">
            <v>#N/A</v>
          </cell>
        </row>
        <row r="1002">
          <cell r="A1002">
            <v>0</v>
          </cell>
          <cell r="B1002" t="e">
            <v>#N/A</v>
          </cell>
          <cell r="C1002" t="e">
            <v>#N/A</v>
          </cell>
          <cell r="D1002" t="e">
            <v>#N/A</v>
          </cell>
        </row>
        <row r="1003">
          <cell r="A1003">
            <v>0</v>
          </cell>
          <cell r="B1003" t="e">
            <v>#N/A</v>
          </cell>
          <cell r="C1003" t="e">
            <v>#N/A</v>
          </cell>
          <cell r="D1003" t="e">
            <v>#N/A</v>
          </cell>
        </row>
        <row r="1004">
          <cell r="A1004">
            <v>0</v>
          </cell>
          <cell r="B1004" t="e">
            <v>#N/A</v>
          </cell>
          <cell r="C1004" t="e">
            <v>#N/A</v>
          </cell>
          <cell r="D1004" t="e">
            <v>#N/A</v>
          </cell>
        </row>
        <row r="1005">
          <cell r="A1005">
            <v>0</v>
          </cell>
          <cell r="B1005" t="e">
            <v>#N/A</v>
          </cell>
          <cell r="C1005" t="e">
            <v>#N/A</v>
          </cell>
          <cell r="D1005" t="e">
            <v>#N/A</v>
          </cell>
        </row>
        <row r="1006">
          <cell r="A1006">
            <v>0</v>
          </cell>
          <cell r="B1006" t="e">
            <v>#N/A</v>
          </cell>
          <cell r="C1006" t="e">
            <v>#N/A</v>
          </cell>
          <cell r="D1006" t="e">
            <v>#N/A</v>
          </cell>
        </row>
        <row r="1007">
          <cell r="A1007">
            <v>0</v>
          </cell>
          <cell r="B1007" t="e">
            <v>#N/A</v>
          </cell>
          <cell r="C1007" t="e">
            <v>#N/A</v>
          </cell>
          <cell r="D1007" t="e">
            <v>#N/A</v>
          </cell>
        </row>
        <row r="1008">
          <cell r="A1008">
            <v>0</v>
          </cell>
          <cell r="B1008" t="e">
            <v>#N/A</v>
          </cell>
          <cell r="C1008" t="e">
            <v>#N/A</v>
          </cell>
          <cell r="D1008" t="e">
            <v>#N/A</v>
          </cell>
        </row>
        <row r="1009">
          <cell r="A1009">
            <v>0</v>
          </cell>
          <cell r="B1009" t="e">
            <v>#N/A</v>
          </cell>
          <cell r="C1009" t="e">
            <v>#N/A</v>
          </cell>
          <cell r="D1009" t="e">
            <v>#N/A</v>
          </cell>
        </row>
        <row r="1010">
          <cell r="A1010">
            <v>0</v>
          </cell>
          <cell r="B1010" t="e">
            <v>#N/A</v>
          </cell>
          <cell r="C1010" t="e">
            <v>#N/A</v>
          </cell>
          <cell r="D1010" t="e">
            <v>#N/A</v>
          </cell>
        </row>
        <row r="1011">
          <cell r="A1011">
            <v>0</v>
          </cell>
          <cell r="B1011" t="e">
            <v>#N/A</v>
          </cell>
          <cell r="C1011" t="e">
            <v>#N/A</v>
          </cell>
          <cell r="D1011" t="e">
            <v>#N/A</v>
          </cell>
        </row>
        <row r="1012">
          <cell r="A1012">
            <v>0</v>
          </cell>
          <cell r="B1012" t="e">
            <v>#N/A</v>
          </cell>
          <cell r="C1012" t="e">
            <v>#N/A</v>
          </cell>
          <cell r="D1012" t="e">
            <v>#N/A</v>
          </cell>
        </row>
        <row r="1013">
          <cell r="A1013">
            <v>0</v>
          </cell>
          <cell r="B1013" t="e">
            <v>#N/A</v>
          </cell>
          <cell r="C1013" t="e">
            <v>#N/A</v>
          </cell>
          <cell r="D1013" t="e">
            <v>#N/A</v>
          </cell>
        </row>
        <row r="1014">
          <cell r="A1014">
            <v>0</v>
          </cell>
          <cell r="B1014" t="e">
            <v>#N/A</v>
          </cell>
          <cell r="C1014" t="e">
            <v>#N/A</v>
          </cell>
          <cell r="D1014" t="e">
            <v>#N/A</v>
          </cell>
        </row>
        <row r="1015">
          <cell r="A1015">
            <v>0</v>
          </cell>
          <cell r="B1015" t="e">
            <v>#N/A</v>
          </cell>
          <cell r="C1015" t="e">
            <v>#N/A</v>
          </cell>
          <cell r="D1015" t="e">
            <v>#N/A</v>
          </cell>
        </row>
        <row r="1016">
          <cell r="A1016">
            <v>0</v>
          </cell>
          <cell r="B1016" t="e">
            <v>#N/A</v>
          </cell>
          <cell r="C1016" t="e">
            <v>#N/A</v>
          </cell>
          <cell r="D1016" t="e">
            <v>#N/A</v>
          </cell>
        </row>
        <row r="1017">
          <cell r="A1017">
            <v>0</v>
          </cell>
          <cell r="B1017" t="e">
            <v>#N/A</v>
          </cell>
          <cell r="C1017" t="e">
            <v>#N/A</v>
          </cell>
          <cell r="D1017" t="e">
            <v>#N/A</v>
          </cell>
        </row>
        <row r="1018">
          <cell r="A1018">
            <v>0</v>
          </cell>
          <cell r="B1018" t="e">
            <v>#N/A</v>
          </cell>
          <cell r="C1018" t="e">
            <v>#N/A</v>
          </cell>
          <cell r="D1018" t="e">
            <v>#N/A</v>
          </cell>
        </row>
        <row r="1019">
          <cell r="A1019">
            <v>0</v>
          </cell>
          <cell r="B1019" t="e">
            <v>#N/A</v>
          </cell>
          <cell r="C1019" t="e">
            <v>#N/A</v>
          </cell>
          <cell r="D1019" t="e">
            <v>#N/A</v>
          </cell>
        </row>
        <row r="1020">
          <cell r="A1020">
            <v>0</v>
          </cell>
          <cell r="B1020" t="e">
            <v>#N/A</v>
          </cell>
          <cell r="C1020" t="e">
            <v>#N/A</v>
          </cell>
          <cell r="D1020" t="e">
            <v>#N/A</v>
          </cell>
        </row>
        <row r="1021">
          <cell r="A1021">
            <v>0</v>
          </cell>
          <cell r="B1021" t="e">
            <v>#N/A</v>
          </cell>
          <cell r="C1021" t="e">
            <v>#N/A</v>
          </cell>
          <cell r="D1021" t="e">
            <v>#N/A</v>
          </cell>
        </row>
        <row r="1022">
          <cell r="A1022">
            <v>0</v>
          </cell>
          <cell r="B1022" t="e">
            <v>#N/A</v>
          </cell>
          <cell r="C1022" t="e">
            <v>#N/A</v>
          </cell>
          <cell r="D1022" t="e">
            <v>#N/A</v>
          </cell>
        </row>
        <row r="1023">
          <cell r="A1023">
            <v>0</v>
          </cell>
          <cell r="B1023" t="e">
            <v>#N/A</v>
          </cell>
          <cell r="C1023" t="e">
            <v>#N/A</v>
          </cell>
          <cell r="D1023" t="e">
            <v>#N/A</v>
          </cell>
        </row>
        <row r="1024">
          <cell r="A1024">
            <v>0</v>
          </cell>
          <cell r="B1024" t="e">
            <v>#N/A</v>
          </cell>
          <cell r="C1024" t="e">
            <v>#N/A</v>
          </cell>
          <cell r="D1024" t="e">
            <v>#N/A</v>
          </cell>
        </row>
        <row r="1025">
          <cell r="A1025">
            <v>0</v>
          </cell>
          <cell r="B1025" t="e">
            <v>#N/A</v>
          </cell>
          <cell r="C1025" t="e">
            <v>#N/A</v>
          </cell>
          <cell r="D1025" t="e">
            <v>#N/A</v>
          </cell>
        </row>
        <row r="1026">
          <cell r="A1026">
            <v>0</v>
          </cell>
          <cell r="B1026" t="e">
            <v>#N/A</v>
          </cell>
          <cell r="C1026" t="e">
            <v>#N/A</v>
          </cell>
          <cell r="D1026" t="e">
            <v>#N/A</v>
          </cell>
        </row>
        <row r="1027">
          <cell r="A1027">
            <v>0</v>
          </cell>
          <cell r="B1027" t="e">
            <v>#N/A</v>
          </cell>
          <cell r="C1027" t="e">
            <v>#N/A</v>
          </cell>
          <cell r="D1027" t="e">
            <v>#N/A</v>
          </cell>
        </row>
        <row r="1028">
          <cell r="A1028">
            <v>0</v>
          </cell>
          <cell r="B1028" t="e">
            <v>#N/A</v>
          </cell>
          <cell r="C1028" t="e">
            <v>#N/A</v>
          </cell>
          <cell r="D1028" t="e">
            <v>#N/A</v>
          </cell>
        </row>
        <row r="1029">
          <cell r="A1029">
            <v>0</v>
          </cell>
          <cell r="B1029" t="e">
            <v>#N/A</v>
          </cell>
          <cell r="C1029" t="e">
            <v>#N/A</v>
          </cell>
          <cell r="D1029" t="e">
            <v>#N/A</v>
          </cell>
        </row>
        <row r="1030">
          <cell r="A1030">
            <v>0</v>
          </cell>
          <cell r="B1030" t="e">
            <v>#N/A</v>
          </cell>
          <cell r="C1030" t="e">
            <v>#N/A</v>
          </cell>
          <cell r="D1030" t="e">
            <v>#N/A</v>
          </cell>
        </row>
        <row r="1031">
          <cell r="A1031">
            <v>0</v>
          </cell>
          <cell r="B1031" t="e">
            <v>#N/A</v>
          </cell>
          <cell r="C1031" t="e">
            <v>#N/A</v>
          </cell>
          <cell r="D1031" t="e">
            <v>#N/A</v>
          </cell>
        </row>
        <row r="1032">
          <cell r="A1032">
            <v>0</v>
          </cell>
          <cell r="B1032" t="e">
            <v>#N/A</v>
          </cell>
          <cell r="C1032" t="e">
            <v>#N/A</v>
          </cell>
          <cell r="D1032" t="e">
            <v>#N/A</v>
          </cell>
        </row>
        <row r="1033">
          <cell r="A1033">
            <v>0</v>
          </cell>
          <cell r="B1033" t="e">
            <v>#N/A</v>
          </cell>
          <cell r="C1033" t="e">
            <v>#N/A</v>
          </cell>
          <cell r="D1033" t="e">
            <v>#N/A</v>
          </cell>
        </row>
        <row r="1034">
          <cell r="A1034">
            <v>0</v>
          </cell>
          <cell r="B1034" t="e">
            <v>#N/A</v>
          </cell>
          <cell r="C1034" t="e">
            <v>#N/A</v>
          </cell>
          <cell r="D1034" t="e">
            <v>#N/A</v>
          </cell>
        </row>
        <row r="1035">
          <cell r="A1035">
            <v>0</v>
          </cell>
          <cell r="B1035" t="e">
            <v>#N/A</v>
          </cell>
          <cell r="C1035" t="e">
            <v>#N/A</v>
          </cell>
          <cell r="D1035" t="e">
            <v>#N/A</v>
          </cell>
        </row>
        <row r="1036">
          <cell r="A1036">
            <v>0</v>
          </cell>
          <cell r="B1036" t="e">
            <v>#N/A</v>
          </cell>
          <cell r="C1036" t="e">
            <v>#N/A</v>
          </cell>
          <cell r="D1036" t="e">
            <v>#N/A</v>
          </cell>
        </row>
        <row r="1037">
          <cell r="A1037">
            <v>0</v>
          </cell>
          <cell r="B1037" t="e">
            <v>#N/A</v>
          </cell>
          <cell r="C1037" t="e">
            <v>#N/A</v>
          </cell>
          <cell r="D1037" t="e">
            <v>#N/A</v>
          </cell>
        </row>
        <row r="1038">
          <cell r="A1038">
            <v>0</v>
          </cell>
          <cell r="B1038" t="e">
            <v>#N/A</v>
          </cell>
          <cell r="C1038" t="e">
            <v>#N/A</v>
          </cell>
          <cell r="D1038" t="e">
            <v>#N/A</v>
          </cell>
        </row>
        <row r="1039">
          <cell r="A1039">
            <v>0</v>
          </cell>
          <cell r="B1039" t="e">
            <v>#N/A</v>
          </cell>
          <cell r="C1039" t="e">
            <v>#N/A</v>
          </cell>
          <cell r="D1039" t="e">
            <v>#N/A</v>
          </cell>
        </row>
        <row r="1040">
          <cell r="A1040">
            <v>0</v>
          </cell>
          <cell r="B1040" t="e">
            <v>#N/A</v>
          </cell>
          <cell r="C1040" t="e">
            <v>#N/A</v>
          </cell>
          <cell r="D1040" t="e">
            <v>#N/A</v>
          </cell>
        </row>
        <row r="1041">
          <cell r="A1041">
            <v>0</v>
          </cell>
          <cell r="B1041" t="e">
            <v>#N/A</v>
          </cell>
          <cell r="C1041" t="e">
            <v>#N/A</v>
          </cell>
          <cell r="D1041" t="e">
            <v>#N/A</v>
          </cell>
        </row>
        <row r="1042">
          <cell r="A1042">
            <v>0</v>
          </cell>
          <cell r="B1042" t="e">
            <v>#N/A</v>
          </cell>
          <cell r="C1042" t="e">
            <v>#N/A</v>
          </cell>
          <cell r="D1042" t="e">
            <v>#N/A</v>
          </cell>
        </row>
        <row r="1043">
          <cell r="A1043">
            <v>0</v>
          </cell>
          <cell r="B1043" t="e">
            <v>#N/A</v>
          </cell>
          <cell r="C1043" t="e">
            <v>#N/A</v>
          </cell>
          <cell r="D1043" t="e">
            <v>#N/A</v>
          </cell>
        </row>
        <row r="1044">
          <cell r="A1044">
            <v>0</v>
          </cell>
          <cell r="B1044" t="e">
            <v>#N/A</v>
          </cell>
          <cell r="C1044" t="e">
            <v>#N/A</v>
          </cell>
          <cell r="D1044" t="e">
            <v>#N/A</v>
          </cell>
        </row>
        <row r="1045">
          <cell r="A1045">
            <v>0</v>
          </cell>
          <cell r="B1045" t="e">
            <v>#N/A</v>
          </cell>
          <cell r="C1045" t="e">
            <v>#N/A</v>
          </cell>
          <cell r="D1045" t="e">
            <v>#N/A</v>
          </cell>
        </row>
        <row r="1046">
          <cell r="A1046">
            <v>0</v>
          </cell>
          <cell r="B1046" t="e">
            <v>#N/A</v>
          </cell>
          <cell r="C1046" t="e">
            <v>#N/A</v>
          </cell>
          <cell r="D1046" t="e">
            <v>#N/A</v>
          </cell>
        </row>
        <row r="1047">
          <cell r="A1047">
            <v>0</v>
          </cell>
          <cell r="B1047" t="e">
            <v>#N/A</v>
          </cell>
          <cell r="C1047" t="e">
            <v>#N/A</v>
          </cell>
          <cell r="D1047" t="e">
            <v>#N/A</v>
          </cell>
        </row>
        <row r="1048">
          <cell r="A1048">
            <v>0</v>
          </cell>
          <cell r="B1048" t="e">
            <v>#N/A</v>
          </cell>
          <cell r="C1048" t="e">
            <v>#N/A</v>
          </cell>
          <cell r="D1048" t="e">
            <v>#N/A</v>
          </cell>
        </row>
        <row r="1049">
          <cell r="A1049">
            <v>0</v>
          </cell>
          <cell r="B1049" t="e">
            <v>#N/A</v>
          </cell>
          <cell r="C1049" t="e">
            <v>#N/A</v>
          </cell>
          <cell r="D1049" t="e">
            <v>#N/A</v>
          </cell>
        </row>
        <row r="1050">
          <cell r="A1050">
            <v>0</v>
          </cell>
          <cell r="B1050" t="e">
            <v>#N/A</v>
          </cell>
          <cell r="C1050" t="e">
            <v>#N/A</v>
          </cell>
          <cell r="D1050" t="e">
            <v>#N/A</v>
          </cell>
        </row>
        <row r="1051">
          <cell r="A1051">
            <v>0</v>
          </cell>
          <cell r="B1051" t="e">
            <v>#N/A</v>
          </cell>
          <cell r="C1051" t="e">
            <v>#N/A</v>
          </cell>
          <cell r="D1051" t="e">
            <v>#N/A</v>
          </cell>
        </row>
        <row r="1052">
          <cell r="A1052">
            <v>0</v>
          </cell>
          <cell r="B1052" t="e">
            <v>#N/A</v>
          </cell>
          <cell r="C1052" t="e">
            <v>#N/A</v>
          </cell>
          <cell r="D1052" t="e">
            <v>#N/A</v>
          </cell>
        </row>
        <row r="1053">
          <cell r="A1053">
            <v>0</v>
          </cell>
          <cell r="B1053" t="e">
            <v>#N/A</v>
          </cell>
          <cell r="C1053" t="e">
            <v>#N/A</v>
          </cell>
          <cell r="D1053" t="e">
            <v>#N/A</v>
          </cell>
        </row>
        <row r="1054">
          <cell r="A1054">
            <v>0</v>
          </cell>
          <cell r="B1054" t="e">
            <v>#N/A</v>
          </cell>
          <cell r="C1054" t="e">
            <v>#N/A</v>
          </cell>
          <cell r="D1054" t="e">
            <v>#N/A</v>
          </cell>
        </row>
        <row r="1055">
          <cell r="A1055">
            <v>0</v>
          </cell>
          <cell r="B1055" t="e">
            <v>#N/A</v>
          </cell>
          <cell r="C1055" t="e">
            <v>#N/A</v>
          </cell>
          <cell r="D1055" t="e">
            <v>#N/A</v>
          </cell>
        </row>
        <row r="1056">
          <cell r="A1056">
            <v>0</v>
          </cell>
          <cell r="B1056" t="e">
            <v>#N/A</v>
          </cell>
          <cell r="C1056" t="e">
            <v>#N/A</v>
          </cell>
          <cell r="D1056" t="e">
            <v>#N/A</v>
          </cell>
        </row>
        <row r="1057">
          <cell r="A1057">
            <v>0</v>
          </cell>
          <cell r="B1057" t="e">
            <v>#N/A</v>
          </cell>
          <cell r="C1057" t="e">
            <v>#N/A</v>
          </cell>
          <cell r="D1057" t="e">
            <v>#N/A</v>
          </cell>
        </row>
        <row r="1058">
          <cell r="A1058">
            <v>0</v>
          </cell>
          <cell r="B1058" t="e">
            <v>#N/A</v>
          </cell>
          <cell r="C1058" t="e">
            <v>#N/A</v>
          </cell>
          <cell r="D1058" t="e">
            <v>#N/A</v>
          </cell>
        </row>
        <row r="1059">
          <cell r="A1059">
            <v>0</v>
          </cell>
          <cell r="B1059" t="e">
            <v>#N/A</v>
          </cell>
          <cell r="C1059" t="e">
            <v>#N/A</v>
          </cell>
          <cell r="D1059" t="e">
            <v>#N/A</v>
          </cell>
        </row>
        <row r="1060">
          <cell r="A1060">
            <v>0</v>
          </cell>
          <cell r="B1060" t="e">
            <v>#N/A</v>
          </cell>
          <cell r="C1060" t="e">
            <v>#N/A</v>
          </cell>
          <cell r="D1060" t="e">
            <v>#N/A</v>
          </cell>
        </row>
        <row r="1061">
          <cell r="A1061">
            <v>0</v>
          </cell>
          <cell r="B1061" t="e">
            <v>#N/A</v>
          </cell>
          <cell r="C1061" t="e">
            <v>#N/A</v>
          </cell>
          <cell r="D1061" t="e">
            <v>#N/A</v>
          </cell>
        </row>
        <row r="1062">
          <cell r="A1062">
            <v>0</v>
          </cell>
          <cell r="B1062" t="e">
            <v>#N/A</v>
          </cell>
          <cell r="C1062" t="e">
            <v>#N/A</v>
          </cell>
          <cell r="D1062" t="e">
            <v>#N/A</v>
          </cell>
        </row>
        <row r="1063">
          <cell r="A1063">
            <v>0</v>
          </cell>
          <cell r="B1063" t="e">
            <v>#N/A</v>
          </cell>
          <cell r="C1063" t="e">
            <v>#N/A</v>
          </cell>
          <cell r="D1063" t="e">
            <v>#N/A</v>
          </cell>
        </row>
        <row r="1064">
          <cell r="A1064">
            <v>0</v>
          </cell>
          <cell r="B1064" t="e">
            <v>#N/A</v>
          </cell>
          <cell r="C1064" t="e">
            <v>#N/A</v>
          </cell>
          <cell r="D1064" t="e">
            <v>#N/A</v>
          </cell>
        </row>
        <row r="1065">
          <cell r="A1065">
            <v>0</v>
          </cell>
          <cell r="B1065" t="e">
            <v>#N/A</v>
          </cell>
          <cell r="C1065" t="e">
            <v>#N/A</v>
          </cell>
          <cell r="D1065" t="e">
            <v>#N/A</v>
          </cell>
        </row>
        <row r="1066">
          <cell r="A1066">
            <v>0</v>
          </cell>
          <cell r="B1066" t="e">
            <v>#N/A</v>
          </cell>
          <cell r="C1066" t="e">
            <v>#N/A</v>
          </cell>
          <cell r="D1066" t="e">
            <v>#N/A</v>
          </cell>
        </row>
        <row r="1067">
          <cell r="A1067">
            <v>0</v>
          </cell>
          <cell r="B1067" t="e">
            <v>#N/A</v>
          </cell>
          <cell r="C1067" t="e">
            <v>#N/A</v>
          </cell>
          <cell r="D1067" t="e">
            <v>#N/A</v>
          </cell>
        </row>
        <row r="1068">
          <cell r="A1068">
            <v>0</v>
          </cell>
          <cell r="B1068" t="e">
            <v>#N/A</v>
          </cell>
          <cell r="C1068" t="e">
            <v>#N/A</v>
          </cell>
          <cell r="D1068" t="e">
            <v>#N/A</v>
          </cell>
        </row>
        <row r="1069">
          <cell r="A1069">
            <v>0</v>
          </cell>
          <cell r="B1069" t="e">
            <v>#N/A</v>
          </cell>
          <cell r="C1069" t="e">
            <v>#N/A</v>
          </cell>
          <cell r="D1069" t="e">
            <v>#N/A</v>
          </cell>
        </row>
        <row r="1070">
          <cell r="A1070">
            <v>0</v>
          </cell>
          <cell r="B1070" t="e">
            <v>#N/A</v>
          </cell>
          <cell r="C1070" t="e">
            <v>#N/A</v>
          </cell>
          <cell r="D1070" t="e">
            <v>#N/A</v>
          </cell>
        </row>
        <row r="1071">
          <cell r="A1071">
            <v>0</v>
          </cell>
          <cell r="B1071" t="e">
            <v>#N/A</v>
          </cell>
          <cell r="C1071" t="e">
            <v>#N/A</v>
          </cell>
          <cell r="D1071" t="e">
            <v>#N/A</v>
          </cell>
        </row>
        <row r="1072">
          <cell r="A1072">
            <v>0</v>
          </cell>
          <cell r="B1072" t="e">
            <v>#N/A</v>
          </cell>
          <cell r="C1072" t="e">
            <v>#N/A</v>
          </cell>
          <cell r="D1072" t="e">
            <v>#N/A</v>
          </cell>
        </row>
        <row r="1073">
          <cell r="A1073">
            <v>0</v>
          </cell>
          <cell r="B1073" t="e">
            <v>#N/A</v>
          </cell>
          <cell r="C1073" t="e">
            <v>#N/A</v>
          </cell>
          <cell r="D1073" t="e">
            <v>#N/A</v>
          </cell>
        </row>
        <row r="1074">
          <cell r="A1074">
            <v>0</v>
          </cell>
          <cell r="B1074" t="e">
            <v>#N/A</v>
          </cell>
          <cell r="C1074" t="e">
            <v>#N/A</v>
          </cell>
          <cell r="D1074" t="e">
            <v>#N/A</v>
          </cell>
        </row>
        <row r="1075">
          <cell r="A1075">
            <v>0</v>
          </cell>
          <cell r="B1075" t="e">
            <v>#N/A</v>
          </cell>
          <cell r="C1075" t="e">
            <v>#N/A</v>
          </cell>
          <cell r="D1075" t="e">
            <v>#N/A</v>
          </cell>
        </row>
        <row r="1076">
          <cell r="A1076">
            <v>0</v>
          </cell>
          <cell r="B1076" t="e">
            <v>#N/A</v>
          </cell>
          <cell r="C1076" t="e">
            <v>#N/A</v>
          </cell>
          <cell r="D1076" t="e">
            <v>#N/A</v>
          </cell>
        </row>
        <row r="1077">
          <cell r="A1077">
            <v>0</v>
          </cell>
          <cell r="B1077" t="e">
            <v>#N/A</v>
          </cell>
          <cell r="C1077" t="e">
            <v>#N/A</v>
          </cell>
          <cell r="D1077" t="e">
            <v>#N/A</v>
          </cell>
        </row>
        <row r="1078">
          <cell r="A1078">
            <v>0</v>
          </cell>
          <cell r="B1078" t="e">
            <v>#N/A</v>
          </cell>
          <cell r="C1078" t="e">
            <v>#N/A</v>
          </cell>
          <cell r="D1078" t="e">
            <v>#N/A</v>
          </cell>
        </row>
        <row r="1079">
          <cell r="A1079">
            <v>0</v>
          </cell>
          <cell r="B1079" t="e">
            <v>#N/A</v>
          </cell>
          <cell r="C1079" t="e">
            <v>#N/A</v>
          </cell>
          <cell r="D1079" t="e">
            <v>#N/A</v>
          </cell>
        </row>
        <row r="1080">
          <cell r="A1080">
            <v>0</v>
          </cell>
          <cell r="B1080" t="e">
            <v>#N/A</v>
          </cell>
          <cell r="C1080" t="e">
            <v>#N/A</v>
          </cell>
          <cell r="D1080" t="e">
            <v>#N/A</v>
          </cell>
        </row>
        <row r="1081">
          <cell r="A1081">
            <v>0</v>
          </cell>
          <cell r="B1081" t="e">
            <v>#N/A</v>
          </cell>
          <cell r="C1081" t="e">
            <v>#N/A</v>
          </cell>
          <cell r="D1081" t="e">
            <v>#N/A</v>
          </cell>
        </row>
        <row r="1082">
          <cell r="A1082">
            <v>0</v>
          </cell>
          <cell r="B1082" t="e">
            <v>#N/A</v>
          </cell>
          <cell r="C1082" t="e">
            <v>#N/A</v>
          </cell>
          <cell r="D1082" t="e">
            <v>#N/A</v>
          </cell>
        </row>
        <row r="1083">
          <cell r="A1083">
            <v>0</v>
          </cell>
          <cell r="B1083" t="e">
            <v>#N/A</v>
          </cell>
          <cell r="C1083" t="e">
            <v>#N/A</v>
          </cell>
          <cell r="D1083" t="e">
            <v>#N/A</v>
          </cell>
        </row>
        <row r="1084">
          <cell r="A1084">
            <v>0</v>
          </cell>
          <cell r="B1084" t="e">
            <v>#N/A</v>
          </cell>
          <cell r="C1084" t="e">
            <v>#N/A</v>
          </cell>
          <cell r="D1084" t="e">
            <v>#N/A</v>
          </cell>
        </row>
        <row r="1085">
          <cell r="A1085">
            <v>0</v>
          </cell>
          <cell r="B1085" t="e">
            <v>#N/A</v>
          </cell>
          <cell r="C1085" t="e">
            <v>#N/A</v>
          </cell>
          <cell r="D1085" t="e">
            <v>#N/A</v>
          </cell>
        </row>
        <row r="1086">
          <cell r="A1086">
            <v>0</v>
          </cell>
          <cell r="B1086" t="e">
            <v>#N/A</v>
          </cell>
          <cell r="C1086" t="e">
            <v>#N/A</v>
          </cell>
          <cell r="D1086" t="e">
            <v>#N/A</v>
          </cell>
        </row>
        <row r="1087">
          <cell r="A1087">
            <v>0</v>
          </cell>
          <cell r="B1087" t="e">
            <v>#N/A</v>
          </cell>
          <cell r="C1087" t="e">
            <v>#N/A</v>
          </cell>
          <cell r="D1087" t="e">
            <v>#N/A</v>
          </cell>
        </row>
        <row r="1088">
          <cell r="A1088">
            <v>0</v>
          </cell>
          <cell r="B1088" t="e">
            <v>#N/A</v>
          </cell>
          <cell r="C1088" t="e">
            <v>#N/A</v>
          </cell>
          <cell r="D1088" t="e">
            <v>#N/A</v>
          </cell>
        </row>
        <row r="1089">
          <cell r="A1089">
            <v>0</v>
          </cell>
          <cell r="B1089" t="e">
            <v>#N/A</v>
          </cell>
          <cell r="C1089" t="e">
            <v>#N/A</v>
          </cell>
          <cell r="D1089" t="e">
            <v>#N/A</v>
          </cell>
        </row>
        <row r="1090">
          <cell r="A1090">
            <v>0</v>
          </cell>
          <cell r="B1090" t="e">
            <v>#N/A</v>
          </cell>
          <cell r="C1090" t="e">
            <v>#N/A</v>
          </cell>
          <cell r="D1090" t="e">
            <v>#N/A</v>
          </cell>
        </row>
        <row r="1091">
          <cell r="A1091">
            <v>0</v>
          </cell>
          <cell r="B1091" t="e">
            <v>#N/A</v>
          </cell>
          <cell r="C1091" t="e">
            <v>#N/A</v>
          </cell>
          <cell r="D1091" t="e">
            <v>#N/A</v>
          </cell>
        </row>
        <row r="1092">
          <cell r="A1092">
            <v>0</v>
          </cell>
          <cell r="B1092" t="e">
            <v>#N/A</v>
          </cell>
          <cell r="C1092" t="e">
            <v>#N/A</v>
          </cell>
          <cell r="D1092" t="e">
            <v>#N/A</v>
          </cell>
        </row>
        <row r="1093">
          <cell r="A1093">
            <v>0</v>
          </cell>
          <cell r="B1093" t="e">
            <v>#N/A</v>
          </cell>
          <cell r="C1093" t="e">
            <v>#N/A</v>
          </cell>
          <cell r="D1093" t="e">
            <v>#N/A</v>
          </cell>
        </row>
        <row r="1094">
          <cell r="A1094">
            <v>0</v>
          </cell>
          <cell r="B1094" t="e">
            <v>#N/A</v>
          </cell>
          <cell r="C1094" t="e">
            <v>#N/A</v>
          </cell>
          <cell r="D1094" t="e">
            <v>#N/A</v>
          </cell>
        </row>
        <row r="1095">
          <cell r="A1095">
            <v>0</v>
          </cell>
          <cell r="B1095" t="e">
            <v>#N/A</v>
          </cell>
          <cell r="C1095" t="e">
            <v>#N/A</v>
          </cell>
          <cell r="D1095" t="e">
            <v>#N/A</v>
          </cell>
        </row>
        <row r="1096">
          <cell r="A1096">
            <v>0</v>
          </cell>
          <cell r="B1096" t="e">
            <v>#N/A</v>
          </cell>
          <cell r="C1096" t="e">
            <v>#N/A</v>
          </cell>
          <cell r="D1096" t="e">
            <v>#N/A</v>
          </cell>
        </row>
        <row r="1097">
          <cell r="A1097">
            <v>0</v>
          </cell>
          <cell r="B1097" t="e">
            <v>#N/A</v>
          </cell>
          <cell r="C1097" t="e">
            <v>#N/A</v>
          </cell>
          <cell r="D1097" t="e">
            <v>#N/A</v>
          </cell>
        </row>
        <row r="1098">
          <cell r="A1098">
            <v>0</v>
          </cell>
          <cell r="B1098" t="e">
            <v>#N/A</v>
          </cell>
          <cell r="C1098" t="e">
            <v>#N/A</v>
          </cell>
          <cell r="D1098" t="e">
            <v>#N/A</v>
          </cell>
        </row>
        <row r="1099">
          <cell r="A1099">
            <v>0</v>
          </cell>
          <cell r="B1099" t="e">
            <v>#N/A</v>
          </cell>
          <cell r="C1099" t="e">
            <v>#N/A</v>
          </cell>
          <cell r="D1099" t="e">
            <v>#N/A</v>
          </cell>
        </row>
        <row r="1100">
          <cell r="A1100">
            <v>0</v>
          </cell>
          <cell r="B1100" t="e">
            <v>#N/A</v>
          </cell>
          <cell r="C1100" t="e">
            <v>#N/A</v>
          </cell>
          <cell r="D1100" t="e">
            <v>#N/A</v>
          </cell>
        </row>
        <row r="1101">
          <cell r="A1101">
            <v>0</v>
          </cell>
          <cell r="B1101" t="e">
            <v>#N/A</v>
          </cell>
          <cell r="C1101" t="e">
            <v>#N/A</v>
          </cell>
          <cell r="D1101" t="e">
            <v>#N/A</v>
          </cell>
        </row>
        <row r="1102">
          <cell r="A1102">
            <v>0</v>
          </cell>
          <cell r="B1102" t="e">
            <v>#N/A</v>
          </cell>
          <cell r="C1102" t="e">
            <v>#N/A</v>
          </cell>
          <cell r="D1102" t="e">
            <v>#N/A</v>
          </cell>
        </row>
        <row r="1103">
          <cell r="A1103">
            <v>0</v>
          </cell>
          <cell r="B1103" t="e">
            <v>#N/A</v>
          </cell>
          <cell r="C1103" t="e">
            <v>#N/A</v>
          </cell>
          <cell r="D1103" t="e">
            <v>#N/A</v>
          </cell>
        </row>
        <row r="1104">
          <cell r="A1104">
            <v>0</v>
          </cell>
          <cell r="B1104" t="e">
            <v>#N/A</v>
          </cell>
          <cell r="C1104" t="e">
            <v>#N/A</v>
          </cell>
          <cell r="D1104" t="e">
            <v>#N/A</v>
          </cell>
        </row>
        <row r="1105">
          <cell r="A1105">
            <v>0</v>
          </cell>
          <cell r="B1105" t="e">
            <v>#N/A</v>
          </cell>
          <cell r="C1105" t="e">
            <v>#N/A</v>
          </cell>
          <cell r="D1105" t="e">
            <v>#N/A</v>
          </cell>
        </row>
        <row r="1106">
          <cell r="A1106">
            <v>0</v>
          </cell>
          <cell r="B1106" t="e">
            <v>#N/A</v>
          </cell>
          <cell r="C1106" t="e">
            <v>#N/A</v>
          </cell>
          <cell r="D1106" t="e">
            <v>#N/A</v>
          </cell>
        </row>
        <row r="1107">
          <cell r="A1107">
            <v>0</v>
          </cell>
          <cell r="B1107" t="e">
            <v>#N/A</v>
          </cell>
          <cell r="C1107" t="e">
            <v>#N/A</v>
          </cell>
          <cell r="D1107" t="e">
            <v>#N/A</v>
          </cell>
        </row>
        <row r="1108">
          <cell r="A1108">
            <v>0</v>
          </cell>
          <cell r="B1108" t="e">
            <v>#N/A</v>
          </cell>
          <cell r="C1108" t="e">
            <v>#N/A</v>
          </cell>
          <cell r="D1108" t="e">
            <v>#N/A</v>
          </cell>
        </row>
        <row r="1109">
          <cell r="A1109">
            <v>0</v>
          </cell>
          <cell r="B1109" t="e">
            <v>#N/A</v>
          </cell>
          <cell r="C1109" t="e">
            <v>#N/A</v>
          </cell>
          <cell r="D1109" t="e">
            <v>#N/A</v>
          </cell>
        </row>
        <row r="1110">
          <cell r="A1110">
            <v>0</v>
          </cell>
          <cell r="B1110" t="e">
            <v>#N/A</v>
          </cell>
          <cell r="C1110" t="e">
            <v>#N/A</v>
          </cell>
          <cell r="D1110" t="e">
            <v>#N/A</v>
          </cell>
        </row>
        <row r="1111">
          <cell r="A1111">
            <v>0</v>
          </cell>
          <cell r="B1111" t="e">
            <v>#N/A</v>
          </cell>
          <cell r="C1111" t="e">
            <v>#N/A</v>
          </cell>
          <cell r="D1111" t="e">
            <v>#N/A</v>
          </cell>
        </row>
        <row r="1112">
          <cell r="A1112">
            <v>0</v>
          </cell>
          <cell r="B1112" t="e">
            <v>#N/A</v>
          </cell>
          <cell r="C1112" t="e">
            <v>#N/A</v>
          </cell>
          <cell r="D1112" t="e">
            <v>#N/A</v>
          </cell>
        </row>
        <row r="1113">
          <cell r="A1113">
            <v>0</v>
          </cell>
          <cell r="B1113" t="e">
            <v>#N/A</v>
          </cell>
          <cell r="C1113" t="e">
            <v>#N/A</v>
          </cell>
          <cell r="D1113" t="e">
            <v>#N/A</v>
          </cell>
        </row>
        <row r="1114">
          <cell r="A1114">
            <v>0</v>
          </cell>
          <cell r="B1114" t="e">
            <v>#N/A</v>
          </cell>
          <cell r="C1114" t="e">
            <v>#N/A</v>
          </cell>
          <cell r="D1114" t="e">
            <v>#N/A</v>
          </cell>
        </row>
        <row r="1115">
          <cell r="A1115">
            <v>0</v>
          </cell>
          <cell r="B1115" t="e">
            <v>#N/A</v>
          </cell>
          <cell r="C1115" t="e">
            <v>#N/A</v>
          </cell>
          <cell r="D1115" t="e">
            <v>#N/A</v>
          </cell>
        </row>
        <row r="1116">
          <cell r="A1116">
            <v>0</v>
          </cell>
          <cell r="B1116" t="e">
            <v>#N/A</v>
          </cell>
          <cell r="C1116" t="e">
            <v>#N/A</v>
          </cell>
          <cell r="D1116" t="e">
            <v>#N/A</v>
          </cell>
        </row>
        <row r="1117">
          <cell r="A1117">
            <v>0</v>
          </cell>
          <cell r="B1117" t="e">
            <v>#N/A</v>
          </cell>
          <cell r="C1117" t="e">
            <v>#N/A</v>
          </cell>
          <cell r="D1117" t="e">
            <v>#N/A</v>
          </cell>
        </row>
        <row r="1118">
          <cell r="A1118">
            <v>0</v>
          </cell>
          <cell r="B1118" t="e">
            <v>#N/A</v>
          </cell>
          <cell r="C1118" t="e">
            <v>#N/A</v>
          </cell>
          <cell r="D1118" t="e">
            <v>#N/A</v>
          </cell>
        </row>
        <row r="1119">
          <cell r="A1119">
            <v>0</v>
          </cell>
          <cell r="B1119" t="e">
            <v>#N/A</v>
          </cell>
          <cell r="C1119" t="e">
            <v>#N/A</v>
          </cell>
          <cell r="D1119" t="e">
            <v>#N/A</v>
          </cell>
        </row>
        <row r="1120">
          <cell r="A1120">
            <v>0</v>
          </cell>
          <cell r="B1120" t="e">
            <v>#N/A</v>
          </cell>
          <cell r="C1120" t="e">
            <v>#N/A</v>
          </cell>
          <cell r="D1120" t="e">
            <v>#N/A</v>
          </cell>
        </row>
        <row r="1121">
          <cell r="A1121">
            <v>0</v>
          </cell>
          <cell r="B1121" t="e">
            <v>#N/A</v>
          </cell>
          <cell r="C1121" t="e">
            <v>#N/A</v>
          </cell>
          <cell r="D1121" t="e">
            <v>#N/A</v>
          </cell>
        </row>
        <row r="1122">
          <cell r="A1122">
            <v>0</v>
          </cell>
          <cell r="B1122" t="e">
            <v>#N/A</v>
          </cell>
          <cell r="C1122" t="e">
            <v>#N/A</v>
          </cell>
          <cell r="D1122" t="e">
            <v>#N/A</v>
          </cell>
        </row>
        <row r="1123">
          <cell r="A1123">
            <v>0</v>
          </cell>
          <cell r="B1123" t="e">
            <v>#N/A</v>
          </cell>
          <cell r="C1123" t="e">
            <v>#N/A</v>
          </cell>
          <cell r="D1123" t="e">
            <v>#N/A</v>
          </cell>
        </row>
        <row r="1124">
          <cell r="A1124">
            <v>0</v>
          </cell>
          <cell r="B1124" t="e">
            <v>#N/A</v>
          </cell>
          <cell r="C1124" t="e">
            <v>#N/A</v>
          </cell>
          <cell r="D1124" t="e">
            <v>#N/A</v>
          </cell>
        </row>
        <row r="1125">
          <cell r="A1125">
            <v>0</v>
          </cell>
          <cell r="B1125" t="e">
            <v>#N/A</v>
          </cell>
          <cell r="C1125" t="e">
            <v>#N/A</v>
          </cell>
          <cell r="D1125" t="e">
            <v>#N/A</v>
          </cell>
        </row>
        <row r="1126">
          <cell r="A1126">
            <v>0</v>
          </cell>
          <cell r="B1126" t="e">
            <v>#N/A</v>
          </cell>
          <cell r="C1126" t="e">
            <v>#N/A</v>
          </cell>
          <cell r="D1126" t="e">
            <v>#N/A</v>
          </cell>
        </row>
        <row r="1127">
          <cell r="A1127">
            <v>0</v>
          </cell>
          <cell r="B1127" t="e">
            <v>#N/A</v>
          </cell>
          <cell r="C1127" t="e">
            <v>#N/A</v>
          </cell>
          <cell r="D1127" t="e">
            <v>#N/A</v>
          </cell>
        </row>
        <row r="1128">
          <cell r="A1128">
            <v>0</v>
          </cell>
          <cell r="B1128" t="e">
            <v>#N/A</v>
          </cell>
          <cell r="C1128" t="e">
            <v>#N/A</v>
          </cell>
          <cell r="D1128" t="e">
            <v>#N/A</v>
          </cell>
        </row>
        <row r="1129">
          <cell r="A1129">
            <v>0</v>
          </cell>
          <cell r="B1129" t="e">
            <v>#N/A</v>
          </cell>
          <cell r="C1129" t="e">
            <v>#N/A</v>
          </cell>
          <cell r="D1129" t="e">
            <v>#N/A</v>
          </cell>
        </row>
        <row r="1130">
          <cell r="A1130">
            <v>0</v>
          </cell>
          <cell r="B1130" t="e">
            <v>#N/A</v>
          </cell>
          <cell r="C1130" t="e">
            <v>#N/A</v>
          </cell>
          <cell r="D1130" t="e">
            <v>#N/A</v>
          </cell>
        </row>
        <row r="1131">
          <cell r="A1131">
            <v>0</v>
          </cell>
          <cell r="B1131" t="e">
            <v>#N/A</v>
          </cell>
          <cell r="C1131" t="e">
            <v>#N/A</v>
          </cell>
          <cell r="D1131" t="e">
            <v>#N/A</v>
          </cell>
        </row>
        <row r="1132">
          <cell r="A1132">
            <v>0</v>
          </cell>
          <cell r="B1132" t="e">
            <v>#N/A</v>
          </cell>
          <cell r="C1132" t="e">
            <v>#N/A</v>
          </cell>
          <cell r="D1132" t="e">
            <v>#N/A</v>
          </cell>
        </row>
        <row r="1133">
          <cell r="A1133">
            <v>0</v>
          </cell>
          <cell r="B1133" t="e">
            <v>#N/A</v>
          </cell>
          <cell r="C1133" t="e">
            <v>#N/A</v>
          </cell>
          <cell r="D1133" t="e">
            <v>#N/A</v>
          </cell>
        </row>
        <row r="1134">
          <cell r="A1134">
            <v>0</v>
          </cell>
          <cell r="B1134" t="e">
            <v>#N/A</v>
          </cell>
          <cell r="C1134" t="e">
            <v>#N/A</v>
          </cell>
          <cell r="D1134" t="e">
            <v>#N/A</v>
          </cell>
        </row>
        <row r="1135">
          <cell r="A1135">
            <v>0</v>
          </cell>
          <cell r="B1135" t="e">
            <v>#N/A</v>
          </cell>
          <cell r="C1135" t="e">
            <v>#N/A</v>
          </cell>
          <cell r="D1135" t="e">
            <v>#N/A</v>
          </cell>
        </row>
        <row r="1136">
          <cell r="A1136">
            <v>0</v>
          </cell>
          <cell r="B1136" t="e">
            <v>#N/A</v>
          </cell>
          <cell r="C1136" t="e">
            <v>#N/A</v>
          </cell>
          <cell r="D1136" t="e">
            <v>#N/A</v>
          </cell>
        </row>
        <row r="1137">
          <cell r="A1137">
            <v>0</v>
          </cell>
          <cell r="B1137" t="e">
            <v>#N/A</v>
          </cell>
          <cell r="C1137" t="e">
            <v>#N/A</v>
          </cell>
          <cell r="D1137" t="e">
            <v>#N/A</v>
          </cell>
        </row>
        <row r="1138">
          <cell r="A1138">
            <v>0</v>
          </cell>
          <cell r="B1138" t="e">
            <v>#N/A</v>
          </cell>
          <cell r="C1138" t="e">
            <v>#N/A</v>
          </cell>
          <cell r="D1138" t="e">
            <v>#N/A</v>
          </cell>
        </row>
        <row r="1139">
          <cell r="A1139">
            <v>0</v>
          </cell>
          <cell r="B1139" t="e">
            <v>#N/A</v>
          </cell>
          <cell r="C1139" t="e">
            <v>#N/A</v>
          </cell>
          <cell r="D1139" t="e">
            <v>#N/A</v>
          </cell>
        </row>
        <row r="1140">
          <cell r="A1140">
            <v>0</v>
          </cell>
          <cell r="B1140" t="e">
            <v>#N/A</v>
          </cell>
          <cell r="C1140" t="e">
            <v>#N/A</v>
          </cell>
          <cell r="D1140" t="e">
            <v>#N/A</v>
          </cell>
        </row>
        <row r="1141">
          <cell r="A1141">
            <v>0</v>
          </cell>
          <cell r="B1141" t="e">
            <v>#N/A</v>
          </cell>
          <cell r="C1141" t="e">
            <v>#N/A</v>
          </cell>
          <cell r="D1141" t="e">
            <v>#N/A</v>
          </cell>
        </row>
        <row r="1142">
          <cell r="A1142">
            <v>0</v>
          </cell>
          <cell r="B1142" t="e">
            <v>#N/A</v>
          </cell>
          <cell r="C1142" t="e">
            <v>#N/A</v>
          </cell>
          <cell r="D1142" t="e">
            <v>#N/A</v>
          </cell>
        </row>
        <row r="1143">
          <cell r="A1143">
            <v>0</v>
          </cell>
          <cell r="B1143" t="e">
            <v>#N/A</v>
          </cell>
          <cell r="C1143" t="e">
            <v>#N/A</v>
          </cell>
          <cell r="D1143" t="e">
            <v>#N/A</v>
          </cell>
        </row>
        <row r="1144">
          <cell r="A1144">
            <v>0</v>
          </cell>
          <cell r="B1144" t="e">
            <v>#N/A</v>
          </cell>
          <cell r="C1144" t="e">
            <v>#N/A</v>
          </cell>
          <cell r="D1144" t="e">
            <v>#N/A</v>
          </cell>
        </row>
        <row r="1145">
          <cell r="A1145">
            <v>0</v>
          </cell>
          <cell r="B1145" t="e">
            <v>#N/A</v>
          </cell>
          <cell r="C1145" t="e">
            <v>#N/A</v>
          </cell>
          <cell r="D1145" t="e">
            <v>#N/A</v>
          </cell>
        </row>
        <row r="1146">
          <cell r="A1146">
            <v>0</v>
          </cell>
          <cell r="B1146" t="e">
            <v>#N/A</v>
          </cell>
          <cell r="C1146" t="e">
            <v>#N/A</v>
          </cell>
          <cell r="D1146" t="e">
            <v>#N/A</v>
          </cell>
        </row>
        <row r="1147">
          <cell r="A1147">
            <v>0</v>
          </cell>
          <cell r="B1147" t="e">
            <v>#N/A</v>
          </cell>
          <cell r="C1147" t="e">
            <v>#N/A</v>
          </cell>
          <cell r="D1147" t="e">
            <v>#N/A</v>
          </cell>
        </row>
        <row r="1148">
          <cell r="A1148">
            <v>0</v>
          </cell>
          <cell r="B1148" t="e">
            <v>#N/A</v>
          </cell>
          <cell r="C1148" t="e">
            <v>#N/A</v>
          </cell>
          <cell r="D1148" t="e">
            <v>#N/A</v>
          </cell>
        </row>
        <row r="1149">
          <cell r="A1149">
            <v>0</v>
          </cell>
          <cell r="B1149" t="e">
            <v>#N/A</v>
          </cell>
          <cell r="C1149" t="e">
            <v>#N/A</v>
          </cell>
          <cell r="D1149" t="e">
            <v>#N/A</v>
          </cell>
        </row>
        <row r="1150">
          <cell r="A1150">
            <v>0</v>
          </cell>
          <cell r="B1150" t="e">
            <v>#N/A</v>
          </cell>
          <cell r="C1150" t="e">
            <v>#N/A</v>
          </cell>
          <cell r="D1150" t="e">
            <v>#N/A</v>
          </cell>
        </row>
        <row r="1151">
          <cell r="A1151">
            <v>0</v>
          </cell>
          <cell r="B1151" t="e">
            <v>#N/A</v>
          </cell>
          <cell r="C1151" t="e">
            <v>#N/A</v>
          </cell>
          <cell r="D1151" t="e">
            <v>#N/A</v>
          </cell>
        </row>
        <row r="1152">
          <cell r="A1152">
            <v>0</v>
          </cell>
          <cell r="B1152" t="e">
            <v>#N/A</v>
          </cell>
          <cell r="C1152" t="e">
            <v>#N/A</v>
          </cell>
          <cell r="D1152" t="e">
            <v>#N/A</v>
          </cell>
        </row>
        <row r="1153">
          <cell r="A1153">
            <v>0</v>
          </cell>
          <cell r="B1153" t="e">
            <v>#N/A</v>
          </cell>
          <cell r="C1153" t="e">
            <v>#N/A</v>
          </cell>
          <cell r="D1153" t="e">
            <v>#N/A</v>
          </cell>
        </row>
        <row r="1154">
          <cell r="A1154">
            <v>0</v>
          </cell>
          <cell r="B1154" t="e">
            <v>#N/A</v>
          </cell>
          <cell r="C1154" t="e">
            <v>#N/A</v>
          </cell>
          <cell r="D1154" t="e">
            <v>#N/A</v>
          </cell>
        </row>
        <row r="1155">
          <cell r="A1155">
            <v>0</v>
          </cell>
          <cell r="B1155" t="e">
            <v>#N/A</v>
          </cell>
          <cell r="C1155" t="e">
            <v>#N/A</v>
          </cell>
          <cell r="D1155" t="e">
            <v>#N/A</v>
          </cell>
        </row>
        <row r="1156">
          <cell r="A1156">
            <v>0</v>
          </cell>
          <cell r="B1156" t="e">
            <v>#N/A</v>
          </cell>
          <cell r="C1156" t="e">
            <v>#N/A</v>
          </cell>
          <cell r="D1156" t="e">
            <v>#N/A</v>
          </cell>
        </row>
        <row r="1157">
          <cell r="A1157">
            <v>0</v>
          </cell>
          <cell r="B1157" t="e">
            <v>#N/A</v>
          </cell>
          <cell r="C1157" t="e">
            <v>#N/A</v>
          </cell>
          <cell r="D1157" t="e">
            <v>#N/A</v>
          </cell>
        </row>
        <row r="1158">
          <cell r="A1158">
            <v>0</v>
          </cell>
          <cell r="B1158" t="e">
            <v>#N/A</v>
          </cell>
          <cell r="C1158" t="e">
            <v>#N/A</v>
          </cell>
          <cell r="D1158" t="e">
            <v>#N/A</v>
          </cell>
        </row>
        <row r="1159">
          <cell r="A1159">
            <v>0</v>
          </cell>
          <cell r="B1159" t="e">
            <v>#N/A</v>
          </cell>
          <cell r="C1159" t="e">
            <v>#N/A</v>
          </cell>
          <cell r="D1159" t="e">
            <v>#N/A</v>
          </cell>
        </row>
        <row r="1160">
          <cell r="A1160">
            <v>0</v>
          </cell>
          <cell r="B1160" t="e">
            <v>#N/A</v>
          </cell>
          <cell r="C1160" t="e">
            <v>#N/A</v>
          </cell>
          <cell r="D1160" t="e">
            <v>#N/A</v>
          </cell>
        </row>
        <row r="1161">
          <cell r="A1161">
            <v>0</v>
          </cell>
          <cell r="B1161" t="e">
            <v>#N/A</v>
          </cell>
          <cell r="C1161" t="e">
            <v>#N/A</v>
          </cell>
          <cell r="D1161" t="e">
            <v>#N/A</v>
          </cell>
        </row>
        <row r="1162">
          <cell r="A1162">
            <v>0</v>
          </cell>
          <cell r="B1162" t="e">
            <v>#N/A</v>
          </cell>
          <cell r="C1162" t="e">
            <v>#N/A</v>
          </cell>
          <cell r="D1162" t="e">
            <v>#N/A</v>
          </cell>
        </row>
        <row r="1163">
          <cell r="A1163">
            <v>0</v>
          </cell>
          <cell r="B1163" t="e">
            <v>#N/A</v>
          </cell>
          <cell r="C1163" t="e">
            <v>#N/A</v>
          </cell>
          <cell r="D1163" t="e">
            <v>#N/A</v>
          </cell>
        </row>
        <row r="1164">
          <cell r="A1164">
            <v>0</v>
          </cell>
          <cell r="B1164" t="e">
            <v>#N/A</v>
          </cell>
          <cell r="C1164" t="e">
            <v>#N/A</v>
          </cell>
          <cell r="D1164" t="e">
            <v>#N/A</v>
          </cell>
        </row>
        <row r="1165">
          <cell r="A1165">
            <v>0</v>
          </cell>
          <cell r="B1165" t="e">
            <v>#N/A</v>
          </cell>
          <cell r="C1165" t="e">
            <v>#N/A</v>
          </cell>
          <cell r="D1165" t="e">
            <v>#N/A</v>
          </cell>
        </row>
        <row r="1166">
          <cell r="A1166">
            <v>0</v>
          </cell>
          <cell r="B1166" t="e">
            <v>#N/A</v>
          </cell>
          <cell r="C1166" t="e">
            <v>#N/A</v>
          </cell>
          <cell r="D1166" t="e">
            <v>#N/A</v>
          </cell>
        </row>
        <row r="1167">
          <cell r="A1167">
            <v>0</v>
          </cell>
          <cell r="B1167" t="e">
            <v>#N/A</v>
          </cell>
          <cell r="C1167" t="e">
            <v>#N/A</v>
          </cell>
          <cell r="D1167" t="e">
            <v>#N/A</v>
          </cell>
        </row>
        <row r="1168">
          <cell r="A1168">
            <v>0</v>
          </cell>
          <cell r="B1168" t="e">
            <v>#N/A</v>
          </cell>
          <cell r="C1168" t="e">
            <v>#N/A</v>
          </cell>
          <cell r="D1168" t="e">
            <v>#N/A</v>
          </cell>
        </row>
        <row r="1169">
          <cell r="A1169">
            <v>0</v>
          </cell>
          <cell r="B1169" t="e">
            <v>#N/A</v>
          </cell>
          <cell r="C1169" t="e">
            <v>#N/A</v>
          </cell>
          <cell r="D1169" t="e">
            <v>#N/A</v>
          </cell>
        </row>
        <row r="1170">
          <cell r="A1170">
            <v>0</v>
          </cell>
          <cell r="B1170" t="e">
            <v>#N/A</v>
          </cell>
          <cell r="C1170" t="e">
            <v>#N/A</v>
          </cell>
          <cell r="D1170" t="e">
            <v>#N/A</v>
          </cell>
        </row>
        <row r="1171">
          <cell r="A1171">
            <v>0</v>
          </cell>
          <cell r="B1171" t="e">
            <v>#N/A</v>
          </cell>
          <cell r="C1171" t="e">
            <v>#N/A</v>
          </cell>
          <cell r="D1171" t="e">
            <v>#N/A</v>
          </cell>
        </row>
        <row r="1172">
          <cell r="A1172">
            <v>0</v>
          </cell>
          <cell r="B1172" t="e">
            <v>#N/A</v>
          </cell>
          <cell r="C1172" t="e">
            <v>#N/A</v>
          </cell>
          <cell r="D1172" t="e">
            <v>#N/A</v>
          </cell>
        </row>
        <row r="1173">
          <cell r="A1173">
            <v>0</v>
          </cell>
          <cell r="B1173" t="e">
            <v>#N/A</v>
          </cell>
          <cell r="C1173" t="e">
            <v>#N/A</v>
          </cell>
          <cell r="D1173" t="e">
            <v>#N/A</v>
          </cell>
        </row>
        <row r="1174">
          <cell r="A1174">
            <v>0</v>
          </cell>
          <cell r="B1174" t="e">
            <v>#N/A</v>
          </cell>
          <cell r="C1174" t="e">
            <v>#N/A</v>
          </cell>
          <cell r="D1174" t="e">
            <v>#N/A</v>
          </cell>
        </row>
        <row r="1175">
          <cell r="A1175">
            <v>0</v>
          </cell>
          <cell r="B1175" t="e">
            <v>#N/A</v>
          </cell>
          <cell r="C1175" t="e">
            <v>#N/A</v>
          </cell>
          <cell r="D1175" t="e">
            <v>#N/A</v>
          </cell>
        </row>
        <row r="1176">
          <cell r="A1176">
            <v>0</v>
          </cell>
          <cell r="B1176" t="e">
            <v>#N/A</v>
          </cell>
          <cell r="C1176" t="e">
            <v>#N/A</v>
          </cell>
          <cell r="D1176" t="e">
            <v>#N/A</v>
          </cell>
        </row>
        <row r="1177">
          <cell r="A1177">
            <v>0</v>
          </cell>
          <cell r="B1177" t="e">
            <v>#N/A</v>
          </cell>
          <cell r="C1177" t="e">
            <v>#N/A</v>
          </cell>
          <cell r="D1177" t="e">
            <v>#N/A</v>
          </cell>
        </row>
        <row r="1178">
          <cell r="A1178">
            <v>0</v>
          </cell>
          <cell r="B1178" t="e">
            <v>#N/A</v>
          </cell>
          <cell r="C1178" t="e">
            <v>#N/A</v>
          </cell>
          <cell r="D1178" t="e">
            <v>#N/A</v>
          </cell>
        </row>
        <row r="1179">
          <cell r="A1179">
            <v>0</v>
          </cell>
          <cell r="B1179" t="e">
            <v>#N/A</v>
          </cell>
          <cell r="C1179" t="e">
            <v>#N/A</v>
          </cell>
          <cell r="D1179" t="e">
            <v>#N/A</v>
          </cell>
        </row>
        <row r="1180">
          <cell r="A1180">
            <v>0</v>
          </cell>
          <cell r="B1180" t="e">
            <v>#N/A</v>
          </cell>
          <cell r="C1180" t="e">
            <v>#N/A</v>
          </cell>
          <cell r="D1180" t="e">
            <v>#N/A</v>
          </cell>
        </row>
        <row r="1181">
          <cell r="A1181">
            <v>0</v>
          </cell>
          <cell r="B1181" t="e">
            <v>#N/A</v>
          </cell>
          <cell r="C1181" t="e">
            <v>#N/A</v>
          </cell>
          <cell r="D1181" t="e">
            <v>#N/A</v>
          </cell>
        </row>
        <row r="1182">
          <cell r="A1182">
            <v>0</v>
          </cell>
          <cell r="B1182" t="e">
            <v>#N/A</v>
          </cell>
          <cell r="C1182" t="e">
            <v>#N/A</v>
          </cell>
          <cell r="D1182" t="e">
            <v>#N/A</v>
          </cell>
        </row>
        <row r="1183">
          <cell r="A1183">
            <v>0</v>
          </cell>
          <cell r="B1183" t="e">
            <v>#N/A</v>
          </cell>
          <cell r="C1183" t="e">
            <v>#N/A</v>
          </cell>
          <cell r="D1183" t="e">
            <v>#N/A</v>
          </cell>
        </row>
        <row r="1184">
          <cell r="A1184">
            <v>0</v>
          </cell>
          <cell r="B1184" t="e">
            <v>#N/A</v>
          </cell>
          <cell r="C1184" t="e">
            <v>#N/A</v>
          </cell>
          <cell r="D1184" t="e">
            <v>#N/A</v>
          </cell>
        </row>
        <row r="1185">
          <cell r="A1185">
            <v>0</v>
          </cell>
          <cell r="B1185" t="e">
            <v>#N/A</v>
          </cell>
          <cell r="C1185" t="e">
            <v>#N/A</v>
          </cell>
          <cell r="D1185" t="e">
            <v>#N/A</v>
          </cell>
        </row>
        <row r="1186">
          <cell r="A1186">
            <v>0</v>
          </cell>
          <cell r="B1186" t="e">
            <v>#N/A</v>
          </cell>
          <cell r="C1186" t="e">
            <v>#N/A</v>
          </cell>
          <cell r="D1186" t="e">
            <v>#N/A</v>
          </cell>
        </row>
        <row r="1187">
          <cell r="A1187">
            <v>0</v>
          </cell>
          <cell r="B1187" t="e">
            <v>#N/A</v>
          </cell>
          <cell r="C1187" t="e">
            <v>#N/A</v>
          </cell>
          <cell r="D1187" t="e">
            <v>#N/A</v>
          </cell>
        </row>
        <row r="1188">
          <cell r="A1188">
            <v>0</v>
          </cell>
          <cell r="B1188" t="e">
            <v>#N/A</v>
          </cell>
          <cell r="C1188" t="e">
            <v>#N/A</v>
          </cell>
          <cell r="D1188" t="e">
            <v>#N/A</v>
          </cell>
        </row>
        <row r="1189">
          <cell r="A1189">
            <v>0</v>
          </cell>
          <cell r="B1189" t="e">
            <v>#N/A</v>
          </cell>
          <cell r="C1189" t="e">
            <v>#N/A</v>
          </cell>
          <cell r="D1189" t="e">
            <v>#N/A</v>
          </cell>
        </row>
        <row r="1190">
          <cell r="A1190">
            <v>0</v>
          </cell>
          <cell r="B1190" t="e">
            <v>#N/A</v>
          </cell>
          <cell r="C1190" t="e">
            <v>#N/A</v>
          </cell>
          <cell r="D1190" t="e">
            <v>#N/A</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dar"/>
      <sheetName val="WS CLEAN"/>
      <sheetName val="RICS NUEVA HOJA DIARIA"/>
      <sheetName val="HOJA DIARIA NUEVA"/>
      <sheetName val="materiales"/>
      <sheetName val="otros"/>
      <sheetName val="CONT_ADI"/>
      <sheetName val="BASE"/>
      <sheetName val="PRECIOS"/>
      <sheetName val="Index"/>
    </sheetNames>
    <sheetDataSet>
      <sheetData sheetId="0"/>
      <sheetData sheetId="1"/>
      <sheetData sheetId="2" refreshError="1">
        <row r="1">
          <cell r="A1">
            <v>1</v>
          </cell>
          <cell r="B1">
            <v>2</v>
          </cell>
          <cell r="C1">
            <v>3</v>
          </cell>
          <cell r="D1">
            <v>4</v>
          </cell>
          <cell r="E1">
            <v>5</v>
          </cell>
          <cell r="F1">
            <v>6</v>
          </cell>
          <cell r="G1">
            <v>7</v>
          </cell>
          <cell r="H1">
            <v>8</v>
          </cell>
          <cell r="I1">
            <v>9</v>
          </cell>
          <cell r="J1">
            <v>10</v>
          </cell>
          <cell r="K1">
            <v>11</v>
          </cell>
          <cell r="L1">
            <v>12</v>
          </cell>
          <cell r="M1">
            <v>13</v>
          </cell>
          <cell r="N1">
            <v>14</v>
          </cell>
          <cell r="O1">
            <v>15</v>
          </cell>
          <cell r="P1">
            <v>16</v>
          </cell>
          <cell r="Q1">
            <v>17</v>
          </cell>
          <cell r="R1">
            <v>18</v>
          </cell>
          <cell r="S1">
            <v>19</v>
          </cell>
          <cell r="T1">
            <v>20</v>
          </cell>
          <cell r="U1">
            <v>21</v>
          </cell>
          <cell r="V1">
            <v>22</v>
          </cell>
          <cell r="W1">
            <v>23</v>
          </cell>
          <cell r="X1">
            <v>24</v>
          </cell>
          <cell r="Y1">
            <v>25</v>
          </cell>
        </row>
        <row r="2">
          <cell r="U2" t="str">
            <v>REUTERS</v>
          </cell>
          <cell r="V2" t="str">
            <v>REUTERS</v>
          </cell>
        </row>
        <row r="3">
          <cell r="B3" t="str">
            <v>PROPANO</v>
          </cell>
          <cell r="C3" t="str">
            <v>BUTANO</v>
          </cell>
          <cell r="D3" t="str">
            <v>UNL87</v>
          </cell>
          <cell r="E3" t="str">
            <v>UNL93</v>
          </cell>
          <cell r="F3" t="str">
            <v>WS</v>
          </cell>
          <cell r="G3" t="str">
            <v>NAFTA</v>
          </cell>
          <cell r="H3" t="str">
            <v>JET54</v>
          </cell>
          <cell r="I3" t="str">
            <v>DIESEL</v>
          </cell>
          <cell r="J3" t="str">
            <v xml:space="preserve">FUEL OIL </v>
          </cell>
          <cell r="K3" t="str">
            <v>Cusiana</v>
          </cell>
          <cell r="L3" t="str">
            <v>WTI mes1</v>
          </cell>
          <cell r="M3" t="str">
            <v>WTI mes1</v>
          </cell>
          <cell r="N3" t="str">
            <v>CAÑO</v>
          </cell>
          <cell r="O3" t="str">
            <v>Dated</v>
          </cell>
          <cell r="P3" t="str">
            <v>WTI 2nd</v>
          </cell>
          <cell r="Q3" t="str">
            <v>Vasconia</v>
          </cell>
          <cell r="R3" t="str">
            <v>No. 2 USGC</v>
          </cell>
          <cell r="S3" t="str">
            <v>No.6 1% S</v>
          </cell>
          <cell r="T3" t="str">
            <v xml:space="preserve">No.6 3%S </v>
          </cell>
          <cell r="U3" t="str">
            <v>FLETE 70 DWT</v>
          </cell>
          <cell r="V3" t="str">
            <v>FLETE 50 DWT</v>
          </cell>
          <cell r="W3" t="str">
            <v xml:space="preserve">NO.6  0.3% S </v>
          </cell>
          <cell r="X3" t="str">
            <v>UNL87</v>
          </cell>
          <cell r="Y3" t="str">
            <v>UNL93</v>
          </cell>
        </row>
        <row r="4">
          <cell r="B4" t="str">
            <v>Mt.Belvieu</v>
          </cell>
          <cell r="C4" t="str">
            <v>Mt.Belvieu</v>
          </cell>
          <cell r="D4" t="str">
            <v>USGC</v>
          </cell>
          <cell r="E4" t="str">
            <v>USGC</v>
          </cell>
          <cell r="F4" t="str">
            <v>CLEAN</v>
          </cell>
          <cell r="G4" t="str">
            <v>USGC</v>
          </cell>
          <cell r="H4" t="str">
            <v>USGC</v>
          </cell>
          <cell r="I4" t="str">
            <v>USGC</v>
          </cell>
          <cell r="J4" t="str">
            <v xml:space="preserve"> NY 1%S</v>
          </cell>
          <cell r="L4" t="str">
            <v>Cushing</v>
          </cell>
          <cell r="M4" t="str">
            <v xml:space="preserve"> NYMEX</v>
          </cell>
          <cell r="N4" t="str">
            <v>LIMON</v>
          </cell>
          <cell r="O4" t="str">
            <v>Brent</v>
          </cell>
          <cell r="P4" t="str">
            <v>Month</v>
          </cell>
          <cell r="R4" t="str">
            <v>LS</v>
          </cell>
          <cell r="S4" t="str">
            <v>USGC</v>
          </cell>
          <cell r="T4" t="str">
            <v>USGC</v>
          </cell>
          <cell r="U4" t="str">
            <v>USGC</v>
          </cell>
          <cell r="V4" t="str">
            <v>USAC</v>
          </cell>
          <cell r="W4" t="str">
            <v>NY</v>
          </cell>
          <cell r="X4" t="str">
            <v>9 RVP USGC</v>
          </cell>
          <cell r="Y4" t="str">
            <v>9 RVP USGC</v>
          </cell>
        </row>
        <row r="5">
          <cell r="B5" t="str">
            <v>PMAAY00</v>
          </cell>
          <cell r="C5" t="str">
            <v>PMAAI00</v>
          </cell>
          <cell r="D5" t="str">
            <v>PGACU00</v>
          </cell>
          <cell r="E5" t="str">
            <v>PGAIX00</v>
          </cell>
          <cell r="F5" t="str">
            <v>PFACC10</v>
          </cell>
          <cell r="G5" t="str">
            <v>PAAAC00</v>
          </cell>
          <cell r="H5" t="str">
            <v>PJABM00</v>
          </cell>
          <cell r="I5" t="str">
            <v>POAEE00</v>
          </cell>
          <cell r="J5" t="str">
            <v>PUAAO00</v>
          </cell>
          <cell r="K5" t="str">
            <v>PCAGL00</v>
          </cell>
          <cell r="L5" t="str">
            <v>PCACG00</v>
          </cell>
          <cell r="M5" t="str">
            <v>CLc1</v>
          </cell>
          <cell r="N5" t="str">
            <v>PCADM00</v>
          </cell>
          <cell r="O5" t="str">
            <v>PCAAS00</v>
          </cell>
          <cell r="P5" t="str">
            <v>PCACH00</v>
          </cell>
          <cell r="Q5" t="str">
            <v>PCAGI00</v>
          </cell>
          <cell r="R5" t="str">
            <v>POAES00</v>
          </cell>
          <cell r="S5" t="str">
            <v>PUAAI00</v>
          </cell>
          <cell r="T5" t="str">
            <v>PUAFZ00</v>
          </cell>
          <cell r="U5" t="str">
            <v>DFRT-CAR-US-FO</v>
          </cell>
          <cell r="V5" t="str">
            <v>DFRT-CAR-US</v>
          </cell>
          <cell r="W5" t="str">
            <v>PUAAE00</v>
          </cell>
          <cell r="X5" t="str">
            <v>PGAAC00</v>
          </cell>
          <cell r="Y5" t="str">
            <v>PGAJF00</v>
          </cell>
        </row>
        <row r="6">
          <cell r="A6" t="str">
            <v>Time stamp</v>
          </cell>
          <cell r="B6" t="str">
            <v>CLOSE</v>
          </cell>
          <cell r="C6" t="str">
            <v>CLOSE</v>
          </cell>
          <cell r="D6" t="str">
            <v>CLOSE</v>
          </cell>
          <cell r="E6" t="str">
            <v>CLOSE</v>
          </cell>
          <cell r="F6" t="str">
            <v>CLOSE</v>
          </cell>
          <cell r="G6" t="str">
            <v>CLOSE</v>
          </cell>
          <cell r="H6" t="str">
            <v>CLOSE</v>
          </cell>
          <cell r="I6" t="str">
            <v>CLOSE</v>
          </cell>
          <cell r="J6" t="str">
            <v>CLOSE</v>
          </cell>
          <cell r="K6" t="str">
            <v>CLOSE</v>
          </cell>
          <cell r="L6" t="str">
            <v>CLOSE</v>
          </cell>
          <cell r="M6" t="str">
            <v>CLOSE</v>
          </cell>
          <cell r="N6" t="str">
            <v>CLOSE</v>
          </cell>
          <cell r="O6" t="str">
            <v>CLOSE</v>
          </cell>
          <cell r="P6" t="str">
            <v>CLOSE</v>
          </cell>
          <cell r="Q6" t="str">
            <v>CLOSE</v>
          </cell>
          <cell r="R6" t="str">
            <v>CLOSE</v>
          </cell>
          <cell r="S6" t="str">
            <v>CLOSE</v>
          </cell>
          <cell r="T6" t="str">
            <v>CLOSE</v>
          </cell>
          <cell r="U6" t="str">
            <v>CLOSE</v>
          </cell>
          <cell r="V6" t="str">
            <v>CLOSE</v>
          </cell>
          <cell r="W6" t="str">
            <v>CLOSE</v>
          </cell>
          <cell r="X6" t="str">
            <v>CLOSE</v>
          </cell>
          <cell r="Y6" t="str">
            <v>CLOSE</v>
          </cell>
        </row>
        <row r="7">
          <cell r="A7">
            <v>37642</v>
          </cell>
          <cell r="B7">
            <v>59.625</v>
          </cell>
          <cell r="C7">
            <v>76.75</v>
          </cell>
          <cell r="D7">
            <v>87.625</v>
          </cell>
          <cell r="E7">
            <v>92</v>
          </cell>
          <cell r="F7">
            <v>245</v>
          </cell>
          <cell r="G7">
            <v>88.125</v>
          </cell>
          <cell r="H7">
            <v>87.724999999999895</v>
          </cell>
          <cell r="I7">
            <v>87.4</v>
          </cell>
          <cell r="J7">
            <v>32.274999999999999</v>
          </cell>
          <cell r="K7">
            <v>34.185000000000002</v>
          </cell>
          <cell r="L7">
            <v>34.31</v>
          </cell>
          <cell r="M7">
            <v>34.61</v>
          </cell>
          <cell r="N7">
            <v>31.635000000000002</v>
          </cell>
          <cell r="O7">
            <v>31.54</v>
          </cell>
          <cell r="P7">
            <v>32.96</v>
          </cell>
          <cell r="Q7">
            <v>31.234999999999999</v>
          </cell>
          <cell r="R7">
            <v>87.5</v>
          </cell>
          <cell r="S7">
            <v>31.75</v>
          </cell>
          <cell r="T7">
            <v>31.25</v>
          </cell>
          <cell r="U7">
            <v>105</v>
          </cell>
          <cell r="V7">
            <v>181.5</v>
          </cell>
          <cell r="W7">
            <v>38.375</v>
          </cell>
        </row>
        <row r="8">
          <cell r="A8">
            <v>37917</v>
          </cell>
          <cell r="B8">
            <v>55.25</v>
          </cell>
          <cell r="C8">
            <v>71.5</v>
          </cell>
          <cell r="D8">
            <v>82.2</v>
          </cell>
          <cell r="E8">
            <v>88.2</v>
          </cell>
          <cell r="F8">
            <v>240</v>
          </cell>
          <cell r="G8">
            <v>80.2</v>
          </cell>
          <cell r="H8">
            <v>82.849999999999895</v>
          </cell>
          <cell r="I8">
            <v>80.349999999999895</v>
          </cell>
          <cell r="J8">
            <v>25.824999999999999</v>
          </cell>
          <cell r="K8">
            <v>30.385000000000002</v>
          </cell>
          <cell r="L8">
            <v>30.13</v>
          </cell>
          <cell r="M8">
            <v>30.3</v>
          </cell>
          <cell r="N8">
            <v>28.085000000000001</v>
          </cell>
          <cell r="O8">
            <v>29.45</v>
          </cell>
          <cell r="P8">
            <v>30.31</v>
          </cell>
          <cell r="Q8">
            <v>27.385000000000002</v>
          </cell>
          <cell r="R8">
            <v>81.75</v>
          </cell>
          <cell r="S8">
            <v>28.625</v>
          </cell>
          <cell r="T8">
            <v>23.9</v>
          </cell>
          <cell r="U8">
            <v>155</v>
          </cell>
          <cell r="V8">
            <v>350</v>
          </cell>
          <cell r="W8">
            <v>30.375</v>
          </cell>
          <cell r="X8">
            <v>90.15</v>
          </cell>
          <cell r="Y8">
            <v>102.9</v>
          </cell>
        </row>
        <row r="9">
          <cell r="A9">
            <v>37916</v>
          </cell>
          <cell r="B9">
            <v>55</v>
          </cell>
          <cell r="C9">
            <v>71.125</v>
          </cell>
          <cell r="D9">
            <v>79.400000000000006</v>
          </cell>
          <cell r="E9">
            <v>85.4</v>
          </cell>
          <cell r="F9">
            <v>240</v>
          </cell>
          <cell r="G9">
            <v>79.400000000000006</v>
          </cell>
          <cell r="H9">
            <v>81.599999999999895</v>
          </cell>
          <cell r="I9">
            <v>79.099999999999895</v>
          </cell>
          <cell r="J9">
            <v>25.625</v>
          </cell>
          <cell r="K9">
            <v>29.965</v>
          </cell>
          <cell r="L9">
            <v>29.704999999999998</v>
          </cell>
          <cell r="M9">
            <v>29.92</v>
          </cell>
          <cell r="N9">
            <v>27.69</v>
          </cell>
          <cell r="O9">
            <v>29.395</v>
          </cell>
          <cell r="P9">
            <v>29.89</v>
          </cell>
          <cell r="Q9">
            <v>26.965</v>
          </cell>
          <cell r="R9">
            <v>80.5</v>
          </cell>
          <cell r="S9">
            <v>28.5</v>
          </cell>
          <cell r="T9">
            <v>23.875</v>
          </cell>
          <cell r="U9">
            <v>155</v>
          </cell>
          <cell r="V9">
            <v>375</v>
          </cell>
          <cell r="W9">
            <v>30.375</v>
          </cell>
          <cell r="X9">
            <v>91.15</v>
          </cell>
          <cell r="Y9">
            <v>102.15</v>
          </cell>
        </row>
        <row r="10">
          <cell r="A10">
            <v>37915</v>
          </cell>
          <cell r="B10">
            <v>55.125</v>
          </cell>
          <cell r="C10">
            <v>71</v>
          </cell>
          <cell r="D10">
            <v>82.775000000000006</v>
          </cell>
          <cell r="E10">
            <v>89.525000000000006</v>
          </cell>
          <cell r="F10">
            <v>240</v>
          </cell>
          <cell r="G10">
            <v>82.775000000000006</v>
          </cell>
          <cell r="H10">
            <v>82.674999999999997</v>
          </cell>
          <cell r="I10">
            <v>79.875</v>
          </cell>
          <cell r="J10">
            <v>25.625</v>
          </cell>
          <cell r="K10">
            <v>30.454999999999998</v>
          </cell>
          <cell r="L10">
            <v>30.08</v>
          </cell>
          <cell r="M10">
            <v>30.18</v>
          </cell>
          <cell r="N10">
            <v>28.105</v>
          </cell>
          <cell r="O10">
            <v>29.684999999999999</v>
          </cell>
          <cell r="P10">
            <v>30.28</v>
          </cell>
          <cell r="Q10">
            <v>27.655000000000001</v>
          </cell>
          <cell r="R10">
            <v>81.424999999999997</v>
          </cell>
          <cell r="S10">
            <v>28.5</v>
          </cell>
          <cell r="T10">
            <v>24.625</v>
          </cell>
          <cell r="U10">
            <v>170</v>
          </cell>
          <cell r="V10">
            <v>360</v>
          </cell>
          <cell r="W10">
            <v>30.5</v>
          </cell>
          <cell r="X10">
            <v>90.724999999999895</v>
          </cell>
          <cell r="Y10">
            <v>100.72499999999999</v>
          </cell>
        </row>
        <row r="11">
          <cell r="A11">
            <v>37914</v>
          </cell>
          <cell r="B11">
            <v>54.875</v>
          </cell>
          <cell r="C11">
            <v>70.25</v>
          </cell>
          <cell r="D11">
            <v>83.5</v>
          </cell>
          <cell r="E11">
            <v>91</v>
          </cell>
          <cell r="F11">
            <v>240</v>
          </cell>
          <cell r="G11">
            <v>83.5</v>
          </cell>
          <cell r="H11">
            <v>82.3</v>
          </cell>
          <cell r="I11">
            <v>79.5</v>
          </cell>
          <cell r="J11">
            <v>25.625</v>
          </cell>
          <cell r="K11">
            <v>30.55</v>
          </cell>
          <cell r="L11">
            <v>30.324999999999999</v>
          </cell>
          <cell r="M11">
            <v>30.35</v>
          </cell>
          <cell r="N11">
            <v>28.3</v>
          </cell>
          <cell r="O11">
            <v>29.785</v>
          </cell>
          <cell r="P11">
            <v>30.375</v>
          </cell>
          <cell r="Q11">
            <v>27.85</v>
          </cell>
          <cell r="R11">
            <v>81.075000000000003</v>
          </cell>
          <cell r="S11">
            <v>28.5</v>
          </cell>
          <cell r="T11">
            <v>24.75</v>
          </cell>
          <cell r="U11">
            <v>215</v>
          </cell>
          <cell r="V11">
            <v>365</v>
          </cell>
          <cell r="W11">
            <v>30.5</v>
          </cell>
          <cell r="X11">
            <v>87.349999999999895</v>
          </cell>
          <cell r="Y11">
            <v>99.349999999999895</v>
          </cell>
        </row>
        <row r="12">
          <cell r="A12">
            <v>37911</v>
          </cell>
          <cell r="B12">
            <v>55.875</v>
          </cell>
          <cell r="C12">
            <v>71.125</v>
          </cell>
          <cell r="D12">
            <v>82.95</v>
          </cell>
          <cell r="E12">
            <v>90.2</v>
          </cell>
          <cell r="F12">
            <v>240</v>
          </cell>
          <cell r="G12">
            <v>82.95</v>
          </cell>
          <cell r="H12">
            <v>83.075000000000003</v>
          </cell>
          <cell r="I12">
            <v>80.349999999999895</v>
          </cell>
          <cell r="J12">
            <v>25.95</v>
          </cell>
          <cell r="K12">
            <v>30.835000000000001</v>
          </cell>
          <cell r="L12">
            <v>30.63</v>
          </cell>
          <cell r="M12">
            <v>30.68</v>
          </cell>
          <cell r="N12">
            <v>28.585000000000001</v>
          </cell>
          <cell r="O12">
            <v>29.704999999999998</v>
          </cell>
          <cell r="P12">
            <v>30.66</v>
          </cell>
          <cell r="Q12">
            <v>28.135000000000002</v>
          </cell>
          <cell r="R12">
            <v>82.075000000000003</v>
          </cell>
          <cell r="S12">
            <v>28.5</v>
          </cell>
          <cell r="T12">
            <v>24.75</v>
          </cell>
          <cell r="U12">
            <v>245</v>
          </cell>
          <cell r="V12">
            <v>365</v>
          </cell>
          <cell r="W12">
            <v>30.625</v>
          </cell>
          <cell r="X12">
            <v>84.45</v>
          </cell>
          <cell r="Y12">
            <v>93.45</v>
          </cell>
        </row>
        <row r="13">
          <cell r="A13">
            <v>37910</v>
          </cell>
          <cell r="B13">
            <v>57.625</v>
          </cell>
          <cell r="C13">
            <v>72.625</v>
          </cell>
          <cell r="D13">
            <v>85.474999999999895</v>
          </cell>
          <cell r="E13">
            <v>92.974999999999895</v>
          </cell>
          <cell r="F13">
            <v>240</v>
          </cell>
          <cell r="G13">
            <v>83.474999999999895</v>
          </cell>
          <cell r="H13">
            <v>86.125</v>
          </cell>
          <cell r="I13">
            <v>83.5</v>
          </cell>
          <cell r="J13">
            <v>26.975000000000001</v>
          </cell>
          <cell r="K13">
            <v>31.695</v>
          </cell>
          <cell r="L13">
            <v>31.45</v>
          </cell>
          <cell r="M13">
            <v>31.54</v>
          </cell>
          <cell r="N13">
            <v>29.445</v>
          </cell>
          <cell r="O13">
            <v>31.094999999999999</v>
          </cell>
          <cell r="P13">
            <v>31.52</v>
          </cell>
          <cell r="Q13">
            <v>29.045000000000002</v>
          </cell>
          <cell r="R13">
            <v>85.125</v>
          </cell>
          <cell r="S13">
            <v>28.5</v>
          </cell>
          <cell r="T13">
            <v>25.5</v>
          </cell>
          <cell r="U13">
            <v>280</v>
          </cell>
          <cell r="V13">
            <v>365</v>
          </cell>
          <cell r="W13">
            <v>30.975000000000001</v>
          </cell>
          <cell r="X13">
            <v>83.599999999999895</v>
          </cell>
          <cell r="Y13">
            <v>92.599999999999895</v>
          </cell>
        </row>
        <row r="14">
          <cell r="A14">
            <v>37909</v>
          </cell>
          <cell r="B14">
            <v>57.75</v>
          </cell>
          <cell r="C14">
            <v>72</v>
          </cell>
          <cell r="D14">
            <v>86.775000000000006</v>
          </cell>
          <cell r="E14">
            <v>95.025000000000006</v>
          </cell>
          <cell r="F14">
            <v>240</v>
          </cell>
          <cell r="G14">
            <v>84.775000000000006</v>
          </cell>
          <cell r="H14">
            <v>86.775000000000006</v>
          </cell>
          <cell r="I14">
            <v>84.25</v>
          </cell>
          <cell r="J14">
            <v>27.324999999999999</v>
          </cell>
          <cell r="K14">
            <v>31.914999999999999</v>
          </cell>
          <cell r="L14">
            <v>31.73</v>
          </cell>
          <cell r="M14">
            <v>31.77</v>
          </cell>
          <cell r="N14">
            <v>29.715</v>
          </cell>
          <cell r="O14">
            <v>31.225000000000001</v>
          </cell>
          <cell r="P14">
            <v>31.79</v>
          </cell>
          <cell r="Q14">
            <v>29.265000000000001</v>
          </cell>
          <cell r="R14">
            <v>85.825000000000003</v>
          </cell>
          <cell r="S14">
            <v>28.125</v>
          </cell>
          <cell r="T14">
            <v>25.75</v>
          </cell>
          <cell r="U14">
            <v>302</v>
          </cell>
          <cell r="V14">
            <v>390</v>
          </cell>
          <cell r="W14">
            <v>31.125</v>
          </cell>
          <cell r="X14">
            <v>82.224999999999895</v>
          </cell>
          <cell r="Y14">
            <v>91.224999999999895</v>
          </cell>
        </row>
        <row r="15">
          <cell r="A15">
            <v>37908</v>
          </cell>
          <cell r="B15">
            <v>57.75</v>
          </cell>
          <cell r="C15">
            <v>72.125</v>
          </cell>
          <cell r="D15">
            <v>88.325000000000003</v>
          </cell>
          <cell r="E15">
            <v>96.575000000000003</v>
          </cell>
          <cell r="F15">
            <v>240</v>
          </cell>
          <cell r="G15">
            <v>86.325000000000003</v>
          </cell>
          <cell r="H15">
            <v>87.099999999999895</v>
          </cell>
          <cell r="I15">
            <v>84.575000000000003</v>
          </cell>
          <cell r="J15">
            <v>27.475000000000001</v>
          </cell>
          <cell r="K15">
            <v>31.925000000000001</v>
          </cell>
          <cell r="L15">
            <v>31.75</v>
          </cell>
          <cell r="M15">
            <v>31.82</v>
          </cell>
          <cell r="N15">
            <v>29.725000000000001</v>
          </cell>
          <cell r="O15">
            <v>31.53</v>
          </cell>
          <cell r="P15">
            <v>31.8</v>
          </cell>
          <cell r="Q15">
            <v>29.274999999999999</v>
          </cell>
          <cell r="R15">
            <v>86.375</v>
          </cell>
          <cell r="S15">
            <v>28.125</v>
          </cell>
          <cell r="T15">
            <v>25.75</v>
          </cell>
          <cell r="U15">
            <v>325</v>
          </cell>
          <cell r="V15">
            <v>390</v>
          </cell>
          <cell r="W15">
            <v>31.125</v>
          </cell>
          <cell r="X15">
            <v>84</v>
          </cell>
          <cell r="Y15">
            <v>93</v>
          </cell>
        </row>
        <row r="16">
          <cell r="A16">
            <v>37907</v>
          </cell>
          <cell r="B16">
            <v>57.875</v>
          </cell>
          <cell r="C16">
            <v>72.25</v>
          </cell>
          <cell r="D16">
            <v>87.7</v>
          </cell>
          <cell r="E16">
            <v>95.95</v>
          </cell>
          <cell r="F16">
            <v>240</v>
          </cell>
          <cell r="G16">
            <v>83.7</v>
          </cell>
          <cell r="H16">
            <v>87.099999999999895</v>
          </cell>
          <cell r="I16">
            <v>84.45</v>
          </cell>
          <cell r="J16">
            <v>27.475000000000001</v>
          </cell>
          <cell r="K16">
            <v>32.145000000000003</v>
          </cell>
          <cell r="L16">
            <v>31.91</v>
          </cell>
          <cell r="M16">
            <v>31.95</v>
          </cell>
          <cell r="N16">
            <v>29.795000000000002</v>
          </cell>
          <cell r="O16">
            <v>31.234999999999999</v>
          </cell>
          <cell r="P16">
            <v>32.020000000000003</v>
          </cell>
          <cell r="Q16">
            <v>29.495000000000001</v>
          </cell>
          <cell r="R16">
            <v>86.424999999999997</v>
          </cell>
          <cell r="S16">
            <v>28.125</v>
          </cell>
          <cell r="T16">
            <v>25.625</v>
          </cell>
          <cell r="U16">
            <v>340</v>
          </cell>
          <cell r="V16">
            <v>390</v>
          </cell>
          <cell r="W16">
            <v>30.875</v>
          </cell>
          <cell r="X16">
            <v>93.174999999999997</v>
          </cell>
          <cell r="Y16">
            <v>102.175</v>
          </cell>
        </row>
        <row r="17">
          <cell r="A17">
            <v>37904</v>
          </cell>
          <cell r="B17">
            <v>58.625</v>
          </cell>
          <cell r="C17">
            <v>73.75</v>
          </cell>
          <cell r="D17">
            <v>89.55</v>
          </cell>
          <cell r="E17">
            <v>97.8</v>
          </cell>
          <cell r="F17">
            <v>235</v>
          </cell>
          <cell r="G17">
            <v>87.55</v>
          </cell>
          <cell r="H17">
            <v>88.025000000000006</v>
          </cell>
          <cell r="I17">
            <v>85.4</v>
          </cell>
          <cell r="J17">
            <v>27.375</v>
          </cell>
          <cell r="K17">
            <v>31.95</v>
          </cell>
          <cell r="L17">
            <v>32.045000000000002</v>
          </cell>
          <cell r="M17">
            <v>31.97</v>
          </cell>
          <cell r="N17">
            <v>29.8</v>
          </cell>
          <cell r="O17">
            <v>32.090000000000003</v>
          </cell>
          <cell r="P17">
            <v>32.024999999999999</v>
          </cell>
          <cell r="Q17">
            <v>29.45</v>
          </cell>
          <cell r="R17">
            <v>87.45</v>
          </cell>
          <cell r="S17">
            <v>28.125</v>
          </cell>
          <cell r="T17">
            <v>26</v>
          </cell>
          <cell r="U17">
            <v>340</v>
          </cell>
          <cell r="V17">
            <v>400</v>
          </cell>
          <cell r="W17">
            <v>30.375</v>
          </cell>
          <cell r="X17">
            <v>91.424999999999997</v>
          </cell>
          <cell r="Y17">
            <v>99.424999999999997</v>
          </cell>
        </row>
        <row r="18">
          <cell r="A18">
            <v>37903</v>
          </cell>
          <cell r="B18">
            <v>58</v>
          </cell>
          <cell r="C18">
            <v>72.125</v>
          </cell>
          <cell r="D18">
            <v>89.65</v>
          </cell>
          <cell r="E18">
            <v>98.275000000000006</v>
          </cell>
          <cell r="F18">
            <v>235</v>
          </cell>
          <cell r="G18">
            <v>86.65</v>
          </cell>
          <cell r="H18">
            <v>85.525000000000006</v>
          </cell>
          <cell r="I18">
            <v>82.525000000000006</v>
          </cell>
          <cell r="J18">
            <v>26.25</v>
          </cell>
          <cell r="K18">
            <v>30.934999999999999</v>
          </cell>
          <cell r="L18">
            <v>31.01</v>
          </cell>
          <cell r="M18">
            <v>31.01</v>
          </cell>
          <cell r="N18">
            <v>28.835000000000001</v>
          </cell>
          <cell r="O18">
            <v>30.36</v>
          </cell>
          <cell r="P18">
            <v>31.06</v>
          </cell>
          <cell r="Q18">
            <v>28.434999999999999</v>
          </cell>
          <cell r="R18">
            <v>84.599999999999895</v>
          </cell>
          <cell r="S18">
            <v>26.875</v>
          </cell>
          <cell r="T18">
            <v>24.75</v>
          </cell>
          <cell r="U18">
            <v>365</v>
          </cell>
          <cell r="V18">
            <v>400</v>
          </cell>
          <cell r="W18">
            <v>30.125</v>
          </cell>
          <cell r="X18">
            <v>89.825000000000003</v>
          </cell>
          <cell r="Y18">
            <v>97.825000000000003</v>
          </cell>
        </row>
        <row r="19">
          <cell r="A19">
            <v>37902</v>
          </cell>
          <cell r="B19">
            <v>56.75</v>
          </cell>
          <cell r="C19">
            <v>68.625</v>
          </cell>
          <cell r="D19">
            <v>83.849999999999895</v>
          </cell>
          <cell r="E19">
            <v>91.724999999999895</v>
          </cell>
          <cell r="F19">
            <v>235</v>
          </cell>
          <cell r="G19">
            <v>81.849999999999895</v>
          </cell>
          <cell r="H19">
            <v>81.325000000000003</v>
          </cell>
          <cell r="I19">
            <v>78.5</v>
          </cell>
          <cell r="J19">
            <v>25.75</v>
          </cell>
          <cell r="K19">
            <v>29.68</v>
          </cell>
          <cell r="L19">
            <v>29.77</v>
          </cell>
          <cell r="M19">
            <v>29.81</v>
          </cell>
          <cell r="N19">
            <v>27.63</v>
          </cell>
          <cell r="O19">
            <v>29.18</v>
          </cell>
          <cell r="P19">
            <v>29.855</v>
          </cell>
          <cell r="Q19">
            <v>27.13</v>
          </cell>
          <cell r="R19">
            <v>80.7</v>
          </cell>
          <cell r="S19">
            <v>26.375</v>
          </cell>
          <cell r="T19">
            <v>23.875</v>
          </cell>
          <cell r="U19">
            <v>380</v>
          </cell>
          <cell r="V19">
            <v>400</v>
          </cell>
          <cell r="W19">
            <v>29.375</v>
          </cell>
          <cell r="X19">
            <v>94.375</v>
          </cell>
          <cell r="Y19">
            <v>102.875</v>
          </cell>
        </row>
        <row r="20">
          <cell r="A20">
            <v>37901</v>
          </cell>
          <cell r="B20">
            <v>54.75</v>
          </cell>
          <cell r="C20">
            <v>67.25</v>
          </cell>
          <cell r="D20">
            <v>84.724999999999895</v>
          </cell>
          <cell r="E20">
            <v>91.474999999999895</v>
          </cell>
          <cell r="F20">
            <v>235</v>
          </cell>
          <cell r="G20">
            <v>79.724999999999895</v>
          </cell>
          <cell r="H20">
            <v>82.025000000000006</v>
          </cell>
          <cell r="I20">
            <v>79.3</v>
          </cell>
          <cell r="J20">
            <v>25.75</v>
          </cell>
          <cell r="K20">
            <v>30.15</v>
          </cell>
          <cell r="L20">
            <v>30.37</v>
          </cell>
          <cell r="M20">
            <v>30.41</v>
          </cell>
          <cell r="N20">
            <v>28.1</v>
          </cell>
          <cell r="O20">
            <v>29.545000000000002</v>
          </cell>
          <cell r="P20">
            <v>30.324999999999999</v>
          </cell>
          <cell r="Q20">
            <v>27.6</v>
          </cell>
          <cell r="R20">
            <v>81</v>
          </cell>
          <cell r="S20">
            <v>26.375</v>
          </cell>
          <cell r="T20">
            <v>24.15</v>
          </cell>
          <cell r="U20">
            <v>385</v>
          </cell>
          <cell r="V20">
            <v>400</v>
          </cell>
          <cell r="W20">
            <v>29.375</v>
          </cell>
          <cell r="X20">
            <v>100.22499999999999</v>
          </cell>
          <cell r="Y20">
            <v>108.22499999999999</v>
          </cell>
        </row>
        <row r="21">
          <cell r="A21">
            <v>37900</v>
          </cell>
          <cell r="B21">
            <v>54.375</v>
          </cell>
          <cell r="C21">
            <v>66.125</v>
          </cell>
          <cell r="D21">
            <v>87.625</v>
          </cell>
          <cell r="E21">
            <v>95.625</v>
          </cell>
          <cell r="F21">
            <v>235</v>
          </cell>
          <cell r="G21">
            <v>82.625</v>
          </cell>
          <cell r="H21">
            <v>81.75</v>
          </cell>
          <cell r="I21">
            <v>78.75</v>
          </cell>
          <cell r="J21">
            <v>25.75</v>
          </cell>
          <cell r="K21">
            <v>30.094999999999999</v>
          </cell>
          <cell r="L21">
            <v>30.405000000000001</v>
          </cell>
          <cell r="M21">
            <v>30.47</v>
          </cell>
          <cell r="N21">
            <v>28.03</v>
          </cell>
          <cell r="O21">
            <v>29.4</v>
          </cell>
          <cell r="P21">
            <v>30.204999999999998</v>
          </cell>
          <cell r="Q21">
            <v>27.43</v>
          </cell>
          <cell r="R21">
            <v>81.075000000000003</v>
          </cell>
          <cell r="S21">
            <v>26.375</v>
          </cell>
          <cell r="T21">
            <v>24.55</v>
          </cell>
          <cell r="U21">
            <v>385</v>
          </cell>
          <cell r="V21">
            <v>380</v>
          </cell>
          <cell r="W21">
            <v>29.375</v>
          </cell>
          <cell r="X21">
            <v>106.625</v>
          </cell>
          <cell r="Y21">
            <v>116.125</v>
          </cell>
        </row>
        <row r="22">
          <cell r="A22">
            <v>37897</v>
          </cell>
          <cell r="B22">
            <v>53.25</v>
          </cell>
          <cell r="C22">
            <v>65.125</v>
          </cell>
          <cell r="D22">
            <v>88.349999999999895</v>
          </cell>
          <cell r="E22">
            <v>96.599999999999895</v>
          </cell>
          <cell r="F22">
            <v>240</v>
          </cell>
          <cell r="G22">
            <v>84.349999999999895</v>
          </cell>
          <cell r="H22">
            <v>81.924999999999997</v>
          </cell>
          <cell r="I22">
            <v>79.400000000000006</v>
          </cell>
          <cell r="J22">
            <v>25.7</v>
          </cell>
          <cell r="K22">
            <v>29.664999999999999</v>
          </cell>
          <cell r="L22">
            <v>30.34</v>
          </cell>
          <cell r="M22">
            <v>30.4</v>
          </cell>
          <cell r="N22">
            <v>27.815000000000001</v>
          </cell>
          <cell r="O22">
            <v>29.26</v>
          </cell>
          <cell r="P22">
            <v>30.04</v>
          </cell>
          <cell r="Q22">
            <v>27.215</v>
          </cell>
          <cell r="R22">
            <v>81.349999999999895</v>
          </cell>
          <cell r="S22">
            <v>26.375</v>
          </cell>
          <cell r="T22">
            <v>24.55</v>
          </cell>
          <cell r="U22">
            <v>390</v>
          </cell>
          <cell r="V22">
            <v>355</v>
          </cell>
          <cell r="W22">
            <v>28.875</v>
          </cell>
          <cell r="X22">
            <v>109.825</v>
          </cell>
          <cell r="Y22">
            <v>118.325</v>
          </cell>
        </row>
        <row r="23">
          <cell r="A23">
            <v>37896</v>
          </cell>
          <cell r="B23">
            <v>53.125</v>
          </cell>
          <cell r="C23">
            <v>64.25</v>
          </cell>
          <cell r="D23">
            <v>81.8</v>
          </cell>
          <cell r="E23">
            <v>90.55</v>
          </cell>
          <cell r="F23">
            <v>247</v>
          </cell>
          <cell r="G23">
            <v>77.825000000000003</v>
          </cell>
          <cell r="H23">
            <v>80.7</v>
          </cell>
          <cell r="I23">
            <v>78.349999999999895</v>
          </cell>
          <cell r="J23">
            <v>24.75</v>
          </cell>
          <cell r="K23">
            <v>29.114999999999998</v>
          </cell>
          <cell r="L23">
            <v>29.78</v>
          </cell>
          <cell r="M23">
            <v>29.84</v>
          </cell>
          <cell r="N23">
            <v>27.065000000000001</v>
          </cell>
          <cell r="O23">
            <v>28.925000000000001</v>
          </cell>
          <cell r="P23">
            <v>29.49</v>
          </cell>
          <cell r="Q23">
            <v>26.465</v>
          </cell>
          <cell r="R23">
            <v>80.224999999999895</v>
          </cell>
          <cell r="S23">
            <v>25.875</v>
          </cell>
          <cell r="T23">
            <v>24.125</v>
          </cell>
          <cell r="U23">
            <v>390</v>
          </cell>
          <cell r="V23">
            <v>355</v>
          </cell>
          <cell r="W23">
            <v>28.375</v>
          </cell>
          <cell r="X23">
            <v>102.35</v>
          </cell>
          <cell r="Y23">
            <v>110.35</v>
          </cell>
        </row>
        <row r="24">
          <cell r="A24">
            <v>37895</v>
          </cell>
          <cell r="B24">
            <v>52.25</v>
          </cell>
          <cell r="C24">
            <v>63</v>
          </cell>
          <cell r="D24">
            <v>79</v>
          </cell>
          <cell r="E24">
            <v>88</v>
          </cell>
          <cell r="F24">
            <v>247</v>
          </cell>
          <cell r="G24">
            <v>73.75</v>
          </cell>
          <cell r="H24">
            <v>79.7</v>
          </cell>
          <cell r="I24">
            <v>77.275000000000006</v>
          </cell>
          <cell r="J24">
            <v>24.35</v>
          </cell>
          <cell r="K24">
            <v>28.785</v>
          </cell>
          <cell r="L24">
            <v>29.41</v>
          </cell>
          <cell r="M24">
            <v>29.39</v>
          </cell>
          <cell r="N24">
            <v>26.734999999999999</v>
          </cell>
          <cell r="O24">
            <v>28.24</v>
          </cell>
          <cell r="P24">
            <v>29.16</v>
          </cell>
          <cell r="Q24">
            <v>26.135000000000002</v>
          </cell>
          <cell r="R24">
            <v>79.05</v>
          </cell>
          <cell r="S24">
            <v>25.625</v>
          </cell>
          <cell r="T24">
            <v>23.6</v>
          </cell>
          <cell r="U24">
            <v>395</v>
          </cell>
          <cell r="V24">
            <v>365</v>
          </cell>
          <cell r="W24">
            <v>27.75</v>
          </cell>
          <cell r="X24">
            <v>105.25</v>
          </cell>
          <cell r="Y24">
            <v>112.25</v>
          </cell>
        </row>
        <row r="25">
          <cell r="A25">
            <v>37894</v>
          </cell>
          <cell r="B25">
            <v>52</v>
          </cell>
          <cell r="C25">
            <v>63</v>
          </cell>
          <cell r="D25">
            <v>78.349999999999895</v>
          </cell>
          <cell r="E25">
            <v>86.775000000000006</v>
          </cell>
          <cell r="F25">
            <v>247</v>
          </cell>
          <cell r="G25">
            <v>74.349999999999895</v>
          </cell>
          <cell r="H25">
            <v>78.3</v>
          </cell>
          <cell r="I25">
            <v>75.875</v>
          </cell>
          <cell r="J25">
            <v>24.35</v>
          </cell>
          <cell r="K25">
            <v>28.39</v>
          </cell>
          <cell r="L25">
            <v>29.105</v>
          </cell>
          <cell r="M25">
            <v>29.2</v>
          </cell>
          <cell r="N25">
            <v>26.39</v>
          </cell>
          <cell r="O25">
            <v>28.175000000000001</v>
          </cell>
          <cell r="P25">
            <v>28.815000000000001</v>
          </cell>
          <cell r="Q25">
            <v>25.79</v>
          </cell>
          <cell r="R25">
            <v>77.724999999999895</v>
          </cell>
          <cell r="S25">
            <v>25.25</v>
          </cell>
          <cell r="T25">
            <v>23.75</v>
          </cell>
          <cell r="U25">
            <v>395</v>
          </cell>
          <cell r="V25">
            <v>365</v>
          </cell>
          <cell r="W25">
            <v>27.75</v>
          </cell>
          <cell r="X25">
            <v>104.175</v>
          </cell>
          <cell r="Y25">
            <v>110.55</v>
          </cell>
        </row>
        <row r="26">
          <cell r="A26">
            <v>37893</v>
          </cell>
          <cell r="B26">
            <v>51.75</v>
          </cell>
          <cell r="C26">
            <v>62.1875</v>
          </cell>
          <cell r="D26">
            <v>75.150000000000006</v>
          </cell>
          <cell r="E26">
            <v>83.65</v>
          </cell>
          <cell r="F26">
            <v>247</v>
          </cell>
          <cell r="G26">
            <v>69.150000000000006</v>
          </cell>
          <cell r="H26">
            <v>75.5</v>
          </cell>
          <cell r="I26">
            <v>73.150000000000006</v>
          </cell>
          <cell r="J26">
            <v>24.05</v>
          </cell>
          <cell r="K26">
            <v>27.66</v>
          </cell>
          <cell r="L26">
            <v>28.35</v>
          </cell>
          <cell r="M26">
            <v>28.4</v>
          </cell>
          <cell r="N26">
            <v>25.66</v>
          </cell>
          <cell r="O26">
            <v>27.495000000000001</v>
          </cell>
          <cell r="P26">
            <v>28.085000000000001</v>
          </cell>
          <cell r="Q26">
            <v>25.06</v>
          </cell>
          <cell r="R26">
            <v>75.05</v>
          </cell>
          <cell r="S26">
            <v>24.125</v>
          </cell>
          <cell r="T26">
            <v>22.925000000000001</v>
          </cell>
          <cell r="U26">
            <v>395</v>
          </cell>
          <cell r="V26">
            <v>365</v>
          </cell>
          <cell r="W26">
            <v>27.75</v>
          </cell>
          <cell r="X26">
            <v>104.45</v>
          </cell>
          <cell r="Y26">
            <v>112.45</v>
          </cell>
        </row>
        <row r="27">
          <cell r="A27">
            <v>37890</v>
          </cell>
          <cell r="B27">
            <v>50.75</v>
          </cell>
          <cell r="C27">
            <v>62</v>
          </cell>
          <cell r="D27">
            <v>76.099999999999895</v>
          </cell>
          <cell r="E27">
            <v>83.849999999999895</v>
          </cell>
          <cell r="F27">
            <v>247</v>
          </cell>
          <cell r="G27">
            <v>70.099999999999895</v>
          </cell>
          <cell r="H27">
            <v>74.474999999999895</v>
          </cell>
          <cell r="I27">
            <v>72.224999999999895</v>
          </cell>
          <cell r="J27">
            <v>24.15</v>
          </cell>
          <cell r="K27">
            <v>27.414999999999999</v>
          </cell>
          <cell r="L27">
            <v>28.19</v>
          </cell>
          <cell r="M27">
            <v>28.16</v>
          </cell>
          <cell r="N27">
            <v>25.515000000000001</v>
          </cell>
          <cell r="O27">
            <v>27.094999999999999</v>
          </cell>
          <cell r="P27">
            <v>27.94</v>
          </cell>
          <cell r="Q27">
            <v>24.914999999999999</v>
          </cell>
          <cell r="R27">
            <v>73.974999999999895</v>
          </cell>
          <cell r="S27">
            <v>23.625</v>
          </cell>
          <cell r="T27">
            <v>22.675000000000001</v>
          </cell>
          <cell r="U27">
            <v>390</v>
          </cell>
          <cell r="V27">
            <v>355</v>
          </cell>
          <cell r="W27">
            <v>27.875</v>
          </cell>
          <cell r="X27">
            <v>100.9</v>
          </cell>
          <cell r="Y27">
            <v>106.9</v>
          </cell>
        </row>
        <row r="28">
          <cell r="A28">
            <v>37889</v>
          </cell>
          <cell r="B28">
            <v>51.125</v>
          </cell>
          <cell r="C28">
            <v>62</v>
          </cell>
          <cell r="D28">
            <v>75.2</v>
          </cell>
          <cell r="E28">
            <v>82.95</v>
          </cell>
          <cell r="F28">
            <v>247</v>
          </cell>
          <cell r="G28">
            <v>69.2</v>
          </cell>
          <cell r="H28">
            <v>74.125</v>
          </cell>
          <cell r="I28">
            <v>72.125</v>
          </cell>
          <cell r="J28">
            <v>24.324999999999999</v>
          </cell>
          <cell r="K28">
            <v>27.734999999999999</v>
          </cell>
          <cell r="L28">
            <v>28.13</v>
          </cell>
          <cell r="M28">
            <v>28.29</v>
          </cell>
          <cell r="N28">
            <v>25.835000000000001</v>
          </cell>
          <cell r="O28">
            <v>27.265000000000001</v>
          </cell>
          <cell r="P28">
            <v>28.26</v>
          </cell>
          <cell r="Q28">
            <v>25.234999999999999</v>
          </cell>
          <cell r="R28">
            <v>73.7</v>
          </cell>
          <cell r="S28">
            <v>23.85</v>
          </cell>
          <cell r="T28">
            <v>22.875</v>
          </cell>
          <cell r="U28">
            <v>390</v>
          </cell>
          <cell r="V28">
            <v>355</v>
          </cell>
          <cell r="W28">
            <v>28.125</v>
          </cell>
          <cell r="X28">
            <v>98.474999999999895</v>
          </cell>
          <cell r="Y28">
            <v>104.47499999999999</v>
          </cell>
        </row>
        <row r="29">
          <cell r="A29">
            <v>37888</v>
          </cell>
          <cell r="B29">
            <v>51</v>
          </cell>
          <cell r="C29">
            <v>61.5</v>
          </cell>
          <cell r="D29">
            <v>75.474999999999895</v>
          </cell>
          <cell r="E29">
            <v>83.599999999999895</v>
          </cell>
          <cell r="F29">
            <v>245</v>
          </cell>
          <cell r="G29">
            <v>69.474999999999895</v>
          </cell>
          <cell r="H29">
            <v>74.8</v>
          </cell>
          <cell r="I29">
            <v>72.174999999999997</v>
          </cell>
          <cell r="J29">
            <v>24.475000000000001</v>
          </cell>
          <cell r="K29">
            <v>27.684999999999999</v>
          </cell>
          <cell r="L29">
            <v>28.02</v>
          </cell>
          <cell r="M29">
            <v>28.24</v>
          </cell>
          <cell r="N29">
            <v>25.734999999999999</v>
          </cell>
          <cell r="O29">
            <v>26.965</v>
          </cell>
          <cell r="P29">
            <v>28.16</v>
          </cell>
          <cell r="Q29">
            <v>25.085000000000001</v>
          </cell>
          <cell r="R29">
            <v>73.924999999999997</v>
          </cell>
          <cell r="S29">
            <v>24</v>
          </cell>
          <cell r="T29">
            <v>22.774999999999999</v>
          </cell>
          <cell r="U29">
            <v>390</v>
          </cell>
          <cell r="V29">
            <v>355</v>
          </cell>
          <cell r="W29">
            <v>28.125</v>
          </cell>
          <cell r="X29">
            <v>95.8</v>
          </cell>
          <cell r="Y29">
            <v>101.3</v>
          </cell>
        </row>
        <row r="30">
          <cell r="A30">
            <v>37887</v>
          </cell>
          <cell r="B30">
            <v>50</v>
          </cell>
          <cell r="C30">
            <v>60.25</v>
          </cell>
          <cell r="D30">
            <v>72.7</v>
          </cell>
          <cell r="E30">
            <v>79.7</v>
          </cell>
          <cell r="F30">
            <v>245</v>
          </cell>
          <cell r="G30">
            <v>66.7</v>
          </cell>
          <cell r="H30">
            <v>71.325000000000003</v>
          </cell>
          <cell r="I30">
            <v>68.825000000000003</v>
          </cell>
          <cell r="J30">
            <v>24</v>
          </cell>
          <cell r="K30">
            <v>26.635000000000002</v>
          </cell>
          <cell r="L30">
            <v>26.94</v>
          </cell>
          <cell r="M30">
            <v>27.13</v>
          </cell>
          <cell r="N30">
            <v>24.684999999999999</v>
          </cell>
          <cell r="O30">
            <v>26.08</v>
          </cell>
          <cell r="P30">
            <v>27.11</v>
          </cell>
          <cell r="Q30">
            <v>23.984999999999999</v>
          </cell>
          <cell r="R30">
            <v>70.5</v>
          </cell>
          <cell r="S30">
            <v>23.25</v>
          </cell>
          <cell r="T30">
            <v>21.9</v>
          </cell>
          <cell r="U30">
            <v>340</v>
          </cell>
          <cell r="V30">
            <v>305</v>
          </cell>
          <cell r="W30">
            <v>27.625</v>
          </cell>
          <cell r="X30">
            <v>92.825000000000003</v>
          </cell>
          <cell r="Y30">
            <v>98.375</v>
          </cell>
        </row>
        <row r="31">
          <cell r="A31">
            <v>37886</v>
          </cell>
          <cell r="B31">
            <v>50.125</v>
          </cell>
          <cell r="C31">
            <v>60.25</v>
          </cell>
          <cell r="D31">
            <v>74.875</v>
          </cell>
          <cell r="E31">
            <v>82.25</v>
          </cell>
          <cell r="F31">
            <v>245</v>
          </cell>
          <cell r="G31">
            <v>68.625</v>
          </cell>
          <cell r="H31">
            <v>70.625</v>
          </cell>
          <cell r="I31">
            <v>67.825000000000003</v>
          </cell>
          <cell r="J31">
            <v>23.774999999999999</v>
          </cell>
          <cell r="K31">
            <v>26.625</v>
          </cell>
          <cell r="L31">
            <v>26.93</v>
          </cell>
          <cell r="M31">
            <v>26.96</v>
          </cell>
          <cell r="N31">
            <v>24.725000000000001</v>
          </cell>
          <cell r="O31">
            <v>25.73</v>
          </cell>
          <cell r="P31">
            <v>27.15</v>
          </cell>
          <cell r="Q31">
            <v>24.125</v>
          </cell>
          <cell r="R31">
            <v>69.25</v>
          </cell>
          <cell r="S31">
            <v>23.5</v>
          </cell>
          <cell r="T31">
            <v>21.5</v>
          </cell>
          <cell r="U31">
            <v>340</v>
          </cell>
          <cell r="V31">
            <v>300</v>
          </cell>
          <cell r="W31">
            <v>27.125</v>
          </cell>
          <cell r="X31">
            <v>93.875</v>
          </cell>
          <cell r="Y31">
            <v>99.424999999999997</v>
          </cell>
        </row>
        <row r="32">
          <cell r="A32">
            <v>37883</v>
          </cell>
          <cell r="B32">
            <v>50.5</v>
          </cell>
          <cell r="C32">
            <v>59.75</v>
          </cell>
          <cell r="D32">
            <v>74.575000000000003</v>
          </cell>
          <cell r="E32">
            <v>81.45</v>
          </cell>
          <cell r="F32">
            <v>245</v>
          </cell>
          <cell r="G32">
            <v>67.575000000000003</v>
          </cell>
          <cell r="H32">
            <v>70.575000000000003</v>
          </cell>
          <cell r="I32">
            <v>67.400000000000006</v>
          </cell>
          <cell r="J32">
            <v>23.725000000000001</v>
          </cell>
          <cell r="K32">
            <v>26.545000000000002</v>
          </cell>
          <cell r="L32">
            <v>26.94</v>
          </cell>
          <cell r="M32">
            <v>27.03</v>
          </cell>
          <cell r="N32">
            <v>24.645</v>
          </cell>
          <cell r="O32">
            <v>25.28</v>
          </cell>
          <cell r="P32">
            <v>27.07</v>
          </cell>
          <cell r="Q32">
            <v>24.045000000000002</v>
          </cell>
          <cell r="R32">
            <v>69.099999999999895</v>
          </cell>
          <cell r="S32">
            <v>23.5</v>
          </cell>
          <cell r="T32">
            <v>21.125</v>
          </cell>
          <cell r="U32">
            <v>310</v>
          </cell>
          <cell r="V32">
            <v>300</v>
          </cell>
          <cell r="W32">
            <v>27.125</v>
          </cell>
          <cell r="X32">
            <v>97.099999999999895</v>
          </cell>
          <cell r="Y32">
            <v>102.65</v>
          </cell>
        </row>
        <row r="33">
          <cell r="A33">
            <v>37882</v>
          </cell>
          <cell r="B33">
            <v>50.5</v>
          </cell>
          <cell r="C33">
            <v>60.125</v>
          </cell>
          <cell r="D33">
            <v>76.400000000000006</v>
          </cell>
          <cell r="E33">
            <v>83.65</v>
          </cell>
          <cell r="F33">
            <v>240</v>
          </cell>
          <cell r="G33">
            <v>69.400000000000006</v>
          </cell>
          <cell r="H33">
            <v>70.599999999999895</v>
          </cell>
          <cell r="I33">
            <v>67.974999999999895</v>
          </cell>
          <cell r="J33">
            <v>24.024999999999999</v>
          </cell>
          <cell r="K33">
            <v>26.565000000000001</v>
          </cell>
          <cell r="L33">
            <v>27.13</v>
          </cell>
          <cell r="M33">
            <v>27.17</v>
          </cell>
          <cell r="N33">
            <v>24.765000000000001</v>
          </cell>
          <cell r="O33">
            <v>25.63</v>
          </cell>
          <cell r="P33">
            <v>27.19</v>
          </cell>
          <cell r="Q33">
            <v>24.164999999999999</v>
          </cell>
          <cell r="R33">
            <v>69.825000000000003</v>
          </cell>
          <cell r="S33">
            <v>23.5</v>
          </cell>
          <cell r="T33">
            <v>21.125</v>
          </cell>
          <cell r="U33">
            <v>310</v>
          </cell>
          <cell r="V33">
            <v>280</v>
          </cell>
          <cell r="W33">
            <v>27.875</v>
          </cell>
          <cell r="X33">
            <v>95.7</v>
          </cell>
          <cell r="Y33">
            <v>102.45</v>
          </cell>
        </row>
        <row r="34">
          <cell r="A34">
            <v>37881</v>
          </cell>
          <cell r="B34">
            <v>51.125</v>
          </cell>
          <cell r="C34">
            <v>60.375</v>
          </cell>
          <cell r="D34">
            <v>76.25</v>
          </cell>
          <cell r="E34">
            <v>83.5</v>
          </cell>
          <cell r="F34">
            <v>240</v>
          </cell>
          <cell r="G34">
            <v>70.25</v>
          </cell>
          <cell r="H34">
            <v>70.7</v>
          </cell>
          <cell r="I34">
            <v>68.349999999999895</v>
          </cell>
          <cell r="J34">
            <v>24.024999999999999</v>
          </cell>
          <cell r="K34">
            <v>26.465</v>
          </cell>
          <cell r="L34">
            <v>26.98</v>
          </cell>
          <cell r="M34">
            <v>27.03</v>
          </cell>
          <cell r="N34">
            <v>24.664999999999999</v>
          </cell>
          <cell r="O34">
            <v>25.954999999999998</v>
          </cell>
          <cell r="P34">
            <v>27.09</v>
          </cell>
          <cell r="Q34">
            <v>24.065000000000001</v>
          </cell>
          <cell r="R34">
            <v>70.2</v>
          </cell>
          <cell r="S34">
            <v>23.5</v>
          </cell>
          <cell r="T34">
            <v>21.2</v>
          </cell>
          <cell r="U34">
            <v>300</v>
          </cell>
          <cell r="V34">
            <v>280</v>
          </cell>
          <cell r="W34">
            <v>27.875</v>
          </cell>
          <cell r="X34">
            <v>96.4</v>
          </cell>
          <cell r="Y34">
            <v>102.65</v>
          </cell>
        </row>
        <row r="35">
          <cell r="A35">
            <v>37880</v>
          </cell>
          <cell r="B35">
            <v>52</v>
          </cell>
          <cell r="C35">
            <v>61.25</v>
          </cell>
          <cell r="D35">
            <v>82.95</v>
          </cell>
          <cell r="E35">
            <v>91.45</v>
          </cell>
          <cell r="F35">
            <v>255</v>
          </cell>
          <cell r="G35">
            <v>75.95</v>
          </cell>
          <cell r="H35">
            <v>72.974999999999895</v>
          </cell>
          <cell r="I35">
            <v>70.75</v>
          </cell>
          <cell r="J35">
            <v>24.024999999999999</v>
          </cell>
          <cell r="K35">
            <v>27.08</v>
          </cell>
          <cell r="L35">
            <v>27.56</v>
          </cell>
          <cell r="M35">
            <v>27.56</v>
          </cell>
          <cell r="N35">
            <v>25.28</v>
          </cell>
          <cell r="O35">
            <v>26.195</v>
          </cell>
          <cell r="P35">
            <v>27.704999999999998</v>
          </cell>
          <cell r="Q35">
            <v>24.68</v>
          </cell>
          <cell r="R35">
            <v>72.5</v>
          </cell>
          <cell r="S35">
            <v>24</v>
          </cell>
          <cell r="T35">
            <v>21.7</v>
          </cell>
          <cell r="U35">
            <v>310</v>
          </cell>
          <cell r="V35">
            <v>285</v>
          </cell>
          <cell r="W35">
            <v>27.875</v>
          </cell>
          <cell r="X35">
            <v>93.9</v>
          </cell>
          <cell r="Y35">
            <v>99.775000000000006</v>
          </cell>
        </row>
        <row r="36">
          <cell r="A36">
            <v>37879</v>
          </cell>
          <cell r="B36">
            <v>52.5</v>
          </cell>
          <cell r="C36">
            <v>61.625</v>
          </cell>
          <cell r="D36">
            <v>88.075000000000003</v>
          </cell>
          <cell r="E36">
            <v>100.575</v>
          </cell>
          <cell r="F36">
            <v>265</v>
          </cell>
          <cell r="G36">
            <v>80.575000000000003</v>
          </cell>
          <cell r="H36">
            <v>74</v>
          </cell>
          <cell r="I36">
            <v>71.825000000000003</v>
          </cell>
          <cell r="J36">
            <v>24.324999999999999</v>
          </cell>
          <cell r="K36">
            <v>27.565000000000001</v>
          </cell>
          <cell r="L36">
            <v>28.1</v>
          </cell>
          <cell r="M36">
            <v>28.14</v>
          </cell>
          <cell r="N36">
            <v>25.765000000000001</v>
          </cell>
          <cell r="O36">
            <v>26.68</v>
          </cell>
          <cell r="P36">
            <v>28.19</v>
          </cell>
          <cell r="Q36">
            <v>25.164999999999999</v>
          </cell>
          <cell r="R36">
            <v>73.900000000000006</v>
          </cell>
          <cell r="S36">
            <v>25</v>
          </cell>
          <cell r="T36">
            <v>22.074999999999999</v>
          </cell>
          <cell r="U36">
            <v>310</v>
          </cell>
          <cell r="V36">
            <v>285</v>
          </cell>
          <cell r="W36">
            <v>28.125</v>
          </cell>
          <cell r="X36">
            <v>93.849999999999895</v>
          </cell>
          <cell r="Y36">
            <v>99.349999999999895</v>
          </cell>
        </row>
        <row r="37">
          <cell r="A37">
            <v>37876</v>
          </cell>
          <cell r="B37">
            <v>52.875</v>
          </cell>
          <cell r="C37">
            <v>61.5</v>
          </cell>
          <cell r="D37">
            <v>86.75</v>
          </cell>
          <cell r="E37">
            <v>99.75</v>
          </cell>
          <cell r="F37">
            <v>270</v>
          </cell>
          <cell r="G37">
            <v>79.75</v>
          </cell>
          <cell r="H37">
            <v>74.150000000000006</v>
          </cell>
          <cell r="I37">
            <v>71.8</v>
          </cell>
          <cell r="J37">
            <v>24.875</v>
          </cell>
          <cell r="K37">
            <v>27.63</v>
          </cell>
          <cell r="L37">
            <v>28.13</v>
          </cell>
          <cell r="M37">
            <v>28.27</v>
          </cell>
          <cell r="N37">
            <v>25.83</v>
          </cell>
          <cell r="O37">
            <v>26.7</v>
          </cell>
          <cell r="P37">
            <v>28.254999999999999</v>
          </cell>
          <cell r="Q37">
            <v>25.23</v>
          </cell>
          <cell r="R37">
            <v>74.150000000000006</v>
          </cell>
          <cell r="S37">
            <v>25.5</v>
          </cell>
          <cell r="T37">
            <v>21.65</v>
          </cell>
          <cell r="U37">
            <v>310</v>
          </cell>
          <cell r="V37">
            <v>285</v>
          </cell>
          <cell r="W37">
            <v>28.375</v>
          </cell>
          <cell r="X37">
            <v>87.55</v>
          </cell>
          <cell r="Y37">
            <v>93.05</v>
          </cell>
        </row>
        <row r="41">
          <cell r="B41" t="str">
            <v>Para sacar diferenciales</v>
          </cell>
        </row>
        <row r="42">
          <cell r="B42" t="str">
            <v>Para sacar diferenciales</v>
          </cell>
        </row>
      </sheetData>
      <sheetData sheetId="3"/>
      <sheetData sheetId="4" refreshError="1"/>
      <sheetData sheetId="5" refreshError="1"/>
      <sheetData sheetId="6" refreshError="1"/>
      <sheetData sheetId="7" refreshError="1"/>
      <sheetData sheetId="8" refreshError="1"/>
      <sheetData sheetId="9"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INDICE"/>
      <sheetName val="Equipo"/>
      <sheetName val="materiales"/>
      <sheetName val="otros"/>
      <sheetName val="LOCALIZACION ESTRUCTURAS"/>
      <sheetName val="LOCALIZACION CARRETERAS"/>
      <sheetName val="200.1"/>
      <sheetName val="200.2"/>
      <sheetName val="201.1"/>
      <sheetName val="201.2"/>
      <sheetName val="201.1 ciclopeo"/>
      <sheetName val="201.2 reforzado"/>
      <sheetName val="201.3"/>
      <sheetName val="201.4"/>
      <sheetName val="201.8"/>
      <sheetName val="201.11"/>
      <sheetName val="201.12"/>
      <sheetName val="201.13"/>
      <sheetName val="201.14"/>
      <sheetName val="201.15"/>
      <sheetName val="201.16"/>
      <sheetName val="201,18"/>
      <sheetName val="201,19"/>
      <sheetName val="201,20"/>
      <sheetName val="201,21"/>
      <sheetName val="201,22"/>
      <sheetName val="210.1"/>
      <sheetName val="210.2"/>
      <sheetName val="210.2 OTRA"/>
      <sheetName val="210.3"/>
      <sheetName val="211"/>
      <sheetName val="220"/>
      <sheetName val="221.1"/>
      <sheetName val="221.2"/>
      <sheetName val="225P"/>
      <sheetName val="230.1"/>
      <sheetName val="230.2"/>
      <sheetName val="231"/>
      <sheetName val="232"/>
      <sheetName val="234,1"/>
      <sheetName val="310"/>
      <sheetName val="311"/>
      <sheetName val="311-1307"/>
      <sheetName val="311-5002"/>
      <sheetName val="311P1"/>
      <sheetName val="311P2"/>
      <sheetName val="311P3"/>
      <sheetName val="312,1"/>
      <sheetName val="312,2"/>
      <sheetName val="312,3"/>
      <sheetName val="312,4"/>
      <sheetName val="320.1"/>
      <sheetName val="320.1.2"/>
      <sheetName val="320.1.3"/>
      <sheetName val="320.2"/>
      <sheetName val="330.1"/>
      <sheetName val="330.2"/>
      <sheetName val="340.1"/>
      <sheetName val="340.2"/>
      <sheetName val="340.3"/>
      <sheetName val="341.1"/>
      <sheetName val="341.2"/>
      <sheetName val="342"/>
      <sheetName val="342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
      <sheetName val="432,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
      <sheetName val="450.P COMPRADA"/>
      <sheetName val="450.1"/>
      <sheetName val="450.1P COMPRADA"/>
      <sheetName val="450.2"/>
      <sheetName val="450.2P COMPRADA"/>
      <sheetName val="450.3"/>
      <sheetName val="450.3P COMPRADA"/>
      <sheetName val="450,4"/>
      <sheetName val="450,5"/>
      <sheetName val="450,6"/>
      <sheetName val="450,7"/>
      <sheetName val="450,8"/>
      <sheetName val="450.9"/>
      <sheetName val="451.1"/>
      <sheetName val="451.1P COMPRADA"/>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
      <sheetName val="460"/>
      <sheetName val="460P"/>
      <sheetName val="461.1"/>
      <sheetName val="461.2"/>
      <sheetName val="462.1"/>
      <sheetName val="462.1.2"/>
      <sheetName val="462.1.3"/>
      <sheetName val="462.1.4"/>
      <sheetName val="462.2"/>
      <sheetName val="464,1"/>
      <sheetName val="464,2"/>
      <sheetName val="464,3"/>
      <sheetName val="464.4"/>
      <sheetName val="465,1"/>
      <sheetName val="466,1"/>
      <sheetName val="466.2"/>
      <sheetName val="500"/>
      <sheetName val="501"/>
      <sheetName val="510"/>
      <sheetName val="510P1"/>
      <sheetName val="510P2"/>
      <sheetName val="510P3"/>
      <sheetName val="600.1"/>
      <sheetName val="600.2"/>
      <sheetName val="600.2.2"/>
      <sheetName val="600.2.3"/>
      <sheetName val="600.4 P"/>
      <sheetName val="600.2.4"/>
      <sheetName val="600.2.5 "/>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23,1 ANCLAJES"/>
      <sheetName val="623,2"/>
      <sheetName val="630.1"/>
      <sheetName val="630.2"/>
      <sheetName val="630.3"/>
      <sheetName val="630.4"/>
      <sheetName val="630.5"/>
      <sheetName val="630.6"/>
      <sheetName val="630.7"/>
      <sheetName val="630P MORTERO 1,3"/>
      <sheetName val="631P BOLSACRETO"/>
      <sheetName val="632"/>
      <sheetName val="632P"/>
      <sheetName val="640.1"/>
      <sheetName val="640.1.2"/>
      <sheetName val="640.1.3"/>
      <sheetName val="640.2"/>
      <sheetName val="641"/>
      <sheetName val="641,2"/>
      <sheetName val="642.1"/>
      <sheetName val="642.2"/>
      <sheetName val="642P1 JUNTAS"/>
      <sheetName val="642P2 JUNTAS"/>
      <sheetName val="642P3 JUNTAS"/>
      <sheetName val="650.1"/>
      <sheetName val="650.2"/>
      <sheetName val="650.3"/>
      <sheetName val="650.3 OTRO"/>
      <sheetName val="650.4"/>
      <sheetName val="660.1"/>
      <sheetName val="660.3"/>
      <sheetName val="660.2"/>
      <sheetName val="661TIPO 1"/>
      <sheetName val="661 TIPO 2"/>
      <sheetName val="661 OTRO"/>
      <sheetName val="662.1"/>
      <sheetName val="662.2"/>
      <sheetName val="670.1"/>
      <sheetName val="670.2"/>
      <sheetName val="671.1"/>
      <sheetName val="671.2"/>
      <sheetName val="672"/>
      <sheetName val="673,1"/>
      <sheetName val="673.2"/>
      <sheetName val="673.3"/>
      <sheetName val="674,1"/>
      <sheetName val="674,2"/>
      <sheetName val="680.1"/>
      <sheetName val="680.2"/>
      <sheetName val="680.3"/>
      <sheetName val="680P"/>
      <sheetName val="681"/>
      <sheetName val="682"/>
      <sheetName val="682P"/>
      <sheetName val="683P"/>
      <sheetName val="690"/>
      <sheetName val="700.1"/>
      <sheetName val="700.2"/>
      <sheetName val="700.3"/>
      <sheetName val="700.4"/>
      <sheetName val="700P BANDAS SONORAS "/>
      <sheetName val="701"/>
      <sheetName val="710.1"/>
      <sheetName val="710.2"/>
      <sheetName val="710.3"/>
      <sheetName val="710.4"/>
      <sheetName val="710.5"/>
      <sheetName val="720"/>
      <sheetName val="730.1"/>
      <sheetName val="730.2"/>
      <sheetName val="730.3"/>
      <sheetName val="731"/>
      <sheetName val="740"/>
      <sheetName val="741"/>
      <sheetName val="800.1"/>
      <sheetName val="800.2"/>
      <sheetName val="800.3"/>
      <sheetName val="800.4"/>
      <sheetName val="800P"/>
      <sheetName val="801,1 ROCERIA"/>
      <sheetName val="801,2"/>
      <sheetName val="801.3"/>
      <sheetName val="801.4"/>
      <sheetName val="801.5"/>
      <sheetName val="801.6"/>
      <sheetName val="801.7"/>
      <sheetName val="810.1"/>
      <sheetName val="810.2"/>
      <sheetName val="810.3"/>
      <sheetName val="811"/>
      <sheetName val="812"/>
      <sheetName val="815P"/>
      <sheetName val="900.1"/>
      <sheetName val="900.2"/>
      <sheetName val="900.3"/>
      <sheetName val="231P"/>
      <sheetName val="1000P"/>
      <sheetName val="1001P"/>
      <sheetName val="1200P"/>
      <sheetName val="1300P"/>
      <sheetName val="1400P"/>
      <sheetName val="Hoja1"/>
      <sheetName val="Hoja2"/>
      <sheetName val="Hoja3"/>
    </sheetNames>
    <sheetDataSet>
      <sheetData sheetId="0"/>
      <sheetData sheetId="1">
        <row r="1">
          <cell r="A1" t="str">
            <v>GRUPO</v>
          </cell>
          <cell r="B1">
            <v>2</v>
          </cell>
        </row>
        <row r="2">
          <cell r="A2" t="str">
            <v>Administrador</v>
          </cell>
          <cell r="B2" t="str">
            <v>CONSORCIO CJ</v>
          </cell>
        </row>
        <row r="3">
          <cell r="A3">
            <v>1307</v>
          </cell>
          <cell r="B3" t="str">
            <v>Nóvita - Las Animas - Quibdó</v>
          </cell>
          <cell r="C3" t="str">
            <v>Las Animas  - Certeguí (PR 43+0000 - PR 55+0000)</v>
          </cell>
        </row>
        <row r="4">
          <cell r="A4">
            <v>5001</v>
          </cell>
          <cell r="B4" t="str">
            <v>Nuquí - La Ye (Las Animas)</v>
          </cell>
          <cell r="C4" t="str">
            <v>Nuquí - La Ye (Las Animas) (PR 60+0000 - PR 130+0000)</v>
          </cell>
        </row>
        <row r="5">
          <cell r="A5">
            <v>5002</v>
          </cell>
          <cell r="B5" t="str">
            <v>Las Animas - Santa Cecilia</v>
          </cell>
          <cell r="C5" t="str">
            <v>Las Animas - Mumbu (PR 0+0000 - PR 50+0000)</v>
          </cell>
        </row>
        <row r="7">
          <cell r="A7" t="str">
            <v>ITEM</v>
          </cell>
          <cell r="B7" t="str">
            <v>DESCRIPCION</v>
          </cell>
          <cell r="C7" t="str">
            <v>UNIDAD</v>
          </cell>
          <cell r="D7" t="str">
            <v>COSTO TOTAL</v>
          </cell>
        </row>
        <row r="8">
          <cell r="A8" t="str">
            <v>200P1</v>
          </cell>
          <cell r="B8" t="str">
            <v>LOCALIZACION ESTRUCTURAS</v>
          </cell>
          <cell r="C8" t="str">
            <v>M²</v>
          </cell>
          <cell r="D8">
            <v>865</v>
          </cell>
        </row>
        <row r="9">
          <cell r="A9" t="str">
            <v>200P2</v>
          </cell>
          <cell r="B9" t="str">
            <v>LOCALIZACION CARRETERAS</v>
          </cell>
          <cell r="C9" t="str">
            <v>ML</v>
          </cell>
          <cell r="D9">
            <v>1054</v>
          </cell>
        </row>
        <row r="10">
          <cell r="A10">
            <v>200.1</v>
          </cell>
          <cell r="B10" t="str">
            <v xml:space="preserve"> DESMONTE Y LIMPIEZA EN BOSQUE           </v>
          </cell>
          <cell r="C10" t="str">
            <v xml:space="preserve"> HA</v>
          </cell>
          <cell r="D10">
            <v>1171398</v>
          </cell>
        </row>
        <row r="11">
          <cell r="A11">
            <v>200.2</v>
          </cell>
          <cell r="B11" t="str">
            <v xml:space="preserve">DESMONTE Y LIMPIEZA EN ZONAS NO BOSCOSAS           </v>
          </cell>
          <cell r="C11" t="str">
            <v xml:space="preserve"> HA</v>
          </cell>
          <cell r="D11">
            <v>738910.71428571432</v>
          </cell>
        </row>
        <row r="12">
          <cell r="A12" t="str">
            <v>201,1P Y 201.5P</v>
          </cell>
          <cell r="B12" t="str">
            <v>DEMOLICIÓN DE EDIFICACIONES.</v>
          </cell>
          <cell r="C12" t="str">
            <v>M²</v>
          </cell>
          <cell r="D12">
            <v>7573</v>
          </cell>
        </row>
        <row r="13">
          <cell r="A13" t="str">
            <v>201,2 Y 201.6</v>
          </cell>
          <cell r="B13" t="str">
            <v>DEMOLICION DE ESTRUCTURAS</v>
          </cell>
          <cell r="C13" t="str">
            <v>M³</v>
          </cell>
          <cell r="D13">
            <v>73767</v>
          </cell>
        </row>
        <row r="14">
          <cell r="A14" t="str">
            <v>201,2P</v>
          </cell>
          <cell r="B14" t="str">
            <v>DEMOLICION DE ESTRUCTURAS (CONCRETO CICLOPEO)</v>
          </cell>
          <cell r="C14" t="str">
            <v>M³</v>
          </cell>
          <cell r="D14">
            <v>56922</v>
          </cell>
        </row>
        <row r="15">
          <cell r="A15" t="str">
            <v>201,2P</v>
          </cell>
          <cell r="B15" t="str">
            <v>DEMOLICION DE ESTRUCTURAS (CONCRETO REFORZADO)</v>
          </cell>
          <cell r="C15" t="str">
            <v>M³</v>
          </cell>
          <cell r="D15">
            <v>85291</v>
          </cell>
        </row>
        <row r="16">
          <cell r="A16" t="str">
            <v>201,3 Y 201.9</v>
          </cell>
          <cell r="B16" t="str">
            <v xml:space="preserve">DEMOLICION PISOS, ANDENES Y BORDILLOS DE CONCRETO.  </v>
          </cell>
          <cell r="C16" t="str">
            <v>M³</v>
          </cell>
          <cell r="D16">
            <v>64122</v>
          </cell>
        </row>
        <row r="17">
          <cell r="A17">
            <v>201.8</v>
          </cell>
          <cell r="B17" t="str">
            <v xml:space="preserve">DEMOLICION DE PAVIMENTOS DE CONCRETO.    </v>
          </cell>
          <cell r="C17" t="str">
            <v>M³</v>
          </cell>
          <cell r="D17">
            <v>105965</v>
          </cell>
        </row>
        <row r="18">
          <cell r="A18">
            <v>201.4</v>
          </cell>
          <cell r="B18" t="str">
            <v xml:space="preserve">DEMOLICION DE OBSTACULOS.   </v>
          </cell>
          <cell r="C18" t="str">
            <v>M³</v>
          </cell>
          <cell r="D18">
            <v>0</v>
          </cell>
        </row>
        <row r="19">
          <cell r="A19">
            <v>201.11</v>
          </cell>
          <cell r="B19" t="str">
            <v xml:space="preserve">DESMONTAJE Y TRASLADO DE ESTRUCTURAS METALICAS. </v>
          </cell>
          <cell r="C19" t="str">
            <v>KG</v>
          </cell>
          <cell r="D19">
            <v>331</v>
          </cell>
        </row>
        <row r="20">
          <cell r="A20">
            <v>201.12</v>
          </cell>
          <cell r="B20" t="str">
            <v xml:space="preserve">REMOCION DE ESPECIES VEGETALES    </v>
          </cell>
          <cell r="C20" t="str">
            <v xml:space="preserve">UNIDAD </v>
          </cell>
          <cell r="D20">
            <v>204620</v>
          </cell>
        </row>
        <row r="21">
          <cell r="A21">
            <v>201.13</v>
          </cell>
          <cell r="B21" t="str">
            <v>REMOCION DE OBSTACULOS</v>
          </cell>
          <cell r="C21" t="str">
            <v>U Y ML</v>
          </cell>
          <cell r="D21">
            <v>0</v>
          </cell>
        </row>
        <row r="22">
          <cell r="A22">
            <v>201.14</v>
          </cell>
          <cell r="B22" t="str">
            <v xml:space="preserve">REMOCION SERVICIOS EXISTENTES    </v>
          </cell>
          <cell r="C22" t="str">
            <v>U</v>
          </cell>
          <cell r="D22">
            <v>0</v>
          </cell>
        </row>
        <row r="23">
          <cell r="A23">
            <v>201.15</v>
          </cell>
          <cell r="B23" t="str">
            <v>REMOCION DE ALCANTARILLAS</v>
          </cell>
          <cell r="C23" t="str">
            <v>ML</v>
          </cell>
          <cell r="D23">
            <v>41079</v>
          </cell>
        </row>
        <row r="24">
          <cell r="A24">
            <v>201.16</v>
          </cell>
          <cell r="B24" t="str">
            <v xml:space="preserve">REMOCION DE CERCAS DE ALAMBRE       </v>
          </cell>
          <cell r="C24" t="str">
            <v>ML</v>
          </cell>
          <cell r="D24">
            <v>2862</v>
          </cell>
        </row>
        <row r="25">
          <cell r="A25">
            <v>201.18</v>
          </cell>
          <cell r="B25" t="str">
            <v>TRASLADO DE POSTES</v>
          </cell>
          <cell r="C25" t="str">
            <v>U</v>
          </cell>
          <cell r="D25">
            <v>660944</v>
          </cell>
        </row>
        <row r="26">
          <cell r="A26">
            <v>201.19</v>
          </cell>
          <cell r="B26" t="str">
            <v>TRASLADO DE TORRES</v>
          </cell>
          <cell r="C26" t="str">
            <v>U</v>
          </cell>
          <cell r="D26">
            <v>0</v>
          </cell>
        </row>
        <row r="27">
          <cell r="A27">
            <v>201.2</v>
          </cell>
          <cell r="B27" t="str">
            <v>REMOCION DE RIELES</v>
          </cell>
          <cell r="C27" t="str">
            <v>ML</v>
          </cell>
          <cell r="D27">
            <v>0</v>
          </cell>
        </row>
        <row r="28">
          <cell r="A28">
            <v>201.21</v>
          </cell>
          <cell r="B28" t="str">
            <v>REMOCION DE DEENSAS METALICAS</v>
          </cell>
          <cell r="C28" t="str">
            <v>ML</v>
          </cell>
          <cell r="D28">
            <v>6563</v>
          </cell>
        </row>
        <row r="29">
          <cell r="A29">
            <v>201.22</v>
          </cell>
          <cell r="B29" t="str">
            <v>REMOCION DE BARRERAS DE SEGURIDAD</v>
          </cell>
          <cell r="C29" t="str">
            <v>ML</v>
          </cell>
          <cell r="D29">
            <v>0</v>
          </cell>
        </row>
        <row r="30">
          <cell r="A30">
            <v>210.1</v>
          </cell>
          <cell r="B30" t="str">
            <v>EXCAVACIÓN SIN CLASIFICAR DE LA EXPLANACIÓN, CANALES Y PRÉSTAMOS</v>
          </cell>
          <cell r="C30" t="str">
            <v>M³</v>
          </cell>
          <cell r="D30">
            <v>5402</v>
          </cell>
        </row>
        <row r="31">
          <cell r="A31">
            <v>210.2</v>
          </cell>
          <cell r="B31" t="str">
            <v xml:space="preserve">EXCAVACION EN ROCA DE LA EXPLANACION, CANALES Y PRESTAMOS </v>
          </cell>
          <cell r="C31" t="str">
            <v>M³</v>
          </cell>
          <cell r="D31">
            <v>15018</v>
          </cell>
        </row>
        <row r="32">
          <cell r="A32" t="str">
            <v>210,2 OTRA</v>
          </cell>
          <cell r="B32" t="str">
            <v xml:space="preserve"> EXCAVACION EN ROCA DE LA EXPLANACION, CANALES Y PRESTAMOS (sin explosivos)        </v>
          </cell>
          <cell r="C32" t="str">
            <v>M³</v>
          </cell>
          <cell r="D32">
            <v>4573</v>
          </cell>
        </row>
        <row r="33">
          <cell r="A33">
            <v>210.3</v>
          </cell>
          <cell r="B33" t="str">
            <v xml:space="preserve">EXCAVACION EN MATERIAL COMUN DE LA EXPLANACION, CANALES Y PRESTAMOS         </v>
          </cell>
          <cell r="C33" t="str">
            <v>M³</v>
          </cell>
          <cell r="D33">
            <v>4052</v>
          </cell>
        </row>
        <row r="34">
          <cell r="A34">
            <v>211.1</v>
          </cell>
          <cell r="B34" t="str">
            <v>REMOCION DE DERRUMBES</v>
          </cell>
          <cell r="C34" t="str">
            <v>M³</v>
          </cell>
          <cell r="D34">
            <v>4280</v>
          </cell>
        </row>
        <row r="35">
          <cell r="A35">
            <v>220.1</v>
          </cell>
          <cell r="B35" t="str">
            <v>TERRAPLEN</v>
          </cell>
          <cell r="C35" t="str">
            <v>M³</v>
          </cell>
          <cell r="D35">
            <v>36235</v>
          </cell>
        </row>
        <row r="36">
          <cell r="A36">
            <v>221.1</v>
          </cell>
          <cell r="B36" t="str">
            <v>PEDRAPLEN COMPACTO</v>
          </cell>
          <cell r="C36" t="str">
            <v>M³</v>
          </cell>
          <cell r="D36">
            <v>14268</v>
          </cell>
        </row>
        <row r="37">
          <cell r="A37">
            <v>221.2</v>
          </cell>
          <cell r="B37" t="str">
            <v>PEDRAPLEN SUELTO</v>
          </cell>
          <cell r="C37" t="str">
            <v>M³</v>
          </cell>
          <cell r="D37">
            <v>8561</v>
          </cell>
        </row>
        <row r="38">
          <cell r="A38" t="str">
            <v>225P</v>
          </cell>
          <cell r="B38" t="str">
            <v xml:space="preserve">CONFORMACION DE BOTADERO O ESCOMBRERAS </v>
          </cell>
          <cell r="C38" t="str">
            <v>M³</v>
          </cell>
          <cell r="D38">
            <v>2267</v>
          </cell>
        </row>
        <row r="39">
          <cell r="A39">
            <v>230.1</v>
          </cell>
          <cell r="B39" t="str">
            <v>MEJORAMIENTO DE LA SUBRASANTE INVOLUCRA SUELO EXISTENTE</v>
          </cell>
          <cell r="C39" t="str">
            <v>M²</v>
          </cell>
          <cell r="D39">
            <v>972</v>
          </cell>
        </row>
        <row r="40">
          <cell r="A40">
            <v>230.2</v>
          </cell>
          <cell r="B40" t="str">
            <v>MEJORAMIENTO DE LA SUBRASANTE ADICIONANDO MATERIAL</v>
          </cell>
          <cell r="C40" t="str">
            <v>M³</v>
          </cell>
          <cell r="D40">
            <v>9718</v>
          </cell>
        </row>
        <row r="41">
          <cell r="A41">
            <v>231</v>
          </cell>
          <cell r="B41" t="str">
            <v>GEOTEXTIL PARA SEPARACION DE SUELOS DE SUBRASANTE Y CAPAS GRANULARES</v>
          </cell>
          <cell r="C41" t="str">
            <v>M²</v>
          </cell>
          <cell r="D41">
            <v>7352</v>
          </cell>
        </row>
        <row r="42">
          <cell r="A42">
            <v>232</v>
          </cell>
          <cell r="B42" t="str">
            <v>GEOTEXTIL PARA ESTABILIZACION DE SUELOS DE SUBRASANTE Y CAPAS GRANULARES</v>
          </cell>
          <cell r="C42" t="str">
            <v>M²</v>
          </cell>
          <cell r="D42">
            <v>7352</v>
          </cell>
        </row>
        <row r="43">
          <cell r="A43">
            <v>234.1</v>
          </cell>
          <cell r="B43" t="str">
            <v>AFINAMIENTO DE TALUDES</v>
          </cell>
          <cell r="C43" t="str">
            <v>M²</v>
          </cell>
          <cell r="D43">
            <v>14482</v>
          </cell>
        </row>
        <row r="44">
          <cell r="A44">
            <v>310.10000000000002</v>
          </cell>
          <cell r="B44" t="str">
            <v>CONFORMACION DE LA CALZADA EXISTENTE</v>
          </cell>
          <cell r="C44" t="str">
            <v>M²</v>
          </cell>
          <cell r="D44">
            <v>428</v>
          </cell>
        </row>
        <row r="45">
          <cell r="A45">
            <v>311.10000000000002</v>
          </cell>
          <cell r="B45" t="str">
            <v>AFIRMADO</v>
          </cell>
          <cell r="C45" t="str">
            <v>M³</v>
          </cell>
          <cell r="D45">
            <v>67405</v>
          </cell>
        </row>
        <row r="46">
          <cell r="A46" t="str">
            <v>311- 1307</v>
          </cell>
          <cell r="B46" t="str">
            <v>AFIRMADO 1307</v>
          </cell>
          <cell r="C46" t="str">
            <v>M³</v>
          </cell>
          <cell r="D46">
            <v>47093</v>
          </cell>
        </row>
        <row r="47">
          <cell r="A47" t="str">
            <v>311-5002</v>
          </cell>
          <cell r="B47" t="str">
            <v>AFIRMADO 5002</v>
          </cell>
          <cell r="C47" t="str">
            <v>M³</v>
          </cell>
          <cell r="D47">
            <v>53864</v>
          </cell>
        </row>
        <row r="48">
          <cell r="A48" t="str">
            <v>311P1</v>
          </cell>
          <cell r="B48" t="str">
            <v>AFIRMADO ESTABILIZADO CON CEMENTO</v>
          </cell>
          <cell r="C48" t="str">
            <v>M³</v>
          </cell>
          <cell r="D48">
            <v>82371</v>
          </cell>
        </row>
        <row r="49">
          <cell r="A49" t="str">
            <v>311P2</v>
          </cell>
          <cell r="B49" t="str">
            <v>AFIRMADO ESTABILIZADO CON CAL</v>
          </cell>
          <cell r="C49" t="str">
            <v>M³</v>
          </cell>
          <cell r="D49">
            <v>135723</v>
          </cell>
        </row>
        <row r="50">
          <cell r="A50" t="str">
            <v>311P3</v>
          </cell>
          <cell r="B50" t="str">
            <v>BACHEO DE CARRETERAS EN AFIRMADO</v>
          </cell>
          <cell r="C50" t="str">
            <v>M³</v>
          </cell>
          <cell r="D50">
            <v>65936</v>
          </cell>
        </row>
        <row r="51">
          <cell r="A51">
            <v>312.10000000000002</v>
          </cell>
          <cell r="B51" t="str">
            <v>TRATAMIENTO PALIATIVO DE POLVO APLICADO EN FORMA SOLIDA EN HOJUELAS</v>
          </cell>
          <cell r="C51" t="str">
            <v>KG</v>
          </cell>
          <cell r="D51">
            <v>0</v>
          </cell>
        </row>
        <row r="52">
          <cell r="A52">
            <v>312.2</v>
          </cell>
          <cell r="B52" t="str">
            <v>TRATAMIENTO PALIATIVO DE POLVO APLICADO EN FORMA SOLIDA EN ESFERA</v>
          </cell>
          <cell r="C52" t="str">
            <v>KG</v>
          </cell>
          <cell r="D52">
            <v>0</v>
          </cell>
        </row>
        <row r="53">
          <cell r="A53">
            <v>312.3</v>
          </cell>
          <cell r="B53" t="str">
            <v>TRATAMIENTO PALIATIVO DE POLVO APLICADO EN FORMA LIQUIDAD</v>
          </cell>
          <cell r="C53" t="str">
            <v>LT</v>
          </cell>
          <cell r="D53">
            <v>0</v>
          </cell>
        </row>
        <row r="54">
          <cell r="A54">
            <v>312.39999999999998</v>
          </cell>
          <cell r="B54" t="str">
            <v>MATERIAL GRANULAR DE ADICION</v>
          </cell>
          <cell r="C54" t="str">
            <v>M³</v>
          </cell>
          <cell r="D54">
            <v>0</v>
          </cell>
        </row>
        <row r="55">
          <cell r="A55">
            <v>320.10000000000002</v>
          </cell>
          <cell r="B55" t="str">
            <v>SUBBASE GRANULAR CBR&gt;20%</v>
          </cell>
          <cell r="C55" t="str">
            <v>M³</v>
          </cell>
          <cell r="D55">
            <v>87601</v>
          </cell>
        </row>
        <row r="56">
          <cell r="A56" t="str">
            <v>320.1.2</v>
          </cell>
          <cell r="B56" t="str">
            <v>SUBBASE GRANULAR CBR&gt;30%</v>
          </cell>
          <cell r="C56" t="str">
            <v>M³</v>
          </cell>
          <cell r="D56">
            <v>87601</v>
          </cell>
        </row>
        <row r="57">
          <cell r="A57" t="str">
            <v>320.1.3</v>
          </cell>
          <cell r="B57" t="str">
            <v>SUBBASE GRANULAR CBR&gt;40%</v>
          </cell>
          <cell r="C57" t="str">
            <v>M³</v>
          </cell>
          <cell r="D57">
            <v>79658</v>
          </cell>
        </row>
        <row r="58">
          <cell r="A58">
            <v>320.2</v>
          </cell>
          <cell r="B58" t="str">
            <v>SUBBASE GRANULAR PARA BACHEO</v>
          </cell>
          <cell r="C58" t="str">
            <v>M³</v>
          </cell>
          <cell r="D58">
            <v>151372</v>
          </cell>
        </row>
        <row r="59">
          <cell r="A59">
            <v>330.1</v>
          </cell>
          <cell r="B59" t="str">
            <v>BASE GRANULAR</v>
          </cell>
          <cell r="C59" t="str">
            <v>M³</v>
          </cell>
          <cell r="D59">
            <v>96558</v>
          </cell>
        </row>
        <row r="60">
          <cell r="A60">
            <v>330.2</v>
          </cell>
          <cell r="B60" t="str">
            <v>BASE GRANULAR PARA BACHEO</v>
          </cell>
          <cell r="C60" t="str">
            <v>M³</v>
          </cell>
          <cell r="D60">
            <v>168272</v>
          </cell>
        </row>
        <row r="61">
          <cell r="A61">
            <v>340.1</v>
          </cell>
          <cell r="B61" t="str">
            <v>BASE ESTABILIZADA CON EMULSION ASFALTICA BEE-1</v>
          </cell>
          <cell r="C61" t="str">
            <v>M³</v>
          </cell>
          <cell r="D61">
            <v>131567</v>
          </cell>
          <cell r="E61">
            <v>131567</v>
          </cell>
          <cell r="F61" t="str">
            <v>CON EMULSION</v>
          </cell>
        </row>
        <row r="62">
          <cell r="A62">
            <v>340.2</v>
          </cell>
          <cell r="B62" t="str">
            <v>BASE ESTABILIZADA CON EMULSION ASFALTICA BEE-2</v>
          </cell>
          <cell r="C62" t="str">
            <v>M³</v>
          </cell>
          <cell r="D62">
            <v>131567</v>
          </cell>
          <cell r="E62">
            <v>269281.74470000004</v>
          </cell>
          <cell r="F62" t="str">
            <v>CON EMULSION</v>
          </cell>
        </row>
        <row r="63">
          <cell r="A63">
            <v>340.3</v>
          </cell>
          <cell r="B63" t="str">
            <v>BASE ESTABILIZADA CON EMULSION ASFALTICA BEE-3</v>
          </cell>
          <cell r="C63" t="str">
            <v>M³</v>
          </cell>
          <cell r="D63">
            <v>131567</v>
          </cell>
          <cell r="E63">
            <v>131567</v>
          </cell>
          <cell r="F63" t="str">
            <v>CON EMULSION</v>
          </cell>
        </row>
        <row r="64">
          <cell r="A64">
            <v>341.1</v>
          </cell>
          <cell r="B64" t="str">
            <v>BASE ESTABILIZADA CON CEMENTO PORTLAND</v>
          </cell>
          <cell r="C64" t="str">
            <v>M³</v>
          </cell>
          <cell r="D64">
            <v>50338</v>
          </cell>
          <cell r="E64">
            <v>108744.4</v>
          </cell>
          <cell r="F64" t="str">
            <v>CON CEMEMTO</v>
          </cell>
        </row>
        <row r="65">
          <cell r="A65">
            <v>341.2</v>
          </cell>
          <cell r="B65" t="str">
            <v>CEMENTO PORTLAND</v>
          </cell>
          <cell r="C65" t="str">
            <v>KG</v>
          </cell>
          <cell r="D65">
            <v>624</v>
          </cell>
        </row>
        <row r="66">
          <cell r="A66">
            <v>342</v>
          </cell>
          <cell r="B66" t="str">
            <v>BASE DE CONCRETO HIDRAULICO</v>
          </cell>
          <cell r="C66" t="str">
            <v>M³</v>
          </cell>
          <cell r="D66">
            <v>0</v>
          </cell>
        </row>
        <row r="67">
          <cell r="A67" t="str">
            <v>342P</v>
          </cell>
          <cell r="B67" t="str">
            <v>BASE GRANULAR ESTABILIZADA CON CAL</v>
          </cell>
          <cell r="C67" t="str">
            <v>M³</v>
          </cell>
          <cell r="D67">
            <v>142356</v>
          </cell>
        </row>
        <row r="68">
          <cell r="A68">
            <v>410.1</v>
          </cell>
          <cell r="B68" t="str">
            <v>CEMENTO ASFALTICO DE PENETRACION 60-70</v>
          </cell>
          <cell r="C68" t="str">
            <v>KG</v>
          </cell>
          <cell r="D68">
            <v>1820</v>
          </cell>
        </row>
        <row r="69">
          <cell r="A69">
            <v>410.2</v>
          </cell>
          <cell r="B69" t="str">
            <v>CEMENTO ASFALTICO DE PENETRACION 80-100</v>
          </cell>
          <cell r="C69" t="str">
            <v>KG</v>
          </cell>
          <cell r="D69">
            <v>1820</v>
          </cell>
        </row>
        <row r="70">
          <cell r="A70">
            <v>411.1</v>
          </cell>
          <cell r="B70" t="str">
            <v>EMULSION ASFALTICA DE ROTURA MEDIA CRM</v>
          </cell>
          <cell r="C70" t="str">
            <v>LT</v>
          </cell>
          <cell r="D70">
            <v>1365</v>
          </cell>
        </row>
        <row r="71">
          <cell r="A71">
            <v>411.2</v>
          </cell>
          <cell r="B71" t="str">
            <v>EMULSION ASFALTICA DE ROTURA LENTA CRL - 1</v>
          </cell>
          <cell r="C71" t="str">
            <v>LT</v>
          </cell>
          <cell r="D71">
            <v>2457</v>
          </cell>
        </row>
        <row r="72">
          <cell r="A72">
            <v>411.3</v>
          </cell>
          <cell r="B72" t="str">
            <v>EMULSION ASFALTICA DE ROTURA LENTA CRL-1H</v>
          </cell>
          <cell r="C72" t="str">
            <v>LT</v>
          </cell>
          <cell r="D72">
            <v>2634</v>
          </cell>
        </row>
        <row r="73">
          <cell r="A73">
            <v>414.1</v>
          </cell>
          <cell r="B73" t="str">
            <v>CEMENTO ASFALTICO MODIFICADO CON POLIMEROS TIPO 1</v>
          </cell>
          <cell r="C73" t="str">
            <v>KG</v>
          </cell>
          <cell r="D73">
            <v>2652</v>
          </cell>
        </row>
        <row r="74">
          <cell r="A74">
            <v>414.2</v>
          </cell>
          <cell r="B74" t="str">
            <v>CEMENTO ASFALTICO MODIFICADO CON POLIMEROS TIPO 2</v>
          </cell>
          <cell r="C74" t="str">
            <v>KG</v>
          </cell>
          <cell r="D74">
            <v>2785</v>
          </cell>
        </row>
        <row r="75">
          <cell r="A75">
            <v>414.3</v>
          </cell>
          <cell r="B75" t="str">
            <v>CEMENTO ASFALTICO MODIFICADO CON POLIMEROS TIPO 3</v>
          </cell>
          <cell r="C75" t="str">
            <v>KG</v>
          </cell>
          <cell r="D75">
            <v>2891</v>
          </cell>
        </row>
        <row r="76">
          <cell r="A76">
            <v>414.4</v>
          </cell>
          <cell r="B76" t="str">
            <v>CEMENTO ASFALTICO MODIFICADO CON POLIMEROS TIPO 4</v>
          </cell>
          <cell r="C76" t="str">
            <v>KG</v>
          </cell>
          <cell r="D76">
            <v>2997</v>
          </cell>
        </row>
        <row r="77">
          <cell r="A77">
            <v>414.5</v>
          </cell>
          <cell r="B77" t="str">
            <v>CEMENTO ASFALTICO MODIFICADO CON POLIMEROS TIPO 5</v>
          </cell>
          <cell r="C77" t="str">
            <v>KG</v>
          </cell>
          <cell r="D77">
            <v>3103</v>
          </cell>
        </row>
        <row r="78">
          <cell r="A78">
            <v>415</v>
          </cell>
          <cell r="B78" t="str">
            <v>EMULSION ASFALTICA DE ROTURA MEDIA MODIFICADA CON POLIMEROS CRMm</v>
          </cell>
          <cell r="C78" t="str">
            <v>LT</v>
          </cell>
          <cell r="D78">
            <v>1724</v>
          </cell>
        </row>
        <row r="79">
          <cell r="A79">
            <v>420.1</v>
          </cell>
          <cell r="B79" t="str">
            <v>RIEGO DE IMPRIMACION CON EMULSION ASFALTICA</v>
          </cell>
          <cell r="C79" t="str">
            <v>M²</v>
          </cell>
          <cell r="D79">
            <v>2131</v>
          </cell>
        </row>
        <row r="80">
          <cell r="A80">
            <v>420.2</v>
          </cell>
          <cell r="B80" t="str">
            <v>RIEGO DE IMPRIMACION CON ASFALTO LIQUIDO</v>
          </cell>
          <cell r="C80" t="str">
            <v>M²</v>
          </cell>
          <cell r="D80">
            <v>6408</v>
          </cell>
        </row>
        <row r="81">
          <cell r="A81">
            <v>421.1</v>
          </cell>
          <cell r="B81" t="str">
            <v>RIEGO DE LIGA CON EMULSION ASFALTICA CRR-1</v>
          </cell>
          <cell r="C81" t="str">
            <v>M²</v>
          </cell>
          <cell r="D81">
            <v>1182</v>
          </cell>
        </row>
        <row r="82">
          <cell r="A82">
            <v>421.2</v>
          </cell>
          <cell r="B82" t="str">
            <v>RIEGO DE LIGA CON EMULSION ASFALTICA CRR-2</v>
          </cell>
          <cell r="C82" t="str">
            <v>M²</v>
          </cell>
          <cell r="D82">
            <v>1114</v>
          </cell>
        </row>
        <row r="83">
          <cell r="A83">
            <v>421.3</v>
          </cell>
          <cell r="B83" t="str">
            <v>RIEGO DE LIGA CON EMULSION MODIFICADA CON POLIMEROS CRR-1M</v>
          </cell>
          <cell r="C83" t="str">
            <v>M²</v>
          </cell>
          <cell r="D83">
            <v>1273</v>
          </cell>
        </row>
        <row r="84">
          <cell r="A84">
            <v>421.4</v>
          </cell>
          <cell r="B84" t="str">
            <v>RIEGO DE LIGA CON EMULSION MODIFICADA CON POLIMEROS CRR-2M</v>
          </cell>
          <cell r="C84" t="str">
            <v>M²</v>
          </cell>
          <cell r="D84">
            <v>1319</v>
          </cell>
        </row>
        <row r="85">
          <cell r="A85">
            <v>430.1</v>
          </cell>
          <cell r="B85" t="str">
            <v>TRATAMIENTO SUPERFICIAL SIMPLE CON EMULSION CRR-2</v>
          </cell>
          <cell r="C85" t="str">
            <v>M²</v>
          </cell>
          <cell r="D85">
            <v>5810</v>
          </cell>
        </row>
        <row r="86">
          <cell r="A86">
            <v>430.2</v>
          </cell>
          <cell r="B86" t="str">
            <v>TRATAMIENTO SUPERFICIAL SIMPLE CON EMULSION CRR-2M</v>
          </cell>
          <cell r="C86" t="str">
            <v>M²</v>
          </cell>
          <cell r="D86">
            <v>6711</v>
          </cell>
        </row>
        <row r="87">
          <cell r="A87">
            <v>431.1</v>
          </cell>
          <cell r="B87" t="str">
            <v>TRATAMIENTO SUPERFICIAL DOBLE CON EMULSION CRR-2</v>
          </cell>
          <cell r="C87" t="str">
            <v>M²</v>
          </cell>
          <cell r="D87">
            <v>10126</v>
          </cell>
        </row>
        <row r="88">
          <cell r="A88">
            <v>431.2</v>
          </cell>
          <cell r="B88" t="str">
            <v>TRATAMIENTO SUPERFICIAL DOBLE CON EMULSION CRR-2M</v>
          </cell>
          <cell r="C88" t="str">
            <v>M²</v>
          </cell>
          <cell r="D88">
            <v>12215</v>
          </cell>
        </row>
        <row r="89">
          <cell r="A89">
            <v>432.1</v>
          </cell>
          <cell r="B89" t="str">
            <v>SELLO DE ARENA-ASFALTO CON EMULSION CRR 2</v>
          </cell>
          <cell r="C89" t="str">
            <v>M²</v>
          </cell>
          <cell r="D89">
            <v>3866</v>
          </cell>
        </row>
        <row r="90">
          <cell r="A90">
            <v>432.2</v>
          </cell>
          <cell r="B90" t="str">
            <v>SELLO DE ARENA-ASFALTO CON EMULSION CRR 2M</v>
          </cell>
          <cell r="C90" t="str">
            <v>M²</v>
          </cell>
          <cell r="D90">
            <v>4568</v>
          </cell>
        </row>
        <row r="91">
          <cell r="A91">
            <v>433.1</v>
          </cell>
          <cell r="B91" t="str">
            <v>LECHADA ASFALTICA CON EMULSION CRL-1H LA-1</v>
          </cell>
          <cell r="C91" t="str">
            <v>M²</v>
          </cell>
          <cell r="D91">
            <v>4424</v>
          </cell>
        </row>
        <row r="92">
          <cell r="A92">
            <v>433.2</v>
          </cell>
          <cell r="B92" t="str">
            <v>LECHADA ASFALTICA CON EMULSION CRL-1H LA-2</v>
          </cell>
          <cell r="C92" t="str">
            <v>M²</v>
          </cell>
          <cell r="D92">
            <v>6283</v>
          </cell>
        </row>
        <row r="93">
          <cell r="A93">
            <v>433.3</v>
          </cell>
          <cell r="B93" t="str">
            <v>LECHADA ASFALTICA CON EMULSION CRL-1H LA-3</v>
          </cell>
          <cell r="C93" t="str">
            <v>M²</v>
          </cell>
          <cell r="D93">
            <v>7625</v>
          </cell>
        </row>
        <row r="94">
          <cell r="A94">
            <v>433.4</v>
          </cell>
          <cell r="B94" t="str">
            <v>LECHADA ASFALTICA CON EMULSION CRL-1H LA-4</v>
          </cell>
          <cell r="C94" t="str">
            <v>M²</v>
          </cell>
          <cell r="D94">
            <v>8470</v>
          </cell>
        </row>
        <row r="95">
          <cell r="A95">
            <v>433.5</v>
          </cell>
          <cell r="B95" t="str">
            <v>LECHADA ASFALTICA CON EMULSION CRL-1HM LA-1</v>
          </cell>
          <cell r="C95" t="str">
            <v>M²</v>
          </cell>
          <cell r="D95">
            <v>4358</v>
          </cell>
        </row>
        <row r="96">
          <cell r="A96">
            <v>433.6</v>
          </cell>
          <cell r="B96" t="str">
            <v>LECHADA ASFALTICA CON EMULSION CRL-1HM LA-2</v>
          </cell>
          <cell r="C96" t="str">
            <v>M²</v>
          </cell>
          <cell r="D96">
            <v>5768</v>
          </cell>
        </row>
        <row r="97">
          <cell r="A97">
            <v>433.7</v>
          </cell>
          <cell r="B97" t="str">
            <v>LECHADA ASFALTICA CON EMULSION CRL-1HM LA-3</v>
          </cell>
          <cell r="C97" t="str">
            <v>M²</v>
          </cell>
          <cell r="D97">
            <v>6956</v>
          </cell>
        </row>
        <row r="98">
          <cell r="A98">
            <v>433.8</v>
          </cell>
          <cell r="B98" t="str">
            <v>LECHADA ASFALTICA CON EMULSION CRL-1HM LA-4</v>
          </cell>
          <cell r="C98" t="str">
            <v>M²</v>
          </cell>
          <cell r="D98">
            <v>7698</v>
          </cell>
        </row>
        <row r="99">
          <cell r="A99">
            <v>440.1</v>
          </cell>
          <cell r="B99" t="str">
            <v>MEZCLA DENSA EN FRIO MDF-1</v>
          </cell>
          <cell r="C99" t="str">
            <v>M³</v>
          </cell>
          <cell r="D99">
            <v>153762</v>
          </cell>
          <cell r="E99">
            <v>539862</v>
          </cell>
          <cell r="F99" t="str">
            <v>CON EMULSION</v>
          </cell>
        </row>
        <row r="100">
          <cell r="A100" t="str">
            <v>440.1P</v>
          </cell>
          <cell r="B100" t="str">
            <v>MEZCLA DENSA EN FRIO MDF-1</v>
          </cell>
          <cell r="C100" t="str">
            <v>M³</v>
          </cell>
          <cell r="D100">
            <v>421641</v>
          </cell>
        </row>
        <row r="101">
          <cell r="A101">
            <v>440.2</v>
          </cell>
          <cell r="B101" t="str">
            <v>MEZCLA DENSA EN FRIO MDF-2</v>
          </cell>
          <cell r="C101" t="str">
            <v>M³</v>
          </cell>
          <cell r="D101">
            <v>156021</v>
          </cell>
          <cell r="E101">
            <v>542121</v>
          </cell>
          <cell r="F101" t="str">
            <v>CON EMULSION</v>
          </cell>
        </row>
        <row r="102">
          <cell r="A102" t="str">
            <v xml:space="preserve">440.2P </v>
          </cell>
          <cell r="B102" t="str">
            <v>MEZCLA DENSA EN FRIO MDF-2</v>
          </cell>
          <cell r="C102" t="str">
            <v>M³</v>
          </cell>
          <cell r="D102">
            <v>473794</v>
          </cell>
        </row>
        <row r="103">
          <cell r="A103">
            <v>440.3</v>
          </cell>
          <cell r="B103" t="str">
            <v>MEZCLA DENSA EN FRIO MDF-3</v>
          </cell>
          <cell r="C103" t="str">
            <v>M³</v>
          </cell>
          <cell r="D103">
            <v>157779</v>
          </cell>
          <cell r="E103">
            <v>543879</v>
          </cell>
          <cell r="F103" t="str">
            <v>CON EMULSION</v>
          </cell>
        </row>
        <row r="104">
          <cell r="A104" t="str">
            <v>440.3P</v>
          </cell>
          <cell r="B104" t="str">
            <v>MEZCLA DENSA EN FRIO MDF-3</v>
          </cell>
          <cell r="C104" t="str">
            <v>M³</v>
          </cell>
          <cell r="D104">
            <v>443732</v>
          </cell>
        </row>
        <row r="105">
          <cell r="A105">
            <v>440.4</v>
          </cell>
          <cell r="B105" t="str">
            <v>MEZCLA DENSA EN FRIO PARA BACHEO</v>
          </cell>
          <cell r="C105" t="str">
            <v>M³</v>
          </cell>
          <cell r="D105">
            <v>440137</v>
          </cell>
        </row>
        <row r="106">
          <cell r="A106">
            <v>441.1</v>
          </cell>
          <cell r="B106" t="str">
            <v>MEZCLA ABIERTA EN FRIO TIPO MAF-1</v>
          </cell>
          <cell r="C106" t="str">
            <v>M³</v>
          </cell>
          <cell r="D106">
            <v>153762</v>
          </cell>
          <cell r="E106">
            <v>387762</v>
          </cell>
          <cell r="F106" t="str">
            <v>CON EMULSION</v>
          </cell>
        </row>
        <row r="107">
          <cell r="A107" t="str">
            <v>441.1P</v>
          </cell>
          <cell r="B107" t="str">
            <v>MEZCLA ABIERTA EN FRIO TIPO MAF-1</v>
          </cell>
          <cell r="C107" t="str">
            <v>M³</v>
          </cell>
          <cell r="D107">
            <v>309516</v>
          </cell>
        </row>
        <row r="108">
          <cell r="A108">
            <v>441.2</v>
          </cell>
          <cell r="B108" t="str">
            <v>MEZCLA ABIERTA EN FRIO TIPO MAF-2</v>
          </cell>
          <cell r="C108" t="str">
            <v>M³</v>
          </cell>
          <cell r="D108">
            <v>156021</v>
          </cell>
          <cell r="E108">
            <v>390021</v>
          </cell>
          <cell r="F108" t="str">
            <v>CON EMULSION</v>
          </cell>
        </row>
        <row r="109">
          <cell r="A109" t="str">
            <v>441.2P</v>
          </cell>
          <cell r="B109" t="str">
            <v>MEZCLA ABIERTA EN FRIO TIPO MAF-2</v>
          </cell>
          <cell r="C109" t="str">
            <v>M³</v>
          </cell>
          <cell r="D109">
            <v>313579</v>
          </cell>
        </row>
        <row r="110">
          <cell r="A110">
            <v>441.3</v>
          </cell>
          <cell r="B110" t="str">
            <v>MEZCLA ABIERTA EN FRIO TIPO MAF-3</v>
          </cell>
          <cell r="C110" t="str">
            <v>M³</v>
          </cell>
          <cell r="D110">
            <v>157779</v>
          </cell>
          <cell r="E110">
            <v>391779</v>
          </cell>
          <cell r="F110" t="str">
            <v>CON EMULSION</v>
          </cell>
        </row>
        <row r="111">
          <cell r="A111" t="str">
            <v>441.3P</v>
          </cell>
          <cell r="B111" t="str">
            <v>MEZCLA ABIERTA EN FRIO TIPO MAF-3</v>
          </cell>
          <cell r="C111" t="str">
            <v>M³</v>
          </cell>
          <cell r="D111">
            <v>316829</v>
          </cell>
        </row>
        <row r="112">
          <cell r="A112">
            <v>441.4</v>
          </cell>
          <cell r="B112" t="str">
            <v>MEZCLA ABIERTA EN FRIO PARA BACHEO</v>
          </cell>
          <cell r="C112" t="str">
            <v>M³</v>
          </cell>
          <cell r="D112">
            <v>321358</v>
          </cell>
        </row>
        <row r="113">
          <cell r="A113">
            <v>450</v>
          </cell>
          <cell r="B113" t="str">
            <v>MEZCLA DENSA EN CALIENTE MDC-0</v>
          </cell>
          <cell r="C113" t="str">
            <v>M³</v>
          </cell>
          <cell r="D113">
            <v>226980</v>
          </cell>
          <cell r="E113">
            <v>408980</v>
          </cell>
          <cell r="F113" t="str">
            <v>CON CEMENTO ASFALTICO</v>
          </cell>
        </row>
        <row r="114">
          <cell r="A114" t="str">
            <v>450.P</v>
          </cell>
          <cell r="B114" t="str">
            <v>MEZCLA DENSA EN CALIENTE MDC-0</v>
          </cell>
          <cell r="C114" t="str">
            <v>M³</v>
          </cell>
          <cell r="D114">
            <v>527266</v>
          </cell>
        </row>
        <row r="115">
          <cell r="A115">
            <v>450.1</v>
          </cell>
          <cell r="B115" t="str">
            <v>MEZCLA DENSA EN CALIENTE MDC-1</v>
          </cell>
          <cell r="C115" t="str">
            <v>M³</v>
          </cell>
          <cell r="D115">
            <v>226980</v>
          </cell>
          <cell r="E115">
            <v>408980</v>
          </cell>
          <cell r="F115" t="str">
            <v>CON CEMENTO ASFALTICO</v>
          </cell>
        </row>
        <row r="116">
          <cell r="A116" t="str">
            <v>450.1P</v>
          </cell>
          <cell r="B116" t="str">
            <v>MEZCLA DENSA EN CALIENTE MDC-1</v>
          </cell>
          <cell r="C116" t="str">
            <v>M³</v>
          </cell>
          <cell r="D116">
            <v>541891</v>
          </cell>
        </row>
        <row r="117">
          <cell r="A117">
            <v>450.2</v>
          </cell>
          <cell r="B117" t="str">
            <v>MEZCLA DENSA EN CALIENTE MDC-2</v>
          </cell>
          <cell r="C117" t="str">
            <v>M³</v>
          </cell>
          <cell r="D117">
            <v>226980</v>
          </cell>
          <cell r="E117">
            <v>430820</v>
          </cell>
          <cell r="F117" t="str">
            <v>CON CEMENTO ASFALTICO</v>
          </cell>
        </row>
        <row r="118">
          <cell r="A118" t="str">
            <v>450.2P</v>
          </cell>
          <cell r="B118" t="str">
            <v>MEZCLA DENSA EN CALIENTE MDC-2</v>
          </cell>
          <cell r="C118" t="str">
            <v>M³</v>
          </cell>
          <cell r="D118">
            <v>598919</v>
          </cell>
        </row>
        <row r="119">
          <cell r="A119">
            <v>450.3</v>
          </cell>
          <cell r="B119" t="str">
            <v>MEZCLA DENSA EN CALIENTE MDC-3</v>
          </cell>
          <cell r="C119" t="str">
            <v>M³</v>
          </cell>
          <cell r="D119">
            <v>445380</v>
          </cell>
          <cell r="E119">
            <v>663780</v>
          </cell>
          <cell r="F119" t="str">
            <v>CON CEMENTO ASFALTICO</v>
          </cell>
        </row>
        <row r="120">
          <cell r="A120" t="str">
            <v>450.3P</v>
          </cell>
          <cell r="B120" t="str">
            <v>MEZCLA DENSA EN CALIENTE MDC-3</v>
          </cell>
          <cell r="C120" t="str">
            <v>M³</v>
          </cell>
          <cell r="D120">
            <v>615829</v>
          </cell>
        </row>
        <row r="121">
          <cell r="A121">
            <v>450.4</v>
          </cell>
          <cell r="B121" t="str">
            <v>MEZCLA SEMIDENSA EN CALIENTE TIPO MSC 1</v>
          </cell>
          <cell r="C121" t="str">
            <v>M³</v>
          </cell>
          <cell r="D121">
            <v>0</v>
          </cell>
        </row>
        <row r="122">
          <cell r="A122">
            <v>450.5</v>
          </cell>
          <cell r="B122" t="str">
            <v>MEZCLA SEMIDENSA EN CALIENTE TIPO MSC 2</v>
          </cell>
          <cell r="C122" t="str">
            <v>M³</v>
          </cell>
          <cell r="D122">
            <v>0</v>
          </cell>
        </row>
        <row r="123">
          <cell r="A123">
            <v>450.6</v>
          </cell>
          <cell r="B123" t="str">
            <v>MEZCLA GRIESA EN CALIENTE TIPO MGC 0</v>
          </cell>
          <cell r="C123" t="str">
            <v>M³</v>
          </cell>
          <cell r="D123">
            <v>0</v>
          </cell>
        </row>
        <row r="124">
          <cell r="A124">
            <v>450.7</v>
          </cell>
          <cell r="B124" t="str">
            <v>MEZCLA GRUESA EN CALIENTE TIPO MGC 1</v>
          </cell>
          <cell r="C124" t="str">
            <v>M³</v>
          </cell>
          <cell r="D124">
            <v>0</v>
          </cell>
        </row>
        <row r="125">
          <cell r="A125">
            <v>450.8</v>
          </cell>
          <cell r="B125" t="str">
            <v>MEZCLA DE ALTO MODULO</v>
          </cell>
          <cell r="C125" t="str">
            <v>M³</v>
          </cell>
          <cell r="D125">
            <v>0</v>
          </cell>
        </row>
        <row r="126">
          <cell r="A126">
            <v>450.9</v>
          </cell>
          <cell r="B126" t="str">
            <v>MEZCLA DENSA EN CALIENTE PARA BACHEO</v>
          </cell>
          <cell r="C126" t="str">
            <v>M³</v>
          </cell>
          <cell r="D126">
            <v>579579</v>
          </cell>
          <cell r="F126" t="str">
            <v>CON CEMENTO ASFALTICO</v>
          </cell>
        </row>
        <row r="127">
          <cell r="A127">
            <v>451.1</v>
          </cell>
          <cell r="B127" t="str">
            <v>MEZCLA ABIERTA EN CALIENTE TIPO MAC-1</v>
          </cell>
          <cell r="C127" t="str">
            <v>M³</v>
          </cell>
          <cell r="D127">
            <v>226980</v>
          </cell>
          <cell r="E127">
            <v>354380</v>
          </cell>
          <cell r="F127" t="str">
            <v>CON CEMENTO ASFALTICO</v>
          </cell>
        </row>
        <row r="128">
          <cell r="A128" t="str">
            <v>451.1P</v>
          </cell>
          <cell r="B128" t="str">
            <v>MEZCLA ABIERTA EN CALIENTE TIPO MAC-1</v>
          </cell>
          <cell r="C128" t="str">
            <v>M³</v>
          </cell>
          <cell r="D128">
            <v>271302</v>
          </cell>
        </row>
        <row r="129">
          <cell r="A129">
            <v>451.2</v>
          </cell>
          <cell r="B129" t="str">
            <v>MEZCLA ABIERTA EN CALIENTE TIPO MAC-2</v>
          </cell>
          <cell r="C129" t="str">
            <v>M³</v>
          </cell>
          <cell r="D129">
            <v>226980</v>
          </cell>
          <cell r="E129">
            <v>372580</v>
          </cell>
          <cell r="F129" t="str">
            <v>CON CEMENTO ASFALTICO</v>
          </cell>
        </row>
        <row r="130">
          <cell r="A130" t="str">
            <v>451.2P</v>
          </cell>
          <cell r="B130" t="str">
            <v>MEZCLA ABIERTA EN CALIENTE TIPO MAC-2</v>
          </cell>
          <cell r="C130" t="str">
            <v>M³</v>
          </cell>
          <cell r="D130">
            <v>277982</v>
          </cell>
        </row>
        <row r="131">
          <cell r="A131">
            <v>451.3</v>
          </cell>
          <cell r="B131" t="str">
            <v>MEZCLA ABIERTA EN CALIENTE TIPO MAC-3</v>
          </cell>
          <cell r="C131" t="str">
            <v>M³</v>
          </cell>
          <cell r="D131">
            <v>226980</v>
          </cell>
          <cell r="E131">
            <v>408980</v>
          </cell>
          <cell r="F131" t="str">
            <v>CON CEMENTO ASFALTICO</v>
          </cell>
        </row>
        <row r="132">
          <cell r="A132" t="str">
            <v>451.3P</v>
          </cell>
          <cell r="B132" t="str">
            <v>MEZCLA ABIERTA EN CALIENTE TIPO MAC-3</v>
          </cell>
          <cell r="C132" t="str">
            <v>M³</v>
          </cell>
          <cell r="D132">
            <v>291794</v>
          </cell>
        </row>
        <row r="133">
          <cell r="A133">
            <v>451.4</v>
          </cell>
          <cell r="B133" t="str">
            <v>MEZCLA ABIERTA EN CALIENTE TIPO MAC-3 PARA BACHEO</v>
          </cell>
          <cell r="C133" t="str">
            <v>M³</v>
          </cell>
          <cell r="D133">
            <v>293334</v>
          </cell>
        </row>
        <row r="134">
          <cell r="A134">
            <v>452.1</v>
          </cell>
          <cell r="B134" t="str">
            <v>MEZCLA DISCONTINUA EN CALIENTE TIPO M-1</v>
          </cell>
          <cell r="C134" t="str">
            <v>M³</v>
          </cell>
          <cell r="D134">
            <v>226980</v>
          </cell>
          <cell r="E134">
            <v>229710</v>
          </cell>
          <cell r="F134" t="str">
            <v>CON CEMENTO ASFALTICO</v>
          </cell>
        </row>
        <row r="135">
          <cell r="A135" t="str">
            <v>452.1P</v>
          </cell>
          <cell r="B135" t="str">
            <v>MEZCLA DISCONTINUA EN CALIENTE TIPO M-1</v>
          </cell>
          <cell r="C135" t="str">
            <v>M³</v>
          </cell>
          <cell r="D135">
            <v>270516</v>
          </cell>
        </row>
        <row r="136">
          <cell r="A136">
            <v>452.2</v>
          </cell>
          <cell r="B136" t="str">
            <v>MEZCLA DISCONTINUA EN CALIENTE TIPO M-2</v>
          </cell>
          <cell r="C136" t="str">
            <v>M³</v>
          </cell>
          <cell r="D136">
            <v>226980</v>
          </cell>
          <cell r="E136">
            <v>229710</v>
          </cell>
          <cell r="F136" t="str">
            <v>CON CEMENTO ASFALTICO</v>
          </cell>
        </row>
        <row r="137">
          <cell r="A137" t="str">
            <v>452.2P</v>
          </cell>
          <cell r="B137" t="str">
            <v>MEZCLA DISCONTINUA EN CALIENTE TIPO M-2</v>
          </cell>
          <cell r="C137" t="str">
            <v>M³</v>
          </cell>
          <cell r="D137">
            <v>270516</v>
          </cell>
        </row>
        <row r="138">
          <cell r="A138">
            <v>452.3</v>
          </cell>
          <cell r="B138" t="str">
            <v>MEZCLA DISCONTINUA EN CALIENTE TIPO F-1</v>
          </cell>
          <cell r="C138" t="str">
            <v>M³</v>
          </cell>
          <cell r="D138">
            <v>226980</v>
          </cell>
          <cell r="E138">
            <v>229710</v>
          </cell>
          <cell r="F138" t="str">
            <v>CON CEMENTO ASFALTICO</v>
          </cell>
        </row>
        <row r="139">
          <cell r="A139" t="str">
            <v>452.3P</v>
          </cell>
          <cell r="B139" t="str">
            <v>MEZCLA DISCONTINUA EN CALIENTE TIPO F-1</v>
          </cell>
          <cell r="C139" t="str">
            <v>M³</v>
          </cell>
          <cell r="D139">
            <v>273107</v>
          </cell>
        </row>
        <row r="140">
          <cell r="A140">
            <v>452.4</v>
          </cell>
          <cell r="B140" t="str">
            <v>MEZCLA DISCONTINUA EN CALIENTE TIPO F-2</v>
          </cell>
          <cell r="C140" t="str">
            <v>M³</v>
          </cell>
          <cell r="D140">
            <v>226980</v>
          </cell>
          <cell r="E140">
            <v>229710</v>
          </cell>
          <cell r="F140" t="str">
            <v>CON CEMENTO ASFALTICO</v>
          </cell>
        </row>
        <row r="141">
          <cell r="A141" t="str">
            <v>452.4P</v>
          </cell>
          <cell r="B141" t="str">
            <v>MEZCLA DISCONTINUA EN CALIENTE TIPO F-2</v>
          </cell>
          <cell r="C141" t="str">
            <v>M³</v>
          </cell>
          <cell r="D141">
            <v>270516</v>
          </cell>
        </row>
        <row r="142">
          <cell r="A142">
            <v>453</v>
          </cell>
          <cell r="B142" t="str">
            <v>MEZCLA DRENANTE</v>
          </cell>
          <cell r="C142" t="str">
            <v>M³</v>
          </cell>
          <cell r="D142">
            <v>226980</v>
          </cell>
          <cell r="E142">
            <v>229710</v>
          </cell>
          <cell r="F142" t="str">
            <v>CON CEMENTO ASFALTICO</v>
          </cell>
        </row>
        <row r="143">
          <cell r="A143">
            <v>460</v>
          </cell>
          <cell r="B143" t="str">
            <v>FRESADO DE UN PAVIMENTO ASFALTICO</v>
          </cell>
          <cell r="C143" t="str">
            <v>M²</v>
          </cell>
          <cell r="D143">
            <v>2985</v>
          </cell>
        </row>
        <row r="144">
          <cell r="A144" t="str">
            <v>460P</v>
          </cell>
          <cell r="B144" t="str">
            <v>FRESADO DE UN PAVIMENTO ASFALTICO</v>
          </cell>
          <cell r="C144" t="str">
            <v>M³</v>
          </cell>
          <cell r="D144">
            <v>59703</v>
          </cell>
        </row>
        <row r="145">
          <cell r="A145">
            <v>461.1</v>
          </cell>
          <cell r="B145" t="str">
            <v>PAVIMENTO ASFALTICO RECICLADO EN FRIO EN EL LUGAR CON EMULSION ASFALTICA</v>
          </cell>
          <cell r="C145" t="str">
            <v>M³</v>
          </cell>
          <cell r="D145">
            <v>80941</v>
          </cell>
          <cell r="E145">
            <v>177466</v>
          </cell>
          <cell r="F145" t="str">
            <v>CON EMULSION</v>
          </cell>
        </row>
        <row r="146">
          <cell r="A146">
            <v>461.2</v>
          </cell>
          <cell r="B146" t="str">
            <v>PAVIMENTO ASFALTICO RECICLADO EN FRIO EN EL LUGAR CON CEMENTO ASFALTICO ESPUMADO</v>
          </cell>
          <cell r="C146" t="str">
            <v>M³</v>
          </cell>
          <cell r="D146">
            <v>91354</v>
          </cell>
          <cell r="E146">
            <v>93174</v>
          </cell>
          <cell r="F146" t="str">
            <v>CON CEMENTO ASFALTICO</v>
          </cell>
        </row>
        <row r="147">
          <cell r="A147" t="str">
            <v>462,1.</v>
          </cell>
          <cell r="B147" t="str">
            <v>PAVIMENTO ASFALTICO RECICLADO EN CALIENTE MDC-0</v>
          </cell>
          <cell r="C147" t="str">
            <v>M³</v>
          </cell>
          <cell r="D147">
            <v>107394</v>
          </cell>
        </row>
        <row r="148">
          <cell r="A148" t="str">
            <v>462,1.2</v>
          </cell>
          <cell r="B148" t="str">
            <v>PAVIMENTO ASFALTICO RECICLADO EN CALIENTE MDC-1</v>
          </cell>
          <cell r="C148" t="str">
            <v>M³</v>
          </cell>
          <cell r="D148">
            <v>107394</v>
          </cell>
        </row>
        <row r="149">
          <cell r="A149" t="str">
            <v>462,1.3</v>
          </cell>
          <cell r="B149" t="str">
            <v>PAVIMENTO ASFALTICO RECICLADO EN CALIENTE MDC-2</v>
          </cell>
          <cell r="C149" t="str">
            <v>M³</v>
          </cell>
          <cell r="D149">
            <v>111738</v>
          </cell>
        </row>
        <row r="150">
          <cell r="A150" t="str">
            <v>462,1.4</v>
          </cell>
          <cell r="B150" t="str">
            <v>PAVIMENTO ASFALTICO RECICLADO EN CALIENTE MDC-3</v>
          </cell>
          <cell r="C150" t="str">
            <v>M³</v>
          </cell>
          <cell r="D150">
            <v>158074</v>
          </cell>
        </row>
        <row r="151">
          <cell r="A151" t="str">
            <v>462,.2</v>
          </cell>
          <cell r="B151" t="str">
            <v>PAVIMENTO ASFALTICO RECICLADO EN CALIENTE PARA BACHEO</v>
          </cell>
          <cell r="C151" t="str">
            <v>M³</v>
          </cell>
          <cell r="D151">
            <v>88814</v>
          </cell>
        </row>
        <row r="152">
          <cell r="A152">
            <v>464.1</v>
          </cell>
          <cell r="B152" t="str">
            <v>GEOTEXTIL PARA REHABILITACION DE PAVIMENTO ASFALTICO</v>
          </cell>
          <cell r="C152" t="str">
            <v>M²</v>
          </cell>
          <cell r="D152">
            <v>5896</v>
          </cell>
        </row>
        <row r="153">
          <cell r="A153">
            <v>464.2</v>
          </cell>
          <cell r="B153" t="str">
            <v>SUMINISTRO DE CEMENTO ASFALTICO</v>
          </cell>
          <cell r="C153" t="str">
            <v>KG</v>
          </cell>
          <cell r="D153">
            <v>3675</v>
          </cell>
        </row>
        <row r="154">
          <cell r="A154">
            <v>464.3</v>
          </cell>
          <cell r="B154" t="str">
            <v>SUMINISTRO DE EMULSION ASFALTICA CONVENCIONAL</v>
          </cell>
          <cell r="C154" t="str">
            <v>LT</v>
          </cell>
          <cell r="D154">
            <v>4146</v>
          </cell>
        </row>
        <row r="155">
          <cell r="A155">
            <v>464.4</v>
          </cell>
          <cell r="B155" t="str">
            <v>SUMINISTRO DE EMULSION ASFALTICA MODIFICADA CON POLIMERO</v>
          </cell>
          <cell r="C155" t="str">
            <v>LT</v>
          </cell>
          <cell r="D155">
            <v>99236</v>
          </cell>
        </row>
        <row r="156">
          <cell r="A156">
            <v>465.1</v>
          </cell>
          <cell r="B156" t="str">
            <v>EXCAVACIONES PARA REPARACION DE PAVIMENTO EXISTENTE</v>
          </cell>
          <cell r="C156" t="str">
            <v>M³</v>
          </cell>
          <cell r="D156">
            <v>36657</v>
          </cell>
        </row>
        <row r="157">
          <cell r="A157">
            <v>466.1</v>
          </cell>
          <cell r="B157" t="str">
            <v>SELLO DE GRIETA EN PAVIMENTO ASFALTICO SIN RUTEO</v>
          </cell>
          <cell r="C157" t="str">
            <v>ML</v>
          </cell>
          <cell r="D157">
            <v>1854</v>
          </cell>
        </row>
        <row r="158">
          <cell r="A158">
            <v>466.2</v>
          </cell>
          <cell r="B158" t="str">
            <v>SELLO DE GRIETA EN PAVIMENTO ASFALTICO CON RUTEO</v>
          </cell>
          <cell r="C158" t="str">
            <v>ML</v>
          </cell>
          <cell r="D158">
            <v>2081</v>
          </cell>
        </row>
        <row r="159">
          <cell r="A159">
            <v>500</v>
          </cell>
          <cell r="B159" t="str">
            <v>PAVIMENTO DE CONCRETO HIDRAULICO</v>
          </cell>
          <cell r="C159" t="str">
            <v>M³</v>
          </cell>
          <cell r="D159">
            <v>599437</v>
          </cell>
        </row>
        <row r="160">
          <cell r="A160">
            <v>501</v>
          </cell>
          <cell r="B160" t="str">
            <v>SUMINISTRO DE CEMENTO PORTLAND NORMAL</v>
          </cell>
          <cell r="C160" t="str">
            <v>KG</v>
          </cell>
          <cell r="D160">
            <v>636</v>
          </cell>
        </row>
        <row r="161">
          <cell r="A161">
            <v>510</v>
          </cell>
          <cell r="B161" t="str">
            <v>PAVIMENTO DE ADOQUINES DE CONCRETO</v>
          </cell>
          <cell r="C161" t="str">
            <v>M²</v>
          </cell>
          <cell r="D161">
            <v>68682</v>
          </cell>
        </row>
        <row r="162">
          <cell r="A162" t="str">
            <v>510P1</v>
          </cell>
          <cell r="B162" t="str">
            <v>ADOQUIN GRAMA</v>
          </cell>
          <cell r="C162" t="str">
            <v>M²</v>
          </cell>
          <cell r="D162">
            <v>119175.6090909091</v>
          </cell>
        </row>
        <row r="163">
          <cell r="A163" t="str">
            <v>510P2</v>
          </cell>
          <cell r="B163" t="str">
            <v>ADOQUIN COLOR</v>
          </cell>
          <cell r="C163" t="str">
            <v>M²</v>
          </cell>
          <cell r="D163">
            <v>99572.2</v>
          </cell>
        </row>
        <row r="164">
          <cell r="A164" t="str">
            <v>510P3</v>
          </cell>
          <cell r="B164" t="str">
            <v>DILATACION EN ADOQUIN</v>
          </cell>
          <cell r="C164" t="str">
            <v>M²</v>
          </cell>
          <cell r="D164">
            <v>14366.386666666665</v>
          </cell>
        </row>
        <row r="165">
          <cell r="A165">
            <v>600.1</v>
          </cell>
          <cell r="B165" t="str">
            <v>EXCAVACIONES VARIAS SIN CLASIFICAR</v>
          </cell>
          <cell r="C165" t="str">
            <v>M³</v>
          </cell>
          <cell r="D165">
            <v>35273</v>
          </cell>
        </row>
        <row r="166">
          <cell r="A166">
            <v>600.20000000000005</v>
          </cell>
          <cell r="B166" t="str">
            <v>EXCAVACIONES VARIAS EN ROCA EN SECO</v>
          </cell>
          <cell r="C166" t="str">
            <v>M³</v>
          </cell>
          <cell r="D166">
            <v>38721</v>
          </cell>
        </row>
        <row r="167">
          <cell r="A167" t="str">
            <v>600,2,2</v>
          </cell>
          <cell r="B167" t="str">
            <v>EXCAVACIONES VARIAS EN ROCA BAJO AGUA</v>
          </cell>
          <cell r="C167" t="str">
            <v>M³</v>
          </cell>
          <cell r="D167">
            <v>44267</v>
          </cell>
        </row>
        <row r="168">
          <cell r="A168" t="str">
            <v>600,2,3</v>
          </cell>
          <cell r="B168" t="str">
            <v>EXCAVACIONES VARIAS EN MATERIAL COMUN EN SECO</v>
          </cell>
          <cell r="C168" t="str">
            <v>M³</v>
          </cell>
          <cell r="D168">
            <v>11744</v>
          </cell>
        </row>
        <row r="169">
          <cell r="A169" t="str">
            <v>600.4P</v>
          </cell>
          <cell r="B169" t="str">
            <v>EXCAVACIONES VARIAS EN MATERIA COMUN EN SECO A MANO</v>
          </cell>
          <cell r="C169" t="str">
            <v>M³</v>
          </cell>
          <cell r="D169">
            <v>26455</v>
          </cell>
        </row>
        <row r="170">
          <cell r="A170" t="str">
            <v>600,2,4</v>
          </cell>
          <cell r="B170" t="str">
            <v>EXCAVACIONES VARIAS EN MATERIAL COMUN BAJO AGUA</v>
          </cell>
          <cell r="C170" t="str">
            <v>M³</v>
          </cell>
          <cell r="D170">
            <v>17538</v>
          </cell>
        </row>
        <row r="171">
          <cell r="A171" t="str">
            <v>600.2.5</v>
          </cell>
          <cell r="B171" t="str">
            <v>EXCAVACIONES VARIAS EN MATERIAL COMUN BAJO AGUA A MANO</v>
          </cell>
          <cell r="C171" t="str">
            <v>M³</v>
          </cell>
          <cell r="D171">
            <v>40593</v>
          </cell>
        </row>
        <row r="172">
          <cell r="A172">
            <v>610.1</v>
          </cell>
          <cell r="B172" t="str">
            <v>RELLENO PARA ESTRUCTURAS</v>
          </cell>
          <cell r="C172" t="str">
            <v>M³</v>
          </cell>
          <cell r="D172">
            <v>44476</v>
          </cell>
        </row>
        <row r="173">
          <cell r="A173">
            <v>610.20000000000005</v>
          </cell>
          <cell r="B173" t="str">
            <v>RELLENO CON MATERIAL FILTRANTE</v>
          </cell>
          <cell r="C173" t="str">
            <v>M³</v>
          </cell>
          <cell r="D173">
            <v>80199</v>
          </cell>
        </row>
        <row r="174">
          <cell r="A174">
            <v>620.1</v>
          </cell>
          <cell r="B174" t="str">
            <v>PILOTES PREFABRICADOS DE CONCRETO</v>
          </cell>
          <cell r="C174" t="str">
            <v>ML</v>
          </cell>
          <cell r="D174">
            <v>0</v>
          </cell>
        </row>
        <row r="175">
          <cell r="A175">
            <v>620.20000000000005</v>
          </cell>
          <cell r="B175" t="str">
            <v>EXTENSION DE PILOTES PREFABRICADOS</v>
          </cell>
          <cell r="C175" t="str">
            <v>ML</v>
          </cell>
          <cell r="D175">
            <v>0</v>
          </cell>
        </row>
        <row r="176">
          <cell r="A176">
            <v>620.29999999999995</v>
          </cell>
          <cell r="B176" t="str">
            <v>PRUEBA DE CARGA DE PILOTE PREFABRICADO</v>
          </cell>
          <cell r="C176" t="str">
            <v>ML</v>
          </cell>
          <cell r="D176">
            <v>0</v>
          </cell>
        </row>
        <row r="177">
          <cell r="A177" t="str">
            <v>620P</v>
          </cell>
          <cell r="B177" t="str">
            <v>PILOTE EN MADERA DE D=15CM</v>
          </cell>
          <cell r="C177" t="str">
            <v>ML</v>
          </cell>
          <cell r="D177">
            <v>81870</v>
          </cell>
        </row>
        <row r="178">
          <cell r="A178">
            <v>621.1</v>
          </cell>
          <cell r="B178" t="str">
            <v>PILOTE DE CONCRETO FUNDIDO EN SITIO D=1M L=15M</v>
          </cell>
          <cell r="C178" t="str">
            <v>ML</v>
          </cell>
          <cell r="D178">
            <v>1450722</v>
          </cell>
        </row>
        <row r="179">
          <cell r="A179">
            <v>621.20000000000005</v>
          </cell>
          <cell r="B179" t="str">
            <v>BASE ACAMPANADA FUNDIDA EN SITIO</v>
          </cell>
          <cell r="C179" t="str">
            <v>M³</v>
          </cell>
          <cell r="D179">
            <v>1553455</v>
          </cell>
        </row>
        <row r="180">
          <cell r="A180">
            <v>621.29999999999995</v>
          </cell>
          <cell r="B180" t="str">
            <v>PILOTE DE PRUEBA (EN SITIO)</v>
          </cell>
          <cell r="C180" t="str">
            <v>ML</v>
          </cell>
          <cell r="D180">
            <v>0</v>
          </cell>
        </row>
        <row r="181">
          <cell r="A181">
            <v>621.4</v>
          </cell>
          <cell r="B181" t="str">
            <v>BASE ACAMPANADA DE PRUEBA (EN SITIO)</v>
          </cell>
          <cell r="C181" t="str">
            <v>M³</v>
          </cell>
          <cell r="D181">
            <v>0</v>
          </cell>
        </row>
        <row r="182">
          <cell r="A182">
            <v>621.5</v>
          </cell>
          <cell r="B182" t="str">
            <v>CAMISA PERMANENTE DE DIAMETRO EXTERIOR</v>
          </cell>
          <cell r="C182" t="str">
            <v>ML</v>
          </cell>
          <cell r="D182">
            <v>3414073</v>
          </cell>
        </row>
        <row r="183">
          <cell r="A183" t="str">
            <v>621,5P</v>
          </cell>
          <cell r="B183" t="str">
            <v>CAMISA PERMANENTE DE DIAMETRO INTERIOR D=1M EN CONCRETO</v>
          </cell>
          <cell r="C183" t="str">
            <v>ML</v>
          </cell>
          <cell r="D183">
            <v>197160</v>
          </cell>
        </row>
        <row r="184">
          <cell r="A184">
            <v>621.6</v>
          </cell>
          <cell r="B184" t="str">
            <v>PRUEBA DE CARGA DE PILOTE FUNDIDO EN SITIO</v>
          </cell>
          <cell r="C184" t="str">
            <v>U</v>
          </cell>
          <cell r="D184">
            <v>110845123</v>
          </cell>
        </row>
        <row r="185">
          <cell r="A185">
            <v>621.70000000000005</v>
          </cell>
          <cell r="B185" t="str">
            <v>CAISSONS</v>
          </cell>
          <cell r="C185" t="str">
            <v>M³</v>
          </cell>
          <cell r="D185">
            <v>2451269</v>
          </cell>
        </row>
        <row r="186">
          <cell r="A186">
            <v>622.1</v>
          </cell>
          <cell r="B186" t="str">
            <v>TABLESTACADO DE MADERA</v>
          </cell>
          <cell r="C186" t="str">
            <v>M²</v>
          </cell>
          <cell r="D186">
            <v>87159</v>
          </cell>
        </row>
        <row r="187">
          <cell r="A187">
            <v>622.20000000000005</v>
          </cell>
          <cell r="B187" t="str">
            <v>TABLESTACADO METALICO</v>
          </cell>
          <cell r="C187" t="str">
            <v>M²</v>
          </cell>
          <cell r="D187">
            <v>0</v>
          </cell>
        </row>
        <row r="188">
          <cell r="A188">
            <v>622.29999999999995</v>
          </cell>
          <cell r="B188" t="str">
            <v>TABLESTACADO DE CONCRETO REFORZADO</v>
          </cell>
          <cell r="C188" t="str">
            <v>M²</v>
          </cell>
          <cell r="D188">
            <v>0</v>
          </cell>
        </row>
        <row r="189">
          <cell r="A189">
            <v>622.4</v>
          </cell>
          <cell r="B189" t="str">
            <v>TABLESTACADO DE CONCRETO PREESFORZADO</v>
          </cell>
          <cell r="C189" t="str">
            <v>M²</v>
          </cell>
          <cell r="D189">
            <v>0</v>
          </cell>
        </row>
        <row r="190">
          <cell r="A190">
            <v>622.5</v>
          </cell>
          <cell r="B190" t="str">
            <v>CORTE DEL EXTREMO SUPERIOR DEL ELEMENTO</v>
          </cell>
          <cell r="C190" t="str">
            <v>ML</v>
          </cell>
          <cell r="D190">
            <v>50935.8669233205</v>
          </cell>
        </row>
        <row r="191">
          <cell r="A191">
            <v>623.1</v>
          </cell>
          <cell r="B191" t="str">
            <v>ANCLAJE TIPO --------</v>
          </cell>
          <cell r="C191" t="str">
            <v>ML</v>
          </cell>
          <cell r="D191">
            <v>371749</v>
          </cell>
        </row>
        <row r="192">
          <cell r="A192">
            <v>623.20000000000005</v>
          </cell>
          <cell r="B192" t="str">
            <v>PRUEBA DE AGUA</v>
          </cell>
          <cell r="C192" t="str">
            <v>U</v>
          </cell>
          <cell r="D192">
            <v>0</v>
          </cell>
        </row>
        <row r="193">
          <cell r="A193">
            <v>630.1</v>
          </cell>
          <cell r="B193" t="str">
            <v>CONCRETO CLASE A</v>
          </cell>
          <cell r="C193" t="str">
            <v>M³</v>
          </cell>
          <cell r="D193">
            <v>708292</v>
          </cell>
        </row>
        <row r="194">
          <cell r="A194">
            <v>630.20000000000005</v>
          </cell>
          <cell r="B194" t="str">
            <v>CONCRETO CLASE B</v>
          </cell>
          <cell r="C194" t="str">
            <v>M³</v>
          </cell>
          <cell r="D194">
            <v>676514</v>
          </cell>
        </row>
        <row r="195">
          <cell r="A195">
            <v>630.29999999999995</v>
          </cell>
          <cell r="B195" t="str">
            <v>CONCRETO CLASE C</v>
          </cell>
          <cell r="C195" t="str">
            <v>M³</v>
          </cell>
          <cell r="D195">
            <v>647972</v>
          </cell>
        </row>
        <row r="196">
          <cell r="A196">
            <v>630.4</v>
          </cell>
          <cell r="B196" t="str">
            <v>CONCRETO CLASE D</v>
          </cell>
          <cell r="C196" t="str">
            <v>M³</v>
          </cell>
          <cell r="D196">
            <v>479676</v>
          </cell>
        </row>
        <row r="197">
          <cell r="A197">
            <v>630.5</v>
          </cell>
          <cell r="B197" t="str">
            <v>CONCRETO CLASE E</v>
          </cell>
          <cell r="C197" t="str">
            <v>M³</v>
          </cell>
          <cell r="D197">
            <v>419286</v>
          </cell>
        </row>
        <row r="198">
          <cell r="A198">
            <v>630.6</v>
          </cell>
          <cell r="B198" t="str">
            <v>CONCRETO CLASE F</v>
          </cell>
          <cell r="C198" t="str">
            <v>M³</v>
          </cell>
          <cell r="D198">
            <v>371652</v>
          </cell>
        </row>
        <row r="199">
          <cell r="A199">
            <v>630.70000000000005</v>
          </cell>
          <cell r="B199" t="str">
            <v>CONCRETO CLASE G</v>
          </cell>
          <cell r="C199" t="str">
            <v>M³</v>
          </cell>
          <cell r="D199">
            <v>315824</v>
          </cell>
        </row>
        <row r="200">
          <cell r="A200" t="str">
            <v>630P</v>
          </cell>
          <cell r="B200" t="str">
            <v>MORTERO 1.3</v>
          </cell>
          <cell r="C200" t="str">
            <v>M³</v>
          </cell>
          <cell r="D200">
            <v>0</v>
          </cell>
        </row>
        <row r="201">
          <cell r="A201" t="str">
            <v>631P</v>
          </cell>
          <cell r="B201" t="str">
            <v>BOLSACRETOS</v>
          </cell>
          <cell r="C201" t="str">
            <v>M³</v>
          </cell>
          <cell r="D201">
            <v>459784.79950000002</v>
          </cell>
        </row>
        <row r="202">
          <cell r="A202">
            <v>632.1</v>
          </cell>
          <cell r="B202" t="str">
            <v>BARANDA DE CONCRETO 0.15*0.20</v>
          </cell>
          <cell r="C202" t="str">
            <v>ML</v>
          </cell>
          <cell r="D202">
            <v>109013</v>
          </cell>
        </row>
        <row r="203">
          <cell r="A203" t="str">
            <v>632P</v>
          </cell>
          <cell r="B203" t="str">
            <v>BARANDA METALICA</v>
          </cell>
          <cell r="C203" t="str">
            <v>ML</v>
          </cell>
          <cell r="D203">
            <v>377445</v>
          </cell>
        </row>
        <row r="204">
          <cell r="A204">
            <v>640.1</v>
          </cell>
          <cell r="B204" t="str">
            <v>ACERO DE REFUERZO GRADO 37</v>
          </cell>
          <cell r="C204" t="str">
            <v>KG</v>
          </cell>
          <cell r="D204">
            <v>5721</v>
          </cell>
        </row>
        <row r="205">
          <cell r="A205" t="str">
            <v>640,1.2</v>
          </cell>
          <cell r="B205" t="str">
            <v>ACERO DE REFUERZO GRADO 40</v>
          </cell>
          <cell r="C205" t="str">
            <v>KG</v>
          </cell>
          <cell r="D205">
            <v>5721</v>
          </cell>
        </row>
        <row r="206">
          <cell r="A206" t="str">
            <v>640,1.3</v>
          </cell>
          <cell r="B206" t="str">
            <v>ACERO DE REFUERZO GRADO 60</v>
          </cell>
          <cell r="C206" t="str">
            <v>KG</v>
          </cell>
          <cell r="D206">
            <v>4288</v>
          </cell>
        </row>
        <row r="207">
          <cell r="A207">
            <v>640.20000000000005</v>
          </cell>
          <cell r="B207" t="str">
            <v xml:space="preserve">MALLA DE REFUERZO  </v>
          </cell>
          <cell r="C207" t="str">
            <v>KG</v>
          </cell>
          <cell r="D207">
            <v>0</v>
          </cell>
        </row>
        <row r="208">
          <cell r="A208">
            <v>641.1</v>
          </cell>
          <cell r="B208" t="str">
            <v>ACERO DE PREESFUERZO</v>
          </cell>
          <cell r="C208" t="str">
            <v>TON-M</v>
          </cell>
          <cell r="D208">
            <v>1378</v>
          </cell>
        </row>
        <row r="209">
          <cell r="A209">
            <v>641.20000000000005</v>
          </cell>
          <cell r="B209" t="str">
            <v>ACERO DE PREESFUERZO</v>
          </cell>
          <cell r="C209" t="str">
            <v>KG</v>
          </cell>
          <cell r="D209">
            <v>0</v>
          </cell>
        </row>
        <row r="210">
          <cell r="A210" t="str">
            <v>641P</v>
          </cell>
          <cell r="B210" t="str">
            <v>ANCLAJE EN ROCA DE D=4" CON 3 TORONES DE 1/2" POSTENSADOS</v>
          </cell>
          <cell r="C210" t="str">
            <v>TON-M</v>
          </cell>
          <cell r="D210">
            <v>371749</v>
          </cell>
        </row>
        <row r="211">
          <cell r="A211">
            <v>642.1</v>
          </cell>
          <cell r="B211" t="str">
            <v>APOYO ELASTOMERICO</v>
          </cell>
          <cell r="C211" t="str">
            <v>U (DM³)</v>
          </cell>
          <cell r="D211">
            <v>411003</v>
          </cell>
        </row>
        <row r="212">
          <cell r="A212">
            <v>642.20000000000005</v>
          </cell>
          <cell r="B212" t="str">
            <v>SELLO PARA JUNTAS DE PUENTES</v>
          </cell>
          <cell r="C212" t="str">
            <v>ML</v>
          </cell>
          <cell r="D212">
            <v>46510</v>
          </cell>
        </row>
        <row r="213">
          <cell r="A213" t="str">
            <v>642P1</v>
          </cell>
          <cell r="B213" t="str">
            <v>CONSTRUCCION JUNTAS ELASTOMERICAS DE 30CM DE ANCHO</v>
          </cell>
          <cell r="C213" t="str">
            <v>ML</v>
          </cell>
          <cell r="D213">
            <v>913881</v>
          </cell>
        </row>
        <row r="214">
          <cell r="A214" t="str">
            <v>642P2</v>
          </cell>
          <cell r="B214" t="str">
            <v>JUNTA ELASTOMERICA M100</v>
          </cell>
          <cell r="C214" t="str">
            <v>ML</v>
          </cell>
          <cell r="D214">
            <v>1898228.6786303229</v>
          </cell>
        </row>
        <row r="215">
          <cell r="A215" t="str">
            <v>642P3</v>
          </cell>
          <cell r="B215" t="str">
            <v>JUNTA ELASTOMERICA M60</v>
          </cell>
          <cell r="C215" t="str">
            <v>ML</v>
          </cell>
          <cell r="D215">
            <v>1565654.6186303229</v>
          </cell>
        </row>
        <row r="216">
          <cell r="A216">
            <v>650.1</v>
          </cell>
          <cell r="B216" t="str">
            <v>DISEÑO Y FABRICACION DE ESTRUCTURA METALICA</v>
          </cell>
          <cell r="C216" t="str">
            <v>KG</v>
          </cell>
          <cell r="D216">
            <v>10828</v>
          </cell>
        </row>
        <row r="217">
          <cell r="A217">
            <v>650.20000000000005</v>
          </cell>
          <cell r="B217" t="str">
            <v>FABRICACION DE LA ESTRUCTURA METALICA</v>
          </cell>
          <cell r="C217" t="str">
            <v>KG</v>
          </cell>
          <cell r="D217">
            <v>8688</v>
          </cell>
        </row>
        <row r="218">
          <cell r="A218">
            <v>650.29999999999995</v>
          </cell>
          <cell r="B218" t="str">
            <v>TRANSPORTE DE LA ESTRUCTURA METALICA</v>
          </cell>
          <cell r="C218" t="str">
            <v>KG</v>
          </cell>
          <cell r="D218">
            <v>15600000</v>
          </cell>
        </row>
        <row r="219">
          <cell r="A219" t="str">
            <v>650.3 OTRO</v>
          </cell>
          <cell r="B219" t="str">
            <v>TRANSPORTE DE LA ESTRUCTURA METALICA</v>
          </cell>
          <cell r="C219" t="str">
            <v>KG</v>
          </cell>
          <cell r="D219">
            <v>334</v>
          </cell>
        </row>
        <row r="220">
          <cell r="A220">
            <v>650.4</v>
          </cell>
          <cell r="B220" t="str">
            <v>MONTAJE Y PINTURA DE ESTRUCTURA METALICA</v>
          </cell>
          <cell r="C220" t="str">
            <v>KG</v>
          </cell>
          <cell r="D220">
            <v>1008</v>
          </cell>
        </row>
        <row r="221">
          <cell r="A221">
            <v>660.1</v>
          </cell>
          <cell r="B221" t="str">
            <v>TUBERIA DE CONCRETO SIMPLE 450 MM</v>
          </cell>
          <cell r="C221" t="str">
            <v>ML</v>
          </cell>
          <cell r="D221">
            <v>279889</v>
          </cell>
        </row>
        <row r="222">
          <cell r="A222">
            <v>660.2</v>
          </cell>
          <cell r="B222" t="str">
            <v>TUBERIA DE CONCRETO SIMPLE 500 MM</v>
          </cell>
          <cell r="C222" t="str">
            <v>ML</v>
          </cell>
          <cell r="D222">
            <v>439547</v>
          </cell>
        </row>
        <row r="223">
          <cell r="A223">
            <v>660.3</v>
          </cell>
          <cell r="B223" t="str">
            <v>TUBERIA DE CONCRETO SIMPLE 600 MM</v>
          </cell>
          <cell r="C223" t="str">
            <v>ML</v>
          </cell>
          <cell r="D223">
            <v>291377</v>
          </cell>
        </row>
        <row r="224">
          <cell r="A224">
            <v>661</v>
          </cell>
          <cell r="B224" t="str">
            <v>TUBERIA DE CONCRETO REFORZADO 900 MM (TIPO 1)</v>
          </cell>
          <cell r="C224" t="str">
            <v>ML</v>
          </cell>
          <cell r="D224">
            <v>388060</v>
          </cell>
        </row>
        <row r="225">
          <cell r="A225">
            <v>661</v>
          </cell>
          <cell r="B225" t="str">
            <v>TUBERIA DE CONCRETO REFORZADO 900 MM (TIPO 2)</v>
          </cell>
          <cell r="C225" t="str">
            <v>ML</v>
          </cell>
          <cell r="D225">
            <v>440060</v>
          </cell>
        </row>
        <row r="226">
          <cell r="A226" t="str">
            <v>661 OTRO</v>
          </cell>
          <cell r="B226" t="str">
            <v>TUBERIA DE CONCRETO REFORZADO 900 MM</v>
          </cell>
          <cell r="C226" t="str">
            <v>ML</v>
          </cell>
          <cell r="D226">
            <v>399419</v>
          </cell>
        </row>
        <row r="227">
          <cell r="A227">
            <v>662.1</v>
          </cell>
          <cell r="B227" t="str">
            <v>TUBERIA CORRUGADA DE ACERO GALVANIZADO</v>
          </cell>
          <cell r="C227" t="str">
            <v>ML</v>
          </cell>
          <cell r="D227">
            <v>431721</v>
          </cell>
        </row>
        <row r="228">
          <cell r="A228">
            <v>662.2</v>
          </cell>
          <cell r="B228" t="str">
            <v>TUBERIA CORRUGADA DE ACERO CON RECUBRIMIENTO</v>
          </cell>
          <cell r="C228" t="str">
            <v>ML</v>
          </cell>
          <cell r="D228">
            <v>278633</v>
          </cell>
        </row>
        <row r="229">
          <cell r="A229" t="str">
            <v>670.1P</v>
          </cell>
          <cell r="B229" t="str">
            <v>DISIPADOR DE ENERGIA Y SEDIMENTADOR EN GAVIONES (con recubrimiento)</v>
          </cell>
          <cell r="C229" t="str">
            <v>M³</v>
          </cell>
          <cell r="D229">
            <v>217544</v>
          </cell>
        </row>
        <row r="230">
          <cell r="A230">
            <v>670.2</v>
          </cell>
          <cell r="B230" t="str">
            <v>DISIPADOR DE ENERGIA Y SEDIMENTADOR EN CONCRETO CICLOPEO</v>
          </cell>
          <cell r="C230" t="str">
            <v>M³</v>
          </cell>
          <cell r="D230">
            <v>426389</v>
          </cell>
        </row>
        <row r="231">
          <cell r="A231">
            <v>671</v>
          </cell>
          <cell r="B231" t="str">
            <v>CUNETAS EN CONCRETO FUNDIDAS EN EL LUGAR</v>
          </cell>
          <cell r="C231" t="str">
            <v>M³</v>
          </cell>
          <cell r="D231">
            <v>485181</v>
          </cell>
        </row>
        <row r="232">
          <cell r="A232">
            <v>671.2</v>
          </cell>
          <cell r="B232" t="str">
            <v>CUNETAS PREFABRICADAS EN CONCRETO</v>
          </cell>
          <cell r="C232" t="str">
            <v>ML</v>
          </cell>
          <cell r="D232">
            <v>0</v>
          </cell>
        </row>
        <row r="233">
          <cell r="A233">
            <v>672</v>
          </cell>
          <cell r="B233" t="str">
            <v>BORDILLOS EN CONCRETO</v>
          </cell>
          <cell r="C233" t="str">
            <v>ML</v>
          </cell>
          <cell r="D233">
            <v>61125</v>
          </cell>
        </row>
        <row r="234">
          <cell r="A234">
            <v>673.1</v>
          </cell>
          <cell r="B234" t="str">
            <v>MATERIAL DRENANTE</v>
          </cell>
          <cell r="C234" t="str">
            <v>M³</v>
          </cell>
          <cell r="D234">
            <v>76382</v>
          </cell>
        </row>
        <row r="235">
          <cell r="A235">
            <v>673.2</v>
          </cell>
          <cell r="B235" t="str">
            <v>GEOTEXTIL</v>
          </cell>
          <cell r="C235" t="str">
            <v>M²</v>
          </cell>
          <cell r="D235">
            <v>6899</v>
          </cell>
        </row>
        <row r="236">
          <cell r="A236">
            <v>673.3</v>
          </cell>
          <cell r="B236" t="str">
            <v>MATERIAL DE COBERTURA</v>
          </cell>
          <cell r="C236" t="str">
            <v>M³</v>
          </cell>
          <cell r="D236">
            <v>94424</v>
          </cell>
        </row>
        <row r="237">
          <cell r="A237">
            <v>674.1</v>
          </cell>
          <cell r="B237" t="str">
            <v>DRENES HORIZONTALES DE LONGITUD MENOR O IGUAL A 10M</v>
          </cell>
          <cell r="C237" t="str">
            <v>ML</v>
          </cell>
          <cell r="D237">
            <v>149483</v>
          </cell>
        </row>
        <row r="238">
          <cell r="A238">
            <v>674.2</v>
          </cell>
          <cell r="B238" t="str">
            <v>DRENES HORIZONTALES DE LONGITUD MAYOR A 10M</v>
          </cell>
          <cell r="C238" t="str">
            <v>ML</v>
          </cell>
          <cell r="D238">
            <v>149483</v>
          </cell>
        </row>
        <row r="239">
          <cell r="A239">
            <v>680.1</v>
          </cell>
          <cell r="B239" t="str">
            <v>ESCAMAS EN CONCRETO</v>
          </cell>
          <cell r="C239" t="str">
            <v>M²</v>
          </cell>
          <cell r="D239">
            <v>311762</v>
          </cell>
        </row>
        <row r="240">
          <cell r="A240">
            <v>680.2</v>
          </cell>
          <cell r="B240" t="str">
            <v>ARMADURA GALVANIZADA</v>
          </cell>
          <cell r="C240" t="str">
            <v>ML</v>
          </cell>
          <cell r="D240">
            <v>0</v>
          </cell>
        </row>
        <row r="241">
          <cell r="A241">
            <v>680.3</v>
          </cell>
          <cell r="B241" t="str">
            <v>RELLENO GRANULAR PARA TIERRA ARMADA</v>
          </cell>
          <cell r="C241" t="str">
            <v>M³</v>
          </cell>
          <cell r="D241">
            <v>117491</v>
          </cell>
        </row>
        <row r="242">
          <cell r="A242" t="str">
            <v>680P</v>
          </cell>
          <cell r="B242" t="str">
            <v>EMPEDRADO PARA TALUDES</v>
          </cell>
          <cell r="C242" t="str">
            <v>M²</v>
          </cell>
          <cell r="D242">
            <v>18476.25</v>
          </cell>
        </row>
        <row r="243">
          <cell r="A243">
            <v>681.1</v>
          </cell>
          <cell r="B243" t="str">
            <v>GAVIONES</v>
          </cell>
          <cell r="C243" t="str">
            <v>M³</v>
          </cell>
          <cell r="D243">
            <v>167151</v>
          </cell>
        </row>
        <row r="244">
          <cell r="A244">
            <v>682</v>
          </cell>
          <cell r="B244" t="str">
            <v>COLCHOGAVIONES</v>
          </cell>
          <cell r="C244" t="str">
            <v>M²</v>
          </cell>
          <cell r="D244">
            <v>0</v>
          </cell>
        </row>
        <row r="245">
          <cell r="A245" t="str">
            <v>682P</v>
          </cell>
          <cell r="B245" t="str">
            <v>MURO DE CONTENCION DE SUELO REFORZADO CON GEOTEXTIL</v>
          </cell>
          <cell r="C245" t="str">
            <v>M³</v>
          </cell>
          <cell r="D245">
            <v>113247</v>
          </cell>
        </row>
        <row r="246">
          <cell r="A246" t="str">
            <v>683P</v>
          </cell>
          <cell r="B246" t="str">
            <v>DRENES HORIZONTALES TUBERIA PERFORADA 2"</v>
          </cell>
          <cell r="C246" t="str">
            <v>ML</v>
          </cell>
          <cell r="D246">
            <v>149708</v>
          </cell>
        </row>
        <row r="247">
          <cell r="A247">
            <v>690</v>
          </cell>
          <cell r="B247" t="str">
            <v>IMPERMEABILIZACION DE ESTRUCTURAS</v>
          </cell>
          <cell r="C247" t="str">
            <v>M³</v>
          </cell>
          <cell r="D247">
            <v>0</v>
          </cell>
        </row>
        <row r="248">
          <cell r="A248">
            <v>700.1</v>
          </cell>
          <cell r="B248" t="str">
            <v>LINEA DE DEMARCACION CON PINTUIRA EN FRIO</v>
          </cell>
          <cell r="C248" t="str">
            <v>ML</v>
          </cell>
          <cell r="D248">
            <v>1751</v>
          </cell>
        </row>
        <row r="249">
          <cell r="A249">
            <v>700.2</v>
          </cell>
          <cell r="B249" t="str">
            <v>LINEA DE DEMARCACION CON RESINA TERMOPLASTICA</v>
          </cell>
          <cell r="C249" t="str">
            <v>ML</v>
          </cell>
          <cell r="D249">
            <v>44683</v>
          </cell>
        </row>
        <row r="250">
          <cell r="A250">
            <v>700.3</v>
          </cell>
          <cell r="B250" t="str">
            <v>MARCA VIAL CON PINTURA EN FRIO</v>
          </cell>
          <cell r="C250" t="str">
            <v>M²</v>
          </cell>
          <cell r="D250">
            <v>32982</v>
          </cell>
        </row>
        <row r="251">
          <cell r="A251">
            <v>700.4</v>
          </cell>
          <cell r="B251" t="str">
            <v>MARCA VIAL CON RESINA TERMOPLASTICA</v>
          </cell>
          <cell r="C251" t="str">
            <v>M²</v>
          </cell>
          <cell r="D251">
            <v>19810</v>
          </cell>
        </row>
        <row r="252">
          <cell r="A252" t="str">
            <v>700P</v>
          </cell>
          <cell r="B252" t="str">
            <v>BANDAS SONORAS REDUCTORAS DE VELOCIDAD</v>
          </cell>
          <cell r="C252" t="str">
            <v>M²</v>
          </cell>
          <cell r="D252">
            <v>257709.40000000002</v>
          </cell>
        </row>
        <row r="253">
          <cell r="A253">
            <v>701</v>
          </cell>
          <cell r="B253" t="str">
            <v>TACHAS REFLECTIVAS</v>
          </cell>
          <cell r="C253" t="str">
            <v>U</v>
          </cell>
          <cell r="D253">
            <v>10453</v>
          </cell>
        </row>
        <row r="254">
          <cell r="A254">
            <v>710.1</v>
          </cell>
          <cell r="B254" t="str">
            <v>SEÑALES DE TRANSITO GRUPO 1 (75*75)</v>
          </cell>
          <cell r="C254" t="str">
            <v>U</v>
          </cell>
          <cell r="D254">
            <v>342679</v>
          </cell>
        </row>
        <row r="255">
          <cell r="A255">
            <v>710.2</v>
          </cell>
          <cell r="B255" t="str">
            <v>SEÑALES DE TRANSITO GRUPO 2 (1.20*0.4)</v>
          </cell>
          <cell r="C255" t="str">
            <v>U</v>
          </cell>
          <cell r="D255">
            <v>340667</v>
          </cell>
        </row>
        <row r="256">
          <cell r="A256">
            <v>710.3</v>
          </cell>
          <cell r="B256" t="str">
            <v>SEÑALES DE TRANSITO GRUPO 3 (SP-54 LA FERREA)</v>
          </cell>
          <cell r="C256" t="str">
            <v>U</v>
          </cell>
          <cell r="D256">
            <v>317267</v>
          </cell>
        </row>
        <row r="257">
          <cell r="A257">
            <v>710.4</v>
          </cell>
          <cell r="B257" t="str">
            <v>SEÑALES DE TRANSITO GRUPO 4 (DELINEADORES DE CURVA)</v>
          </cell>
          <cell r="C257" t="str">
            <v>U</v>
          </cell>
          <cell r="D257">
            <v>317267</v>
          </cell>
        </row>
        <row r="258">
          <cell r="A258">
            <v>710.5</v>
          </cell>
          <cell r="B258" t="str">
            <v>SEÑALES DE TRANSITO GRUPO 5 (INFORMATIVAS)</v>
          </cell>
          <cell r="C258" t="str">
            <v>M²</v>
          </cell>
          <cell r="D258">
            <v>475092</v>
          </cell>
        </row>
        <row r="259">
          <cell r="A259">
            <v>720</v>
          </cell>
          <cell r="B259" t="str">
            <v>POSTE DE REFERENCIA</v>
          </cell>
          <cell r="C259" t="str">
            <v>U</v>
          </cell>
          <cell r="D259">
            <v>141891</v>
          </cell>
        </row>
        <row r="260">
          <cell r="A260">
            <v>730.1</v>
          </cell>
          <cell r="B260" t="str">
            <v>DEFENSAS METALICAS</v>
          </cell>
          <cell r="C260" t="str">
            <v>ML</v>
          </cell>
          <cell r="D260">
            <v>168261</v>
          </cell>
        </row>
        <row r="261">
          <cell r="A261">
            <v>730.2</v>
          </cell>
          <cell r="B261" t="str">
            <v>SECCION FINAL DE DEFENSAS METALICAS</v>
          </cell>
          <cell r="C261" t="str">
            <v>U</v>
          </cell>
          <cell r="D261">
            <v>74739</v>
          </cell>
        </row>
        <row r="262">
          <cell r="A262">
            <v>730.3</v>
          </cell>
          <cell r="B262" t="str">
            <v>SECCION DE TOPE</v>
          </cell>
          <cell r="C262" t="str">
            <v>U</v>
          </cell>
          <cell r="D262">
            <v>74739</v>
          </cell>
        </row>
        <row r="263">
          <cell r="A263">
            <v>731</v>
          </cell>
          <cell r="B263" t="str">
            <v>DEFENSAS DE CONCRETO</v>
          </cell>
          <cell r="C263" t="str">
            <v>ML</v>
          </cell>
          <cell r="D263">
            <v>0</v>
          </cell>
        </row>
        <row r="264">
          <cell r="A264">
            <v>740</v>
          </cell>
          <cell r="B264" t="str">
            <v>CAPTAFAROS</v>
          </cell>
          <cell r="C264" t="str">
            <v>U</v>
          </cell>
          <cell r="D264">
            <v>11788</v>
          </cell>
        </row>
        <row r="265">
          <cell r="A265">
            <v>741</v>
          </cell>
          <cell r="B265" t="str">
            <v>DELINEADOR DE CORONA</v>
          </cell>
          <cell r="C265" t="str">
            <v>U</v>
          </cell>
          <cell r="D265">
            <v>0</v>
          </cell>
        </row>
        <row r="266">
          <cell r="A266">
            <v>800.1</v>
          </cell>
          <cell r="B266" t="str">
            <v>CERCA DE ALAMBRE DE PUAS CON POSTES DE MADERA</v>
          </cell>
          <cell r="C266" t="str">
            <v>ML</v>
          </cell>
          <cell r="D266">
            <v>9721</v>
          </cell>
        </row>
        <row r="267">
          <cell r="A267">
            <v>800.2</v>
          </cell>
          <cell r="B267" t="str">
            <v>CERCA DE ALAMBRE DE PUAS CON POSTES DE CONCRETO</v>
          </cell>
          <cell r="C267" t="str">
            <v>ML</v>
          </cell>
          <cell r="D267">
            <v>19591</v>
          </cell>
        </row>
        <row r="268">
          <cell r="A268">
            <v>800.3</v>
          </cell>
          <cell r="B268" t="str">
            <v>CERCAS DE MALLA CON POSTES DE MADERA</v>
          </cell>
          <cell r="C268" t="str">
            <v>ML</v>
          </cell>
          <cell r="D268">
            <v>29599</v>
          </cell>
        </row>
        <row r="269">
          <cell r="A269">
            <v>800.4</v>
          </cell>
          <cell r="B269" t="str">
            <v>CERCAS DE MALLA CON POSTES DE CONCRETO</v>
          </cell>
          <cell r="C269" t="str">
            <v>ML</v>
          </cell>
          <cell r="D269">
            <v>42549</v>
          </cell>
        </row>
        <row r="270">
          <cell r="A270" t="str">
            <v>800P</v>
          </cell>
          <cell r="B270" t="str">
            <v>CERRAMIENTO EN MALLA ESLABONADA</v>
          </cell>
          <cell r="C270" t="str">
            <v>ML</v>
          </cell>
          <cell r="D270">
            <v>136610</v>
          </cell>
        </row>
        <row r="271">
          <cell r="A271">
            <v>801.1</v>
          </cell>
          <cell r="B271" t="str">
            <v>ROCERIA</v>
          </cell>
          <cell r="C271" t="str">
            <v>HA</v>
          </cell>
          <cell r="D271">
            <v>373316.66666666674</v>
          </cell>
        </row>
        <row r="272">
          <cell r="A272">
            <v>801.2</v>
          </cell>
          <cell r="B272" t="str">
            <v>LIMPIEZA DE BERMA</v>
          </cell>
          <cell r="C272" t="str">
            <v>M²</v>
          </cell>
          <cell r="D272">
            <v>17137.900000000001</v>
          </cell>
        </row>
        <row r="273">
          <cell r="A273">
            <v>801.3</v>
          </cell>
          <cell r="B273" t="str">
            <v>LIMPIEZA A MANO DE CUNETAS EN TIERRA</v>
          </cell>
          <cell r="C273" t="str">
            <v>ML</v>
          </cell>
          <cell r="D273">
            <v>17137.900000000001</v>
          </cell>
        </row>
        <row r="274">
          <cell r="A274">
            <v>801.4</v>
          </cell>
          <cell r="B274" t="str">
            <v>LIMPIEZA A MANO DE CUNETAS EN CONCRETO</v>
          </cell>
          <cell r="C274" t="str">
            <v>ML</v>
          </cell>
          <cell r="D274">
            <v>17137.900000000001</v>
          </cell>
        </row>
        <row r="275">
          <cell r="A275">
            <v>801.5</v>
          </cell>
          <cell r="B275" t="str">
            <v>LIMPIEZA A MANO DE ENCOLES Y DESCOLES</v>
          </cell>
          <cell r="C275" t="str">
            <v>ML</v>
          </cell>
          <cell r="D275">
            <v>17137.900000000001</v>
          </cell>
        </row>
        <row r="276">
          <cell r="A276">
            <v>801.6</v>
          </cell>
          <cell r="B276" t="str">
            <v>LIMPIEZA A MANO DE ALCANTARILLA DE TUBO DE 600 O 900 MM</v>
          </cell>
          <cell r="C276" t="str">
            <v>U</v>
          </cell>
          <cell r="D276">
            <v>17137.900000000001</v>
          </cell>
        </row>
        <row r="277">
          <cell r="A277">
            <v>801.7</v>
          </cell>
          <cell r="B277" t="str">
            <v>LIMPIEZA A MANO DE PUENTES Y PONTONES</v>
          </cell>
          <cell r="C277" t="str">
            <v>ML</v>
          </cell>
          <cell r="D277">
            <v>17137.900000000001</v>
          </cell>
        </row>
        <row r="278">
          <cell r="A278">
            <v>810.1</v>
          </cell>
          <cell r="B278" t="str">
            <v>PROTECCION  DE TALUDES CON BLOQUES DE CESPED</v>
          </cell>
          <cell r="C278" t="str">
            <v>M²</v>
          </cell>
          <cell r="D278">
            <v>12082</v>
          </cell>
        </row>
        <row r="279">
          <cell r="A279" t="str">
            <v>810.3</v>
          </cell>
          <cell r="B279" t="str">
            <v>PROTECCION DE TALUDES CON HIDROSIEMBRA CONTROLADA</v>
          </cell>
          <cell r="C279" t="str">
            <v>M²</v>
          </cell>
          <cell r="D279">
            <v>11000</v>
          </cell>
        </row>
        <row r="280">
          <cell r="A280">
            <v>810.2</v>
          </cell>
          <cell r="B280" t="str">
            <v xml:space="preserve">PROTECCION DE TALUDES CON TIERRA ORGANICA </v>
          </cell>
          <cell r="C280" t="str">
            <v>M²</v>
          </cell>
          <cell r="D280">
            <v>10271</v>
          </cell>
        </row>
        <row r="281">
          <cell r="A281">
            <v>811</v>
          </cell>
          <cell r="B281" t="str">
            <v>PRODUCTOS ENRROLLADOS PARA CONTROL DE EROSION DEL TIPO ________</v>
          </cell>
          <cell r="C281" t="str">
            <v>M²</v>
          </cell>
          <cell r="D281">
            <v>0</v>
          </cell>
        </row>
        <row r="282">
          <cell r="A282">
            <v>812</v>
          </cell>
          <cell r="B282" t="str">
            <v>RECUBRIMIENTO CON MALLA Y MORTERO 1:4 DE e= ___ CM</v>
          </cell>
          <cell r="C282" t="str">
            <v>M²</v>
          </cell>
          <cell r="D282">
            <v>0</v>
          </cell>
        </row>
        <row r="283">
          <cell r="A283" t="str">
            <v>815P</v>
          </cell>
          <cell r="B283" t="str">
            <v>ARBORIZACION</v>
          </cell>
          <cell r="C283" t="str">
            <v>U</v>
          </cell>
          <cell r="D283">
            <v>42603</v>
          </cell>
        </row>
        <row r="284">
          <cell r="A284">
            <v>900.1</v>
          </cell>
          <cell r="B284" t="str">
            <v>TRANSPORTE DE MATERIALES PROVENIENTES DE LA EXPLAN, CANAL, PRESTA ENTRE 100 Y 1000 M</v>
          </cell>
          <cell r="C284" t="str">
            <v>M³-E</v>
          </cell>
          <cell r="D284">
            <v>1083</v>
          </cell>
        </row>
        <row r="285">
          <cell r="A285">
            <v>900.2</v>
          </cell>
          <cell r="B285" t="str">
            <v>TRANSPORTE DE MATERIALES PROVENIENTES DE LA EXPLAN, CANAL, PRESTA MAYOR A 1000 M</v>
          </cell>
          <cell r="C285" t="str">
            <v>M³-KM</v>
          </cell>
          <cell r="D285">
            <v>1083</v>
          </cell>
        </row>
        <row r="286">
          <cell r="A286">
            <v>900.3</v>
          </cell>
          <cell r="B286" t="str">
            <v>TRANSPORTE DE MATERIAL PROVENIENTE DE DERRUMBES</v>
          </cell>
          <cell r="C286" t="str">
            <v>M³-KM</v>
          </cell>
          <cell r="D286">
            <v>1083</v>
          </cell>
        </row>
        <row r="287">
          <cell r="B287" t="str">
            <v>ESTABILIZACIÓN DE LA SUBRASANTE CON MADERA</v>
          </cell>
          <cell r="C287" t="str">
            <v>M2</v>
          </cell>
          <cell r="D287">
            <v>11922</v>
          </cell>
        </row>
        <row r="288">
          <cell r="B288" t="str">
            <v>DRAGADO DE CAUCE</v>
          </cell>
          <cell r="C288" t="str">
            <v>M²</v>
          </cell>
          <cell r="D288">
            <v>6803</v>
          </cell>
        </row>
        <row r="289">
          <cell r="B289" t="str">
            <v>MORTERO DE REPARACIÓN TIPO SIKA O SIMILAR</v>
          </cell>
          <cell r="C289" t="str">
            <v>KG</v>
          </cell>
          <cell r="D289">
            <v>13464</v>
          </cell>
        </row>
        <row r="290">
          <cell r="B290" t="str">
            <v>SUMINISTRO E INSTALACIÓN DE SIKAFLEX - 15 ML SL</v>
          </cell>
          <cell r="C290" t="str">
            <v>ML</v>
          </cell>
          <cell r="D290">
            <v>6281</v>
          </cell>
        </row>
        <row r="291">
          <cell r="B291" t="str">
            <v>PINTURA DE BARANDAS Y BORDILLOS EN CONCRETO</v>
          </cell>
          <cell r="C291" t="str">
            <v>M2</v>
          </cell>
          <cell r="D291">
            <v>19249</v>
          </cell>
        </row>
        <row r="292">
          <cell r="B292" t="str">
            <v>JUNTA DE EXPANSIÓN METALICA</v>
          </cell>
          <cell r="C292" t="str">
            <v>ML</v>
          </cell>
          <cell r="D292">
            <v>489430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zclas asfálticas"/>
    </sheetNames>
    <sheetDataSet>
      <sheetData sheetId="0"/>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row r="5">
          <cell r="AI5">
            <v>8</v>
          </cell>
        </row>
        <row r="6">
          <cell r="AI6">
            <v>7</v>
          </cell>
        </row>
        <row r="7">
          <cell r="AI7">
            <v>8</v>
          </cell>
        </row>
        <row r="8">
          <cell r="AI8">
            <v>9</v>
          </cell>
        </row>
        <row r="9">
          <cell r="AI9">
            <v>8</v>
          </cell>
        </row>
        <row r="10">
          <cell r="AI10">
            <v>9</v>
          </cell>
        </row>
        <row r="11">
          <cell r="AI11">
            <v>8</v>
          </cell>
        </row>
        <row r="12">
          <cell r="AI12">
            <v>8</v>
          </cell>
        </row>
        <row r="13">
          <cell r="AI13">
            <v>8</v>
          </cell>
        </row>
        <row r="14">
          <cell r="AI14">
            <v>10</v>
          </cell>
        </row>
        <row r="15">
          <cell r="AI15">
            <v>10</v>
          </cell>
        </row>
        <row r="16">
          <cell r="AI16">
            <v>8</v>
          </cell>
        </row>
        <row r="17">
          <cell r="AI17">
            <v>9</v>
          </cell>
        </row>
        <row r="18">
          <cell r="AI18">
            <v>9</v>
          </cell>
        </row>
        <row r="19">
          <cell r="AI19">
            <v>9</v>
          </cell>
        </row>
        <row r="20">
          <cell r="AI20">
            <v>9</v>
          </cell>
        </row>
        <row r="21">
          <cell r="AI21">
            <v>8</v>
          </cell>
        </row>
        <row r="22">
          <cell r="AI22">
            <v>9</v>
          </cell>
        </row>
        <row r="23">
          <cell r="AI23">
            <v>10</v>
          </cell>
        </row>
        <row r="24">
          <cell r="AI24">
            <v>9</v>
          </cell>
        </row>
        <row r="25">
          <cell r="AI25">
            <v>8</v>
          </cell>
        </row>
        <row r="26">
          <cell r="AI26">
            <v>10</v>
          </cell>
        </row>
        <row r="27">
          <cell r="AI27">
            <v>8</v>
          </cell>
        </row>
        <row r="28">
          <cell r="AI28">
            <v>10</v>
          </cell>
        </row>
        <row r="29">
          <cell r="AI29">
            <v>9</v>
          </cell>
        </row>
        <row r="30">
          <cell r="AI30">
            <v>9</v>
          </cell>
        </row>
        <row r="31">
          <cell r="AI31">
            <v>10</v>
          </cell>
        </row>
        <row r="32">
          <cell r="AI32">
            <v>9</v>
          </cell>
        </row>
        <row r="33">
          <cell r="AI33">
            <v>10</v>
          </cell>
        </row>
        <row r="34">
          <cell r="AI34">
            <v>9</v>
          </cell>
        </row>
        <row r="35">
          <cell r="AI35">
            <v>9</v>
          </cell>
        </row>
        <row r="36">
          <cell r="AI36">
            <v>7</v>
          </cell>
        </row>
        <row r="37">
          <cell r="AI37">
            <v>9</v>
          </cell>
        </row>
        <row r="38">
          <cell r="AI38">
            <v>9</v>
          </cell>
        </row>
        <row r="39">
          <cell r="AI39">
            <v>9</v>
          </cell>
        </row>
        <row r="40">
          <cell r="AI40">
            <v>10</v>
          </cell>
        </row>
        <row r="41">
          <cell r="AI41">
            <v>8</v>
          </cell>
        </row>
        <row r="42">
          <cell r="AI42">
            <v>8</v>
          </cell>
        </row>
        <row r="43">
          <cell r="AI43">
            <v>7</v>
          </cell>
        </row>
        <row r="44">
          <cell r="AI44">
            <v>11</v>
          </cell>
        </row>
        <row r="45">
          <cell r="AI45">
            <v>8</v>
          </cell>
        </row>
        <row r="46">
          <cell r="AI46">
            <v>8</v>
          </cell>
        </row>
        <row r="47">
          <cell r="AI47">
            <v>8</v>
          </cell>
        </row>
        <row r="48">
          <cell r="AI48">
            <v>8.5</v>
          </cell>
        </row>
        <row r="49">
          <cell r="AI49">
            <v>9</v>
          </cell>
        </row>
        <row r="50">
          <cell r="AI50">
            <v>8</v>
          </cell>
        </row>
        <row r="51">
          <cell r="AI51">
            <v>9</v>
          </cell>
        </row>
        <row r="52">
          <cell r="AI52">
            <v>10</v>
          </cell>
        </row>
        <row r="53">
          <cell r="AI53">
            <v>9</v>
          </cell>
        </row>
        <row r="54">
          <cell r="AI54">
            <v>8</v>
          </cell>
        </row>
        <row r="55">
          <cell r="AI55">
            <v>10</v>
          </cell>
        </row>
        <row r="56">
          <cell r="AI56">
            <v>8.6</v>
          </cell>
        </row>
        <row r="57">
          <cell r="AI57">
            <v>9.5</v>
          </cell>
        </row>
        <row r="58">
          <cell r="AI58">
            <v>9</v>
          </cell>
        </row>
        <row r="59">
          <cell r="AI59">
            <v>9</v>
          </cell>
        </row>
        <row r="60">
          <cell r="AI60">
            <v>9</v>
          </cell>
        </row>
        <row r="61">
          <cell r="AI61">
            <v>7.5</v>
          </cell>
        </row>
        <row r="62">
          <cell r="AI62">
            <v>8</v>
          </cell>
        </row>
        <row r="63">
          <cell r="AI63">
            <v>9</v>
          </cell>
        </row>
        <row r="64">
          <cell r="AI64">
            <v>9</v>
          </cell>
        </row>
        <row r="65">
          <cell r="AI65">
            <v>8.5</v>
          </cell>
        </row>
        <row r="66">
          <cell r="AI66">
            <v>9</v>
          </cell>
        </row>
        <row r="67">
          <cell r="AI67">
            <v>8</v>
          </cell>
        </row>
        <row r="68">
          <cell r="AI68">
            <v>9</v>
          </cell>
        </row>
        <row r="69">
          <cell r="AI69">
            <v>7.5</v>
          </cell>
        </row>
        <row r="70">
          <cell r="AI70">
            <v>8.5</v>
          </cell>
        </row>
        <row r="71">
          <cell r="AI71">
            <v>0</v>
          </cell>
        </row>
        <row r="72">
          <cell r="AI72">
            <v>0</v>
          </cell>
        </row>
        <row r="73">
          <cell r="AI73">
            <v>9</v>
          </cell>
        </row>
        <row r="74">
          <cell r="AI74">
            <v>8</v>
          </cell>
        </row>
        <row r="75">
          <cell r="AI75">
            <v>9</v>
          </cell>
        </row>
        <row r="76">
          <cell r="AI76">
            <v>9.5</v>
          </cell>
        </row>
        <row r="77">
          <cell r="AI77">
            <v>9</v>
          </cell>
        </row>
        <row r="78">
          <cell r="AI78">
            <v>10.5</v>
          </cell>
        </row>
        <row r="79">
          <cell r="AI79">
            <v>8</v>
          </cell>
        </row>
        <row r="80">
          <cell r="AI80">
            <v>8.5</v>
          </cell>
        </row>
        <row r="81">
          <cell r="AI81">
            <v>9</v>
          </cell>
        </row>
        <row r="82">
          <cell r="AI82">
            <v>9</v>
          </cell>
        </row>
        <row r="83">
          <cell r="AI83">
            <v>8.5</v>
          </cell>
        </row>
        <row r="84">
          <cell r="AI84">
            <v>9</v>
          </cell>
        </row>
        <row r="85">
          <cell r="AI85">
            <v>9</v>
          </cell>
        </row>
        <row r="86">
          <cell r="AI86">
            <v>9</v>
          </cell>
        </row>
        <row r="87">
          <cell r="AI87">
            <v>9</v>
          </cell>
        </row>
        <row r="88">
          <cell r="AI88">
            <v>10</v>
          </cell>
        </row>
        <row r="89">
          <cell r="AI89">
            <v>0</v>
          </cell>
        </row>
        <row r="90">
          <cell r="AI90">
            <v>0</v>
          </cell>
        </row>
        <row r="91">
          <cell r="AI91">
            <v>0</v>
          </cell>
        </row>
        <row r="92">
          <cell r="AI92">
            <v>0</v>
          </cell>
        </row>
        <row r="93">
          <cell r="AI93">
            <v>0</v>
          </cell>
        </row>
        <row r="94">
          <cell r="AI94">
            <v>0</v>
          </cell>
        </row>
        <row r="95">
          <cell r="AI95">
            <v>0</v>
          </cell>
        </row>
        <row r="96">
          <cell r="AI96">
            <v>0</v>
          </cell>
        </row>
        <row r="97">
          <cell r="AI97">
            <v>0</v>
          </cell>
        </row>
        <row r="98">
          <cell r="AI98">
            <v>0</v>
          </cell>
        </row>
        <row r="99">
          <cell r="AI99">
            <v>0</v>
          </cell>
        </row>
        <row r="100">
          <cell r="AI100">
            <v>0</v>
          </cell>
        </row>
        <row r="101">
          <cell r="AI101">
            <v>0</v>
          </cell>
        </row>
        <row r="102">
          <cell r="AI102">
            <v>0</v>
          </cell>
        </row>
        <row r="103">
          <cell r="AI103">
            <v>0</v>
          </cell>
        </row>
        <row r="104">
          <cell r="AI104">
            <v>0</v>
          </cell>
        </row>
        <row r="105">
          <cell r="AI105">
            <v>0</v>
          </cell>
        </row>
        <row r="106">
          <cell r="AI106">
            <v>0</v>
          </cell>
        </row>
        <row r="107">
          <cell r="AI107">
            <v>0</v>
          </cell>
        </row>
        <row r="108">
          <cell r="AI108">
            <v>0</v>
          </cell>
        </row>
        <row r="109">
          <cell r="AI109">
            <v>0</v>
          </cell>
        </row>
        <row r="110">
          <cell r="AI110">
            <v>0</v>
          </cell>
        </row>
        <row r="111">
          <cell r="AI111">
            <v>0</v>
          </cell>
        </row>
        <row r="112">
          <cell r="AI112">
            <v>0</v>
          </cell>
        </row>
        <row r="113">
          <cell r="AI113">
            <v>0</v>
          </cell>
        </row>
        <row r="114">
          <cell r="AI114">
            <v>0</v>
          </cell>
        </row>
        <row r="115">
          <cell r="AI115">
            <v>0</v>
          </cell>
        </row>
        <row r="116">
          <cell r="AI116">
            <v>0</v>
          </cell>
        </row>
        <row r="117">
          <cell r="AI117">
            <v>0</v>
          </cell>
        </row>
        <row r="118">
          <cell r="AI118">
            <v>0</v>
          </cell>
        </row>
        <row r="119">
          <cell r="AI119">
            <v>0</v>
          </cell>
        </row>
        <row r="120">
          <cell r="AI120">
            <v>0</v>
          </cell>
        </row>
        <row r="121">
          <cell r="AI121">
            <v>0</v>
          </cell>
        </row>
        <row r="122">
          <cell r="AI122">
            <v>0</v>
          </cell>
        </row>
        <row r="123">
          <cell r="AI123">
            <v>0</v>
          </cell>
        </row>
        <row r="124">
          <cell r="AI124">
            <v>0</v>
          </cell>
        </row>
        <row r="125">
          <cell r="AI125">
            <v>0</v>
          </cell>
        </row>
        <row r="126">
          <cell r="AI126">
            <v>0</v>
          </cell>
        </row>
        <row r="127">
          <cell r="AI127">
            <v>0</v>
          </cell>
        </row>
        <row r="128">
          <cell r="AI128">
            <v>0</v>
          </cell>
        </row>
        <row r="129">
          <cell r="AI129">
            <v>0</v>
          </cell>
        </row>
        <row r="130">
          <cell r="AI130">
            <v>0</v>
          </cell>
        </row>
        <row r="131">
          <cell r="AI131">
            <v>0</v>
          </cell>
        </row>
        <row r="132">
          <cell r="AI132">
            <v>0</v>
          </cell>
        </row>
        <row r="133">
          <cell r="AI133">
            <v>0</v>
          </cell>
        </row>
        <row r="134">
          <cell r="AI134">
            <v>0</v>
          </cell>
        </row>
        <row r="135">
          <cell r="AI135">
            <v>0</v>
          </cell>
        </row>
        <row r="136">
          <cell r="AI136">
            <v>0</v>
          </cell>
        </row>
        <row r="137">
          <cell r="AI137">
            <v>0</v>
          </cell>
        </row>
        <row r="138">
          <cell r="AI138">
            <v>0</v>
          </cell>
        </row>
        <row r="139">
          <cell r="AI139">
            <v>0</v>
          </cell>
        </row>
        <row r="140">
          <cell r="AI140">
            <v>0</v>
          </cell>
        </row>
        <row r="141">
          <cell r="AI141">
            <v>0</v>
          </cell>
        </row>
        <row r="142">
          <cell r="AI142">
            <v>0</v>
          </cell>
        </row>
        <row r="143">
          <cell r="AI143">
            <v>0</v>
          </cell>
        </row>
        <row r="144">
          <cell r="AI144">
            <v>0</v>
          </cell>
        </row>
        <row r="145">
          <cell r="AI145">
            <v>0</v>
          </cell>
        </row>
        <row r="146">
          <cell r="AI146">
            <v>0</v>
          </cell>
        </row>
        <row r="147">
          <cell r="AI147">
            <v>0</v>
          </cell>
        </row>
        <row r="148">
          <cell r="AI148">
            <v>0</v>
          </cell>
        </row>
        <row r="149">
          <cell r="AI149">
            <v>0</v>
          </cell>
        </row>
        <row r="150">
          <cell r="AI150">
            <v>0</v>
          </cell>
        </row>
        <row r="151">
          <cell r="AI151">
            <v>0</v>
          </cell>
        </row>
        <row r="152">
          <cell r="AI152">
            <v>0</v>
          </cell>
        </row>
        <row r="153">
          <cell r="AI153">
            <v>0</v>
          </cell>
        </row>
        <row r="154">
          <cell r="AI154">
            <v>0</v>
          </cell>
        </row>
        <row r="155">
          <cell r="AI155">
            <v>0</v>
          </cell>
        </row>
        <row r="156">
          <cell r="AI156">
            <v>0</v>
          </cell>
        </row>
        <row r="157">
          <cell r="AI157">
            <v>0</v>
          </cell>
        </row>
        <row r="158">
          <cell r="AI158">
            <v>0</v>
          </cell>
        </row>
        <row r="159">
          <cell r="AI159">
            <v>0</v>
          </cell>
        </row>
        <row r="160">
          <cell r="AI160">
            <v>0</v>
          </cell>
        </row>
        <row r="161">
          <cell r="AI161">
            <v>0</v>
          </cell>
        </row>
        <row r="162">
          <cell r="AI162">
            <v>0</v>
          </cell>
        </row>
        <row r="163">
          <cell r="AI163">
            <v>0</v>
          </cell>
        </row>
        <row r="164">
          <cell r="AI164">
            <v>0</v>
          </cell>
        </row>
        <row r="165">
          <cell r="AI165">
            <v>0</v>
          </cell>
        </row>
        <row r="166">
          <cell r="AI166">
            <v>0</v>
          </cell>
        </row>
        <row r="167">
          <cell r="AI167">
            <v>0</v>
          </cell>
        </row>
        <row r="168">
          <cell r="AI168">
            <v>0</v>
          </cell>
        </row>
        <row r="169">
          <cell r="AI169">
            <v>0</v>
          </cell>
        </row>
        <row r="170">
          <cell r="AI170">
            <v>0</v>
          </cell>
        </row>
        <row r="171">
          <cell r="AI171">
            <v>0</v>
          </cell>
        </row>
        <row r="172">
          <cell r="AI172">
            <v>0</v>
          </cell>
        </row>
        <row r="173">
          <cell r="AI173">
            <v>0</v>
          </cell>
        </row>
        <row r="174">
          <cell r="AI174">
            <v>0</v>
          </cell>
        </row>
        <row r="175">
          <cell r="AI175">
            <v>0</v>
          </cell>
        </row>
        <row r="176">
          <cell r="AI176">
            <v>0</v>
          </cell>
        </row>
        <row r="177">
          <cell r="AI177">
            <v>0</v>
          </cell>
        </row>
        <row r="178">
          <cell r="AI178">
            <v>0</v>
          </cell>
        </row>
        <row r="179">
          <cell r="AI179">
            <v>0</v>
          </cell>
        </row>
        <row r="180">
          <cell r="AI180">
            <v>0</v>
          </cell>
        </row>
        <row r="181">
          <cell r="AI181">
            <v>0</v>
          </cell>
        </row>
        <row r="182">
          <cell r="AI182">
            <v>0</v>
          </cell>
        </row>
        <row r="183">
          <cell r="AI183">
            <v>0</v>
          </cell>
        </row>
        <row r="184">
          <cell r="AI184">
            <v>0</v>
          </cell>
        </row>
        <row r="185">
          <cell r="AI185">
            <v>0</v>
          </cell>
        </row>
        <row r="186">
          <cell r="AI186">
            <v>0</v>
          </cell>
        </row>
        <row r="187">
          <cell r="AI187">
            <v>0</v>
          </cell>
        </row>
        <row r="188">
          <cell r="AI188">
            <v>0</v>
          </cell>
        </row>
        <row r="189">
          <cell r="AI189">
            <v>0</v>
          </cell>
        </row>
        <row r="190">
          <cell r="AI190">
            <v>0</v>
          </cell>
        </row>
        <row r="191">
          <cell r="AI191">
            <v>0</v>
          </cell>
        </row>
        <row r="192">
          <cell r="AI192">
            <v>0</v>
          </cell>
        </row>
        <row r="193">
          <cell r="AI193">
            <v>0</v>
          </cell>
        </row>
        <row r="194">
          <cell r="AI194">
            <v>0</v>
          </cell>
        </row>
        <row r="195">
          <cell r="AI195">
            <v>0</v>
          </cell>
        </row>
        <row r="196">
          <cell r="AI196">
            <v>0</v>
          </cell>
        </row>
        <row r="197">
          <cell r="AI197">
            <v>0</v>
          </cell>
        </row>
        <row r="198">
          <cell r="AI198">
            <v>0</v>
          </cell>
        </row>
        <row r="199">
          <cell r="AI199">
            <v>0</v>
          </cell>
        </row>
        <row r="200">
          <cell r="AI200">
            <v>0</v>
          </cell>
        </row>
        <row r="201">
          <cell r="AI201">
            <v>0</v>
          </cell>
        </row>
        <row r="202">
          <cell r="AI202">
            <v>0</v>
          </cell>
        </row>
        <row r="203">
          <cell r="AI203">
            <v>0</v>
          </cell>
        </row>
        <row r="204">
          <cell r="AI204">
            <v>0</v>
          </cell>
        </row>
        <row r="205">
          <cell r="AI205">
            <v>0</v>
          </cell>
        </row>
        <row r="206">
          <cell r="AI206">
            <v>0</v>
          </cell>
        </row>
        <row r="207">
          <cell r="AI207">
            <v>0</v>
          </cell>
        </row>
        <row r="208">
          <cell r="AI208">
            <v>0</v>
          </cell>
        </row>
        <row r="209">
          <cell r="AI209">
            <v>0</v>
          </cell>
        </row>
        <row r="210">
          <cell r="AI210">
            <v>0</v>
          </cell>
        </row>
        <row r="211">
          <cell r="AI211">
            <v>0</v>
          </cell>
        </row>
        <row r="212">
          <cell r="AI212">
            <v>0</v>
          </cell>
        </row>
        <row r="213">
          <cell r="AI213">
            <v>0</v>
          </cell>
        </row>
        <row r="214">
          <cell r="AI214">
            <v>0</v>
          </cell>
        </row>
        <row r="215">
          <cell r="AI215">
            <v>0</v>
          </cell>
        </row>
        <row r="216">
          <cell r="AI216">
            <v>0</v>
          </cell>
        </row>
        <row r="217">
          <cell r="AI217">
            <v>0</v>
          </cell>
        </row>
        <row r="218">
          <cell r="AI218">
            <v>0</v>
          </cell>
        </row>
        <row r="219">
          <cell r="AI219">
            <v>0</v>
          </cell>
        </row>
        <row r="220">
          <cell r="AI220">
            <v>0</v>
          </cell>
        </row>
        <row r="221">
          <cell r="AI221">
            <v>0</v>
          </cell>
        </row>
        <row r="222">
          <cell r="AI222">
            <v>0</v>
          </cell>
        </row>
        <row r="223">
          <cell r="AI223">
            <v>0</v>
          </cell>
        </row>
        <row r="224">
          <cell r="AI224">
            <v>0</v>
          </cell>
        </row>
        <row r="225">
          <cell r="AI225">
            <v>0</v>
          </cell>
        </row>
        <row r="226">
          <cell r="AI226">
            <v>0</v>
          </cell>
        </row>
        <row r="227">
          <cell r="AI227">
            <v>0</v>
          </cell>
        </row>
        <row r="228">
          <cell r="AI228">
            <v>0</v>
          </cell>
        </row>
        <row r="229">
          <cell r="AI229">
            <v>0</v>
          </cell>
        </row>
        <row r="230">
          <cell r="AI230">
            <v>0</v>
          </cell>
        </row>
        <row r="231">
          <cell r="AI231">
            <v>0</v>
          </cell>
        </row>
        <row r="232">
          <cell r="AI232">
            <v>0</v>
          </cell>
        </row>
        <row r="233">
          <cell r="AI233">
            <v>0</v>
          </cell>
        </row>
        <row r="234">
          <cell r="AI234">
            <v>0</v>
          </cell>
        </row>
        <row r="235">
          <cell r="AI235">
            <v>0</v>
          </cell>
        </row>
        <row r="236">
          <cell r="AI236">
            <v>0</v>
          </cell>
        </row>
        <row r="237">
          <cell r="AI237">
            <v>0</v>
          </cell>
        </row>
        <row r="238">
          <cell r="AI238">
            <v>0</v>
          </cell>
        </row>
        <row r="239">
          <cell r="AI239">
            <v>0</v>
          </cell>
        </row>
        <row r="240">
          <cell r="AI240">
            <v>0</v>
          </cell>
        </row>
        <row r="241">
          <cell r="AI241">
            <v>0</v>
          </cell>
        </row>
        <row r="242">
          <cell r="AI242">
            <v>0</v>
          </cell>
        </row>
        <row r="243">
          <cell r="AI243">
            <v>0</v>
          </cell>
        </row>
        <row r="244">
          <cell r="AI244">
            <v>0</v>
          </cell>
        </row>
        <row r="245">
          <cell r="AI245">
            <v>0</v>
          </cell>
        </row>
        <row r="246">
          <cell r="AI246">
            <v>0</v>
          </cell>
        </row>
        <row r="247">
          <cell r="AI247">
            <v>0</v>
          </cell>
        </row>
        <row r="248">
          <cell r="AI248">
            <v>0</v>
          </cell>
        </row>
        <row r="249">
          <cell r="AI249">
            <v>0</v>
          </cell>
        </row>
        <row r="250">
          <cell r="AI250">
            <v>0</v>
          </cell>
        </row>
        <row r="251">
          <cell r="AI251">
            <v>0</v>
          </cell>
        </row>
        <row r="252">
          <cell r="AI252">
            <v>0</v>
          </cell>
        </row>
        <row r="253">
          <cell r="AI253">
            <v>0</v>
          </cell>
        </row>
        <row r="254">
          <cell r="AI254">
            <v>0</v>
          </cell>
        </row>
        <row r="255">
          <cell r="AI255">
            <v>0</v>
          </cell>
        </row>
        <row r="256">
          <cell r="AI256">
            <v>0</v>
          </cell>
        </row>
        <row r="257">
          <cell r="AI257">
            <v>0</v>
          </cell>
        </row>
        <row r="258">
          <cell r="AI258">
            <v>0</v>
          </cell>
        </row>
        <row r="259">
          <cell r="AI259">
            <v>0</v>
          </cell>
        </row>
        <row r="260">
          <cell r="AI260">
            <v>0</v>
          </cell>
        </row>
        <row r="261">
          <cell r="AI261">
            <v>0</v>
          </cell>
        </row>
        <row r="262">
          <cell r="AI262">
            <v>0</v>
          </cell>
        </row>
        <row r="263">
          <cell r="AI263">
            <v>0</v>
          </cell>
        </row>
        <row r="264">
          <cell r="AI264">
            <v>0</v>
          </cell>
        </row>
        <row r="265">
          <cell r="AI265">
            <v>0</v>
          </cell>
        </row>
        <row r="266">
          <cell r="AI266">
            <v>0</v>
          </cell>
        </row>
        <row r="267">
          <cell r="AI267">
            <v>0</v>
          </cell>
        </row>
        <row r="268">
          <cell r="AI268">
            <v>0</v>
          </cell>
        </row>
        <row r="269">
          <cell r="AI269">
            <v>0</v>
          </cell>
        </row>
        <row r="270">
          <cell r="AI270">
            <v>0</v>
          </cell>
        </row>
        <row r="271">
          <cell r="AI271">
            <v>0</v>
          </cell>
        </row>
        <row r="272">
          <cell r="AI272">
            <v>0</v>
          </cell>
        </row>
        <row r="273">
          <cell r="AI273">
            <v>0</v>
          </cell>
        </row>
        <row r="274">
          <cell r="AI274">
            <v>0</v>
          </cell>
        </row>
        <row r="275">
          <cell r="AI275">
            <v>0</v>
          </cell>
        </row>
        <row r="276">
          <cell r="AI276">
            <v>0</v>
          </cell>
        </row>
        <row r="277">
          <cell r="AI277">
            <v>0</v>
          </cell>
        </row>
        <row r="278">
          <cell r="AI278">
            <v>0</v>
          </cell>
        </row>
        <row r="279">
          <cell r="AI279">
            <v>0</v>
          </cell>
        </row>
        <row r="280">
          <cell r="AI280">
            <v>0</v>
          </cell>
        </row>
        <row r="281">
          <cell r="AI281">
            <v>0</v>
          </cell>
        </row>
        <row r="282">
          <cell r="AI282">
            <v>0</v>
          </cell>
        </row>
        <row r="283">
          <cell r="AI283">
            <v>0</v>
          </cell>
        </row>
        <row r="284">
          <cell r="AI284">
            <v>0</v>
          </cell>
        </row>
        <row r="285">
          <cell r="AI285">
            <v>0</v>
          </cell>
        </row>
        <row r="286">
          <cell r="AI286">
            <v>0</v>
          </cell>
        </row>
        <row r="287">
          <cell r="AI287">
            <v>0</v>
          </cell>
        </row>
        <row r="288">
          <cell r="AI288">
            <v>0</v>
          </cell>
        </row>
        <row r="289">
          <cell r="AI289">
            <v>0</v>
          </cell>
        </row>
        <row r="290">
          <cell r="AI290">
            <v>0</v>
          </cell>
        </row>
        <row r="291">
          <cell r="AI291">
            <v>0</v>
          </cell>
        </row>
        <row r="292">
          <cell r="AI292">
            <v>0</v>
          </cell>
        </row>
        <row r="293">
          <cell r="AI293">
            <v>0</v>
          </cell>
        </row>
        <row r="294">
          <cell r="AI294">
            <v>0</v>
          </cell>
        </row>
        <row r="295">
          <cell r="AI295">
            <v>0</v>
          </cell>
        </row>
        <row r="296">
          <cell r="AI296">
            <v>0</v>
          </cell>
        </row>
        <row r="297">
          <cell r="AI297">
            <v>0</v>
          </cell>
        </row>
        <row r="298">
          <cell r="AI298">
            <v>0</v>
          </cell>
        </row>
        <row r="299">
          <cell r="AI299">
            <v>0</v>
          </cell>
        </row>
        <row r="300">
          <cell r="AI300">
            <v>0</v>
          </cell>
        </row>
        <row r="301">
          <cell r="AI301">
            <v>0</v>
          </cell>
        </row>
        <row r="302">
          <cell r="AI302">
            <v>0</v>
          </cell>
        </row>
        <row r="303">
          <cell r="AI303">
            <v>0</v>
          </cell>
        </row>
        <row r="304">
          <cell r="AI304">
            <v>0</v>
          </cell>
        </row>
        <row r="305">
          <cell r="AI305">
            <v>0</v>
          </cell>
        </row>
        <row r="306">
          <cell r="AI306">
            <v>0</v>
          </cell>
        </row>
        <row r="307">
          <cell r="AI307">
            <v>0</v>
          </cell>
        </row>
        <row r="308">
          <cell r="AI308">
            <v>0</v>
          </cell>
        </row>
        <row r="309">
          <cell r="AI309">
            <v>0</v>
          </cell>
        </row>
        <row r="310">
          <cell r="AI310">
            <v>0</v>
          </cell>
        </row>
        <row r="311">
          <cell r="AI311">
            <v>0</v>
          </cell>
        </row>
        <row r="312">
          <cell r="AI312">
            <v>0</v>
          </cell>
        </row>
        <row r="313">
          <cell r="AI313">
            <v>0</v>
          </cell>
        </row>
        <row r="314">
          <cell r="AI314">
            <v>0</v>
          </cell>
        </row>
        <row r="315">
          <cell r="AI315">
            <v>0</v>
          </cell>
        </row>
        <row r="316">
          <cell r="AI316">
            <v>0</v>
          </cell>
        </row>
        <row r="317">
          <cell r="AI317">
            <v>0</v>
          </cell>
        </row>
        <row r="318">
          <cell r="AI318">
            <v>0</v>
          </cell>
        </row>
        <row r="319">
          <cell r="AI319">
            <v>0</v>
          </cell>
        </row>
        <row r="320">
          <cell r="AI320">
            <v>0</v>
          </cell>
        </row>
        <row r="321">
          <cell r="AI321">
            <v>0</v>
          </cell>
        </row>
        <row r="322">
          <cell r="AI322">
            <v>0</v>
          </cell>
        </row>
        <row r="323">
          <cell r="AI323">
            <v>0</v>
          </cell>
        </row>
        <row r="324">
          <cell r="AI324">
            <v>0</v>
          </cell>
        </row>
        <row r="325">
          <cell r="AI325">
            <v>0</v>
          </cell>
        </row>
        <row r="326">
          <cell r="AI326">
            <v>0</v>
          </cell>
        </row>
        <row r="327">
          <cell r="AI327">
            <v>0</v>
          </cell>
        </row>
        <row r="328">
          <cell r="AI328">
            <v>0</v>
          </cell>
        </row>
        <row r="329">
          <cell r="AI329">
            <v>0</v>
          </cell>
        </row>
        <row r="330">
          <cell r="AI330">
            <v>0</v>
          </cell>
        </row>
        <row r="331">
          <cell r="AI331">
            <v>0</v>
          </cell>
        </row>
        <row r="332">
          <cell r="AI332">
            <v>0</v>
          </cell>
        </row>
        <row r="333">
          <cell r="AI333">
            <v>0</v>
          </cell>
        </row>
        <row r="334">
          <cell r="AI334">
            <v>0</v>
          </cell>
        </row>
        <row r="335">
          <cell r="AI335">
            <v>0</v>
          </cell>
        </row>
        <row r="336">
          <cell r="AI336">
            <v>0</v>
          </cell>
        </row>
        <row r="337">
          <cell r="AI337">
            <v>0</v>
          </cell>
        </row>
        <row r="338">
          <cell r="AI338">
            <v>0</v>
          </cell>
        </row>
        <row r="339">
          <cell r="AI339">
            <v>0</v>
          </cell>
        </row>
        <row r="340">
          <cell r="AI340">
            <v>0</v>
          </cell>
        </row>
        <row r="341">
          <cell r="AI341">
            <v>0</v>
          </cell>
        </row>
        <row r="342">
          <cell r="AI342">
            <v>0</v>
          </cell>
        </row>
        <row r="343">
          <cell r="AI343">
            <v>0</v>
          </cell>
        </row>
        <row r="344">
          <cell r="AI344">
            <v>0</v>
          </cell>
        </row>
        <row r="345">
          <cell r="AI345">
            <v>0</v>
          </cell>
        </row>
        <row r="346">
          <cell r="AI346">
            <v>0</v>
          </cell>
        </row>
        <row r="347">
          <cell r="AI347">
            <v>0</v>
          </cell>
        </row>
        <row r="348">
          <cell r="AI348">
            <v>0</v>
          </cell>
        </row>
        <row r="349">
          <cell r="AI349">
            <v>0</v>
          </cell>
        </row>
        <row r="350">
          <cell r="AI350">
            <v>0</v>
          </cell>
        </row>
        <row r="351">
          <cell r="AI351">
            <v>0</v>
          </cell>
        </row>
        <row r="352">
          <cell r="AI352">
            <v>0</v>
          </cell>
        </row>
        <row r="353">
          <cell r="AI353">
            <v>0</v>
          </cell>
        </row>
        <row r="354">
          <cell r="AI354">
            <v>0</v>
          </cell>
        </row>
        <row r="355">
          <cell r="AI355">
            <v>0</v>
          </cell>
        </row>
        <row r="356">
          <cell r="AI356">
            <v>0</v>
          </cell>
        </row>
        <row r="357">
          <cell r="AI357">
            <v>0</v>
          </cell>
        </row>
        <row r="358">
          <cell r="AI358">
            <v>0</v>
          </cell>
        </row>
        <row r="359">
          <cell r="AI359">
            <v>0</v>
          </cell>
        </row>
        <row r="360">
          <cell r="AI360">
            <v>0</v>
          </cell>
        </row>
        <row r="361">
          <cell r="AI361">
            <v>0</v>
          </cell>
        </row>
        <row r="362">
          <cell r="AI362">
            <v>0</v>
          </cell>
        </row>
        <row r="363">
          <cell r="AI363">
            <v>0</v>
          </cell>
        </row>
        <row r="364">
          <cell r="AI364">
            <v>0</v>
          </cell>
        </row>
        <row r="365">
          <cell r="AI365">
            <v>0</v>
          </cell>
        </row>
        <row r="366">
          <cell r="AI366">
            <v>0</v>
          </cell>
        </row>
        <row r="367">
          <cell r="AI367">
            <v>0</v>
          </cell>
        </row>
        <row r="368">
          <cell r="AI368">
            <v>0</v>
          </cell>
        </row>
        <row r="369">
          <cell r="AI369">
            <v>0</v>
          </cell>
        </row>
        <row r="370">
          <cell r="AI370">
            <v>0</v>
          </cell>
        </row>
        <row r="371">
          <cell r="AI371">
            <v>0</v>
          </cell>
        </row>
        <row r="372">
          <cell r="AI372">
            <v>0</v>
          </cell>
        </row>
        <row r="373">
          <cell r="AI373">
            <v>0</v>
          </cell>
        </row>
        <row r="374">
          <cell r="AI374">
            <v>0</v>
          </cell>
        </row>
        <row r="375">
          <cell r="AI375">
            <v>0</v>
          </cell>
        </row>
        <row r="376">
          <cell r="AI376">
            <v>0</v>
          </cell>
        </row>
        <row r="377">
          <cell r="AI377">
            <v>0</v>
          </cell>
        </row>
        <row r="378">
          <cell r="AI378">
            <v>0</v>
          </cell>
        </row>
        <row r="379">
          <cell r="AI379">
            <v>0</v>
          </cell>
        </row>
        <row r="380">
          <cell r="AI380">
            <v>0</v>
          </cell>
        </row>
        <row r="381">
          <cell r="AI381">
            <v>0</v>
          </cell>
        </row>
        <row r="382">
          <cell r="AI382">
            <v>0</v>
          </cell>
        </row>
        <row r="383">
          <cell r="AI383">
            <v>0</v>
          </cell>
        </row>
        <row r="384">
          <cell r="AI384">
            <v>0</v>
          </cell>
        </row>
        <row r="385">
          <cell r="AI385">
            <v>0</v>
          </cell>
        </row>
        <row r="386">
          <cell r="AI386">
            <v>0</v>
          </cell>
        </row>
        <row r="387">
          <cell r="AI387">
            <v>0</v>
          </cell>
        </row>
        <row r="388">
          <cell r="AI388">
            <v>0</v>
          </cell>
        </row>
        <row r="389">
          <cell r="AI389">
            <v>0</v>
          </cell>
        </row>
        <row r="390">
          <cell r="AI390">
            <v>0</v>
          </cell>
        </row>
        <row r="391">
          <cell r="AI391">
            <v>0</v>
          </cell>
        </row>
        <row r="392">
          <cell r="AI392">
            <v>0</v>
          </cell>
        </row>
        <row r="393">
          <cell r="AI393">
            <v>0</v>
          </cell>
        </row>
        <row r="394">
          <cell r="AI394">
            <v>0</v>
          </cell>
        </row>
        <row r="395">
          <cell r="AI395">
            <v>0</v>
          </cell>
        </row>
        <row r="396">
          <cell r="AI396">
            <v>0</v>
          </cell>
        </row>
        <row r="397">
          <cell r="AI397">
            <v>0</v>
          </cell>
        </row>
        <row r="398">
          <cell r="AI398">
            <v>0</v>
          </cell>
        </row>
        <row r="399">
          <cell r="AI399">
            <v>0</v>
          </cell>
        </row>
        <row r="400">
          <cell r="AI400">
            <v>0</v>
          </cell>
        </row>
        <row r="401">
          <cell r="AI401">
            <v>0</v>
          </cell>
        </row>
        <row r="402">
          <cell r="AI402">
            <v>0</v>
          </cell>
        </row>
        <row r="403">
          <cell r="AI403">
            <v>0</v>
          </cell>
        </row>
        <row r="404">
          <cell r="AI404">
            <v>0</v>
          </cell>
        </row>
        <row r="405">
          <cell r="AI405">
            <v>0</v>
          </cell>
        </row>
        <row r="406">
          <cell r="AI406">
            <v>0</v>
          </cell>
        </row>
        <row r="407">
          <cell r="AI407">
            <v>0</v>
          </cell>
        </row>
        <row r="408">
          <cell r="AI408">
            <v>0</v>
          </cell>
        </row>
        <row r="409">
          <cell r="AI409">
            <v>0</v>
          </cell>
        </row>
        <row r="410">
          <cell r="AI410">
            <v>0</v>
          </cell>
        </row>
        <row r="411">
          <cell r="AI411">
            <v>0</v>
          </cell>
        </row>
        <row r="412">
          <cell r="AI412">
            <v>0</v>
          </cell>
        </row>
        <row r="413">
          <cell r="AI413">
            <v>0</v>
          </cell>
        </row>
        <row r="414">
          <cell r="AI414">
            <v>0</v>
          </cell>
        </row>
        <row r="415">
          <cell r="AI415">
            <v>0</v>
          </cell>
        </row>
        <row r="416">
          <cell r="AI416">
            <v>0</v>
          </cell>
        </row>
        <row r="417">
          <cell r="AI417">
            <v>0</v>
          </cell>
        </row>
        <row r="418">
          <cell r="AI418">
            <v>0</v>
          </cell>
        </row>
        <row r="419">
          <cell r="AI419">
            <v>0</v>
          </cell>
        </row>
        <row r="420">
          <cell r="AI420">
            <v>0</v>
          </cell>
        </row>
        <row r="421">
          <cell r="AI421">
            <v>0</v>
          </cell>
        </row>
        <row r="422">
          <cell r="AI422">
            <v>0</v>
          </cell>
        </row>
        <row r="423">
          <cell r="AI423">
            <v>0</v>
          </cell>
        </row>
        <row r="424">
          <cell r="AI424">
            <v>0</v>
          </cell>
        </row>
        <row r="425">
          <cell r="AI425">
            <v>0</v>
          </cell>
        </row>
        <row r="426">
          <cell r="AI426">
            <v>0</v>
          </cell>
        </row>
        <row r="427">
          <cell r="AI427">
            <v>0</v>
          </cell>
        </row>
        <row r="428">
          <cell r="AI428">
            <v>0</v>
          </cell>
        </row>
        <row r="429">
          <cell r="AI429">
            <v>0</v>
          </cell>
        </row>
        <row r="430">
          <cell r="AI430">
            <v>0</v>
          </cell>
        </row>
        <row r="431">
          <cell r="AI431">
            <v>0</v>
          </cell>
        </row>
        <row r="432">
          <cell r="AI432">
            <v>0</v>
          </cell>
        </row>
        <row r="433">
          <cell r="AI433">
            <v>0</v>
          </cell>
        </row>
        <row r="434">
          <cell r="AI434">
            <v>0</v>
          </cell>
        </row>
        <row r="435">
          <cell r="AI435">
            <v>0</v>
          </cell>
        </row>
        <row r="436">
          <cell r="AI436">
            <v>0</v>
          </cell>
        </row>
        <row r="437">
          <cell r="AI437">
            <v>0</v>
          </cell>
        </row>
        <row r="438">
          <cell r="AI438">
            <v>0</v>
          </cell>
        </row>
        <row r="439">
          <cell r="AI439">
            <v>0</v>
          </cell>
        </row>
        <row r="440">
          <cell r="AI440">
            <v>0</v>
          </cell>
        </row>
        <row r="441">
          <cell r="AI441">
            <v>0</v>
          </cell>
        </row>
        <row r="442">
          <cell r="AI442">
            <v>0</v>
          </cell>
        </row>
        <row r="443">
          <cell r="AI443">
            <v>0</v>
          </cell>
        </row>
        <row r="444">
          <cell r="AI444">
            <v>0</v>
          </cell>
        </row>
        <row r="445">
          <cell r="AI445">
            <v>0</v>
          </cell>
        </row>
        <row r="446">
          <cell r="AI446">
            <v>0</v>
          </cell>
        </row>
        <row r="447">
          <cell r="AI447">
            <v>0</v>
          </cell>
        </row>
        <row r="448">
          <cell r="AI448">
            <v>0</v>
          </cell>
        </row>
        <row r="449">
          <cell r="AI449">
            <v>0</v>
          </cell>
        </row>
        <row r="450">
          <cell r="AI450">
            <v>0</v>
          </cell>
        </row>
        <row r="451">
          <cell r="AI451">
            <v>0</v>
          </cell>
        </row>
        <row r="452">
          <cell r="AI452">
            <v>0</v>
          </cell>
        </row>
        <row r="453">
          <cell r="AI453">
            <v>0</v>
          </cell>
        </row>
        <row r="454">
          <cell r="AI454">
            <v>0</v>
          </cell>
        </row>
        <row r="455">
          <cell r="AI455">
            <v>0</v>
          </cell>
        </row>
        <row r="456">
          <cell r="AI456">
            <v>0</v>
          </cell>
        </row>
        <row r="457">
          <cell r="AI457">
            <v>0</v>
          </cell>
        </row>
        <row r="458">
          <cell r="AI458">
            <v>0</v>
          </cell>
        </row>
        <row r="459">
          <cell r="AI459">
            <v>0</v>
          </cell>
        </row>
        <row r="460">
          <cell r="AI460">
            <v>0</v>
          </cell>
        </row>
        <row r="461">
          <cell r="AI461">
            <v>0</v>
          </cell>
        </row>
        <row r="462">
          <cell r="AI462">
            <v>0</v>
          </cell>
        </row>
        <row r="463">
          <cell r="AI463">
            <v>0</v>
          </cell>
        </row>
        <row r="464">
          <cell r="AI464">
            <v>0</v>
          </cell>
        </row>
        <row r="465">
          <cell r="AI465">
            <v>0</v>
          </cell>
        </row>
        <row r="466">
          <cell r="AI466">
            <v>0</v>
          </cell>
        </row>
        <row r="467">
          <cell r="AI467">
            <v>0</v>
          </cell>
        </row>
        <row r="468">
          <cell r="AI468">
            <v>0</v>
          </cell>
        </row>
        <row r="469">
          <cell r="AI469">
            <v>0</v>
          </cell>
        </row>
        <row r="470">
          <cell r="AI470">
            <v>0</v>
          </cell>
        </row>
        <row r="471">
          <cell r="AI471">
            <v>0</v>
          </cell>
        </row>
        <row r="472">
          <cell r="AI472">
            <v>0</v>
          </cell>
        </row>
        <row r="473">
          <cell r="AI473">
            <v>0</v>
          </cell>
        </row>
        <row r="474">
          <cell r="AI474">
            <v>0</v>
          </cell>
        </row>
        <row r="475">
          <cell r="AI475">
            <v>0</v>
          </cell>
        </row>
        <row r="476">
          <cell r="AI476">
            <v>0</v>
          </cell>
        </row>
        <row r="477">
          <cell r="AI477">
            <v>0</v>
          </cell>
        </row>
        <row r="478">
          <cell r="AI478">
            <v>0</v>
          </cell>
        </row>
        <row r="479">
          <cell r="AI479">
            <v>0</v>
          </cell>
        </row>
        <row r="480">
          <cell r="AI480">
            <v>0</v>
          </cell>
        </row>
        <row r="481">
          <cell r="AI481">
            <v>0</v>
          </cell>
        </row>
        <row r="482">
          <cell r="AI482">
            <v>0</v>
          </cell>
        </row>
        <row r="483">
          <cell r="AI483">
            <v>0</v>
          </cell>
        </row>
        <row r="484">
          <cell r="AI484">
            <v>0</v>
          </cell>
        </row>
        <row r="485">
          <cell r="AI485">
            <v>0</v>
          </cell>
        </row>
        <row r="486">
          <cell r="AI486">
            <v>0</v>
          </cell>
        </row>
        <row r="487">
          <cell r="AI487">
            <v>0</v>
          </cell>
        </row>
        <row r="488">
          <cell r="AI488">
            <v>0</v>
          </cell>
        </row>
        <row r="489">
          <cell r="AI489">
            <v>0</v>
          </cell>
        </row>
        <row r="490">
          <cell r="AI490">
            <v>0</v>
          </cell>
        </row>
        <row r="491">
          <cell r="AI491">
            <v>0</v>
          </cell>
        </row>
        <row r="492">
          <cell r="AI492">
            <v>0</v>
          </cell>
        </row>
        <row r="493">
          <cell r="AI493">
            <v>0</v>
          </cell>
        </row>
        <row r="494">
          <cell r="AI494">
            <v>0</v>
          </cell>
        </row>
        <row r="495">
          <cell r="AI495">
            <v>0</v>
          </cell>
        </row>
        <row r="496">
          <cell r="AI496">
            <v>0</v>
          </cell>
        </row>
        <row r="497">
          <cell r="AI497">
            <v>0</v>
          </cell>
        </row>
        <row r="498">
          <cell r="AI498">
            <v>0</v>
          </cell>
        </row>
        <row r="499">
          <cell r="AI499">
            <v>0</v>
          </cell>
        </row>
        <row r="500">
          <cell r="AI500">
            <v>0</v>
          </cell>
        </row>
        <row r="501">
          <cell r="AI501">
            <v>0</v>
          </cell>
        </row>
        <row r="502">
          <cell r="AI502">
            <v>0</v>
          </cell>
        </row>
        <row r="503">
          <cell r="AI503">
            <v>0</v>
          </cell>
        </row>
        <row r="504">
          <cell r="AI504">
            <v>0</v>
          </cell>
        </row>
        <row r="505">
          <cell r="AI505">
            <v>0</v>
          </cell>
        </row>
        <row r="506">
          <cell r="AI506">
            <v>0</v>
          </cell>
        </row>
        <row r="507">
          <cell r="AI507">
            <v>0</v>
          </cell>
        </row>
        <row r="508">
          <cell r="AI508">
            <v>0</v>
          </cell>
        </row>
        <row r="509">
          <cell r="AI509">
            <v>0</v>
          </cell>
        </row>
        <row r="510">
          <cell r="AI510">
            <v>0</v>
          </cell>
        </row>
        <row r="511">
          <cell r="AI511">
            <v>0</v>
          </cell>
        </row>
        <row r="512">
          <cell r="AI512">
            <v>0</v>
          </cell>
        </row>
        <row r="513">
          <cell r="AI513">
            <v>0</v>
          </cell>
        </row>
        <row r="514">
          <cell r="AI514">
            <v>0</v>
          </cell>
        </row>
        <row r="515">
          <cell r="AI515">
            <v>0</v>
          </cell>
        </row>
        <row r="516">
          <cell r="AI516">
            <v>0</v>
          </cell>
        </row>
        <row r="517">
          <cell r="AI517">
            <v>0</v>
          </cell>
        </row>
        <row r="518">
          <cell r="AI518">
            <v>0</v>
          </cell>
        </row>
        <row r="519">
          <cell r="AI519">
            <v>0</v>
          </cell>
        </row>
        <row r="520">
          <cell r="AI520">
            <v>0</v>
          </cell>
        </row>
        <row r="521">
          <cell r="AI521">
            <v>0</v>
          </cell>
        </row>
        <row r="522">
          <cell r="AI522">
            <v>0</v>
          </cell>
        </row>
        <row r="523">
          <cell r="AI523">
            <v>0</v>
          </cell>
        </row>
        <row r="524">
          <cell r="AI524">
            <v>0</v>
          </cell>
        </row>
        <row r="525">
          <cell r="AI525">
            <v>0</v>
          </cell>
        </row>
        <row r="526">
          <cell r="AI526">
            <v>0</v>
          </cell>
        </row>
        <row r="527">
          <cell r="AI527">
            <v>0</v>
          </cell>
        </row>
        <row r="528">
          <cell r="AI528">
            <v>0</v>
          </cell>
        </row>
        <row r="529">
          <cell r="AI529">
            <v>0</v>
          </cell>
        </row>
        <row r="530">
          <cell r="AI530">
            <v>0</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nexo No. 5"/>
      <sheetName val="Anexo No. 6"/>
      <sheetName val="Anexo No. 7"/>
      <sheetName val="Anexo No. 4"/>
      <sheetName val="Flujo de Caja"/>
      <sheetName val="Inv anticipo"/>
      <sheetName val="F4-Manaure"/>
    </sheetNames>
    <sheetDataSet>
      <sheetData sheetId="0" refreshError="1">
        <row r="3">
          <cell r="A3">
            <v>1</v>
          </cell>
          <cell r="B3">
            <v>413</v>
          </cell>
          <cell r="C3" t="str">
            <v>413-02</v>
          </cell>
          <cell r="E3" t="str">
            <v>Exacavaciones para reparación del pavimento existente</v>
          </cell>
          <cell r="F3" t="str">
            <v>m3</v>
          </cell>
          <cell r="G3">
            <v>374</v>
          </cell>
          <cell r="H3">
            <v>29935</v>
          </cell>
          <cell r="I3">
            <v>11195690</v>
          </cell>
        </row>
        <row r="4">
          <cell r="A4">
            <v>2</v>
          </cell>
          <cell r="B4" t="str">
            <v>421-1</v>
          </cell>
          <cell r="C4" t="str">
            <v>421-02</v>
          </cell>
          <cell r="E4" t="str">
            <v>Riego de liga con emulsión asfáltica CRR-1</v>
          </cell>
          <cell r="F4" t="str">
            <v>m2</v>
          </cell>
          <cell r="G4">
            <v>39864</v>
          </cell>
          <cell r="H4">
            <v>1064</v>
          </cell>
          <cell r="I4">
            <v>42415296</v>
          </cell>
        </row>
        <row r="5">
          <cell r="A5">
            <v>3</v>
          </cell>
          <cell r="B5" t="str">
            <v>450.5P-5</v>
          </cell>
          <cell r="C5" t="str">
            <v>450-02</v>
          </cell>
          <cell r="D5" t="str">
            <v>450P-1</v>
          </cell>
          <cell r="E5" t="str">
            <v>Mezcla densa en caliente tipo MDC-2, para parcheo. Incluye cemento asfáltico</v>
          </cell>
          <cell r="F5" t="str">
            <v>m3</v>
          </cell>
          <cell r="G5">
            <v>374</v>
          </cell>
          <cell r="H5">
            <v>445872</v>
          </cell>
          <cell r="I5">
            <v>166756128</v>
          </cell>
        </row>
        <row r="6">
          <cell r="A6">
            <v>4</v>
          </cell>
          <cell r="B6" t="str">
            <v>450.3P-3</v>
          </cell>
          <cell r="C6" t="str">
            <v>450-02</v>
          </cell>
          <cell r="D6" t="str">
            <v>450P-1</v>
          </cell>
          <cell r="E6" t="str">
            <v>Mezcla densa en caliente tipo MDC-2, incluye cemento asfáltico</v>
          </cell>
          <cell r="F6" t="str">
            <v>m3</v>
          </cell>
          <cell r="G6">
            <v>2632</v>
          </cell>
          <cell r="H6">
            <v>427833</v>
          </cell>
          <cell r="I6">
            <v>1126056456</v>
          </cell>
        </row>
        <row r="7">
          <cell r="A7">
            <v>5</v>
          </cell>
          <cell r="B7" t="str">
            <v>700.1P</v>
          </cell>
          <cell r="C7">
            <v>700</v>
          </cell>
          <cell r="D7" t="str">
            <v>100,1P</v>
          </cell>
          <cell r="E7" t="str">
            <v>Lineas de demarcación</v>
          </cell>
          <cell r="F7" t="str">
            <v>ml</v>
          </cell>
          <cell r="G7">
            <v>22624</v>
          </cell>
          <cell r="H7">
            <v>1130</v>
          </cell>
          <cell r="I7">
            <v>25565120</v>
          </cell>
        </row>
        <row r="8">
          <cell r="A8">
            <v>6</v>
          </cell>
          <cell r="B8">
            <v>671</v>
          </cell>
          <cell r="C8">
            <v>671</v>
          </cell>
          <cell r="E8" t="str">
            <v>Cunetas revestidas en concreto clase F</v>
          </cell>
          <cell r="F8" t="str">
            <v>m3</v>
          </cell>
          <cell r="G8">
            <v>366</v>
          </cell>
          <cell r="H8">
            <v>333852</v>
          </cell>
          <cell r="I8">
            <v>122189832</v>
          </cell>
        </row>
        <row r="9">
          <cell r="A9">
            <v>7</v>
          </cell>
          <cell r="B9" t="str">
            <v>11P</v>
          </cell>
          <cell r="D9" t="str">
            <v>11P</v>
          </cell>
          <cell r="E9" t="str">
            <v>Estudio y diseño de estructura del pavimento, obras de drenaje y muros de contención</v>
          </cell>
          <cell r="F9" t="str">
            <v>Global</v>
          </cell>
          <cell r="G9">
            <v>1</v>
          </cell>
          <cell r="H9">
            <v>29000000</v>
          </cell>
          <cell r="I9">
            <v>29000000</v>
          </cell>
        </row>
      </sheetData>
      <sheetData sheetId="1"/>
      <sheetData sheetId="2"/>
      <sheetData sheetId="3"/>
      <sheetData sheetId="4"/>
      <sheetData sheetId="5"/>
      <sheetData sheetId="6"/>
      <sheetData sheetId="7"/>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 val="APU CON PARTICULARES OP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s>
    <sheetDataSet>
      <sheetData sheetId="0"/>
      <sheetData sheetId="1"/>
      <sheetData sheetId="2">
        <row r="5">
          <cell r="C5" t="str">
            <v>INGEVIALESV E.U.</v>
          </cell>
          <cell r="M5" t="str">
            <v>TRIMESTRE: DICIEMBRE DE 2005 - FEBRERO DE 2006</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s>
    <sheetDataSet>
      <sheetData sheetId="0" refreshError="1">
        <row r="26">
          <cell r="E26">
            <v>36373</v>
          </cell>
        </row>
        <row r="27">
          <cell r="E27">
            <v>4</v>
          </cell>
        </row>
      </sheetData>
      <sheetData sheetId="1" refreshError="1"/>
      <sheetData sheetId="2" refreshError="1"/>
      <sheetData sheetId="3" refreshError="1"/>
      <sheetData sheetId="4" refreshError="1"/>
      <sheetData sheetId="5"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CUADRO"/>
      <sheetName val="PRECIOS"/>
      <sheetName val="RESUMEN ADM VIAL"/>
      <sheetName val="Hoja1"/>
      <sheetName val="SKJ452"/>
      <sheetName val="ITA878"/>
      <sheetName val="AEA-944"/>
      <sheetName val="DUB-823"/>
      <sheetName val="GPI 526"/>
      <sheetName val="XXJ617"/>
      <sheetName val="SNG_855"/>
      <sheetName val="VEA 374"/>
      <sheetName val="HFB024"/>
      <sheetName val="PAJ825"/>
    </sheetNames>
    <sheetDataSet>
      <sheetData sheetId="0"/>
      <sheetData sheetId="1" refreshError="1"/>
      <sheetData sheetId="2"/>
      <sheetData sheetId="3" refreshError="1">
        <row r="5">
          <cell r="A5">
            <v>201.2</v>
          </cell>
          <cell r="B5" t="str">
            <v>DEMOLICION DE ESTRUCTURAS</v>
          </cell>
          <cell r="C5" t="str">
            <v>GBL</v>
          </cell>
          <cell r="D5">
            <v>30134</v>
          </cell>
          <cell r="E5">
            <v>26377</v>
          </cell>
          <cell r="F5">
            <v>23889</v>
          </cell>
          <cell r="G5">
            <v>28465</v>
          </cell>
          <cell r="H5">
            <v>31045</v>
          </cell>
          <cell r="I5">
            <v>24870</v>
          </cell>
          <cell r="J5">
            <v>29228</v>
          </cell>
          <cell r="K5">
            <v>28574</v>
          </cell>
        </row>
        <row r="6">
          <cell r="A6">
            <v>201.7</v>
          </cell>
          <cell r="B6" t="str">
            <v>DEMOLICION DE PAVIMENTOS, PISOS, ANDENES</v>
          </cell>
          <cell r="C6" t="str">
            <v>M2</v>
          </cell>
          <cell r="D6">
            <v>30134</v>
          </cell>
          <cell r="E6">
            <v>26377</v>
          </cell>
          <cell r="F6">
            <v>23889</v>
          </cell>
          <cell r="G6">
            <v>28465</v>
          </cell>
          <cell r="H6">
            <v>31045</v>
          </cell>
          <cell r="I6">
            <v>24870</v>
          </cell>
          <cell r="J6">
            <v>29228</v>
          </cell>
          <cell r="K6">
            <v>28574</v>
          </cell>
        </row>
        <row r="7">
          <cell r="A7">
            <v>201.16</v>
          </cell>
          <cell r="B7" t="str">
            <v>DEMOLICONES CONCRETO REFORZADO</v>
          </cell>
          <cell r="C7" t="str">
            <v>M3</v>
          </cell>
          <cell r="D7">
            <v>30134</v>
          </cell>
          <cell r="E7">
            <v>26377</v>
          </cell>
          <cell r="F7">
            <v>23889</v>
          </cell>
          <cell r="G7">
            <v>28465</v>
          </cell>
          <cell r="H7">
            <v>31045</v>
          </cell>
          <cell r="I7">
            <v>24870</v>
          </cell>
          <cell r="J7">
            <v>29228</v>
          </cell>
          <cell r="K7">
            <v>28574</v>
          </cell>
          <cell r="L7">
            <v>25220</v>
          </cell>
        </row>
        <row r="8">
          <cell r="A8">
            <v>210.1</v>
          </cell>
          <cell r="B8" t="str">
            <v>EXCAV. EN ROCA EXPLAN,CANALES,PRESTAMOS</v>
          </cell>
          <cell r="C8" t="str">
            <v>M3</v>
          </cell>
          <cell r="D8">
            <v>5018</v>
          </cell>
          <cell r="E8">
            <v>4432</v>
          </cell>
          <cell r="F8">
            <v>3998</v>
          </cell>
          <cell r="G8">
            <v>4746</v>
          </cell>
          <cell r="H8">
            <v>4713</v>
          </cell>
          <cell r="I8">
            <v>5181</v>
          </cell>
          <cell r="J8">
            <v>5525</v>
          </cell>
          <cell r="K8">
            <v>4141</v>
          </cell>
        </row>
        <row r="9">
          <cell r="A9">
            <v>210.2</v>
          </cell>
          <cell r="B9" t="str">
            <v>EXCAV. EN ROCA EXPLAN,CANALES,PRESTAMOS</v>
          </cell>
          <cell r="C9" t="str">
            <v>M3</v>
          </cell>
          <cell r="D9">
            <v>5018</v>
          </cell>
          <cell r="E9">
            <v>4432</v>
          </cell>
          <cell r="F9">
            <v>3998</v>
          </cell>
          <cell r="G9">
            <v>4746</v>
          </cell>
          <cell r="H9">
            <v>4713</v>
          </cell>
          <cell r="I9">
            <v>5181</v>
          </cell>
          <cell r="J9">
            <v>5525</v>
          </cell>
          <cell r="K9">
            <v>4141</v>
          </cell>
        </row>
        <row r="10">
          <cell r="A10">
            <v>210.3</v>
          </cell>
          <cell r="B10" t="str">
            <v>EXCAV.MAT COMUN EXPLAN,CANALES,PRESTAMOS</v>
          </cell>
          <cell r="C10" t="str">
            <v>M3</v>
          </cell>
          <cell r="D10">
            <v>2058</v>
          </cell>
          <cell r="E10">
            <v>2383</v>
          </cell>
          <cell r="F10">
            <v>1950</v>
          </cell>
          <cell r="G10">
            <v>2275</v>
          </cell>
          <cell r="H10">
            <v>2275</v>
          </cell>
          <cell r="I10">
            <v>1977</v>
          </cell>
          <cell r="J10">
            <v>2058</v>
          </cell>
          <cell r="K10">
            <v>2167</v>
          </cell>
        </row>
        <row r="11">
          <cell r="A11">
            <v>210.4</v>
          </cell>
          <cell r="B11" t="str">
            <v>LIMPIEZA DE CANALES</v>
          </cell>
          <cell r="C11" t="str">
            <v>M3</v>
          </cell>
          <cell r="D11">
            <v>2058</v>
          </cell>
          <cell r="E11">
            <v>2383</v>
          </cell>
          <cell r="F11">
            <v>1950</v>
          </cell>
          <cell r="G11">
            <v>2275</v>
          </cell>
          <cell r="H11">
            <v>2275</v>
          </cell>
          <cell r="I11">
            <v>1977</v>
          </cell>
          <cell r="J11">
            <v>2058</v>
          </cell>
          <cell r="K11">
            <v>2167</v>
          </cell>
        </row>
        <row r="12">
          <cell r="A12">
            <v>211</v>
          </cell>
          <cell r="B12" t="str">
            <v>REMOCION DE DERRUMBES</v>
          </cell>
          <cell r="C12" t="str">
            <v>M3</v>
          </cell>
          <cell r="D12">
            <v>2805</v>
          </cell>
          <cell r="E12">
            <v>2980</v>
          </cell>
          <cell r="F12">
            <v>2609</v>
          </cell>
          <cell r="G12">
            <v>2880</v>
          </cell>
          <cell r="H12">
            <v>2964</v>
          </cell>
          <cell r="I12">
            <v>2314</v>
          </cell>
          <cell r="J12">
            <v>2661</v>
          </cell>
          <cell r="K12">
            <v>2427</v>
          </cell>
          <cell r="L12">
            <v>3000</v>
          </cell>
        </row>
        <row r="13">
          <cell r="A13">
            <v>211.1</v>
          </cell>
          <cell r="B13" t="str">
            <v>REMOCION DE DERRUMBES</v>
          </cell>
          <cell r="C13" t="str">
            <v>M3</v>
          </cell>
          <cell r="L13">
            <v>5009</v>
          </cell>
        </row>
        <row r="14">
          <cell r="A14">
            <v>220</v>
          </cell>
          <cell r="B14" t="str">
            <v>TERRAPLEN</v>
          </cell>
          <cell r="C14" t="str">
            <v>M3</v>
          </cell>
          <cell r="D14">
            <v>2405</v>
          </cell>
          <cell r="E14">
            <v>2718</v>
          </cell>
          <cell r="F14">
            <v>2102</v>
          </cell>
          <cell r="G14">
            <v>2275</v>
          </cell>
          <cell r="H14">
            <v>2383</v>
          </cell>
          <cell r="I14">
            <v>2280</v>
          </cell>
          <cell r="J14">
            <v>2600</v>
          </cell>
          <cell r="K14">
            <v>2492</v>
          </cell>
        </row>
        <row r="15">
          <cell r="A15">
            <v>310</v>
          </cell>
          <cell r="B15" t="str">
            <v>CONFORM. CALZ EXIST.(Compactada sin mat)</v>
          </cell>
          <cell r="C15" t="str">
            <v>M2</v>
          </cell>
          <cell r="D15">
            <v>187</v>
          </cell>
          <cell r="E15">
            <v>205</v>
          </cell>
          <cell r="F15">
            <v>178</v>
          </cell>
          <cell r="G15">
            <v>178</v>
          </cell>
          <cell r="H15">
            <v>185</v>
          </cell>
          <cell r="I15">
            <v>160</v>
          </cell>
          <cell r="J15">
            <v>200</v>
          </cell>
          <cell r="K15">
            <v>185</v>
          </cell>
        </row>
        <row r="16">
          <cell r="A16">
            <v>310.10000000000002</v>
          </cell>
          <cell r="B16" t="str">
            <v>Conformación de la Explanación</v>
          </cell>
          <cell r="C16" t="str">
            <v>M2</v>
          </cell>
          <cell r="L16">
            <v>504</v>
          </cell>
        </row>
        <row r="17">
          <cell r="A17">
            <v>310.2</v>
          </cell>
          <cell r="B17" t="str">
            <v>Conformación de la calzada existente</v>
          </cell>
          <cell r="C17" t="str">
            <v>M2</v>
          </cell>
          <cell r="L17">
            <v>214</v>
          </cell>
        </row>
        <row r="18">
          <cell r="A18">
            <v>311</v>
          </cell>
          <cell r="B18" t="str">
            <v>AFIRMADO</v>
          </cell>
          <cell r="C18" t="str">
            <v>M3</v>
          </cell>
          <cell r="D18">
            <v>20004</v>
          </cell>
          <cell r="E18">
            <v>40694</v>
          </cell>
          <cell r="F18">
            <v>30385</v>
          </cell>
          <cell r="G18">
            <v>40151</v>
          </cell>
          <cell r="H18">
            <v>44339</v>
          </cell>
          <cell r="I18">
            <v>38432</v>
          </cell>
          <cell r="J18">
            <v>24337</v>
          </cell>
          <cell r="K18">
            <v>24847</v>
          </cell>
          <cell r="L18">
            <v>25264</v>
          </cell>
        </row>
        <row r="19">
          <cell r="A19">
            <v>311.10000000000002</v>
          </cell>
          <cell r="B19" t="str">
            <v>BACHEO CON MATERIAL DE AFIRMADO</v>
          </cell>
          <cell r="C19" t="str">
            <v>M3</v>
          </cell>
          <cell r="D19">
            <v>20004</v>
          </cell>
          <cell r="E19">
            <v>40694</v>
          </cell>
          <cell r="F19">
            <v>30385</v>
          </cell>
          <cell r="G19">
            <v>40151</v>
          </cell>
          <cell r="H19">
            <v>44339</v>
          </cell>
          <cell r="I19">
            <v>38432</v>
          </cell>
          <cell r="J19">
            <v>24337</v>
          </cell>
          <cell r="K19">
            <v>24847</v>
          </cell>
        </row>
        <row r="20">
          <cell r="A20">
            <v>311.2</v>
          </cell>
          <cell r="B20" t="str">
            <v>RELLENO CON MATERIAL DE AFIRMADO</v>
          </cell>
          <cell r="C20" t="str">
            <v>M3</v>
          </cell>
          <cell r="D20">
            <v>20004</v>
          </cell>
          <cell r="E20">
            <v>40694</v>
          </cell>
          <cell r="F20">
            <v>30385</v>
          </cell>
          <cell r="G20">
            <v>40151</v>
          </cell>
          <cell r="H20">
            <v>44339</v>
          </cell>
          <cell r="I20">
            <v>38432</v>
          </cell>
          <cell r="J20">
            <v>24337</v>
          </cell>
          <cell r="K20">
            <v>24847</v>
          </cell>
          <cell r="L20">
            <v>38350</v>
          </cell>
        </row>
        <row r="21">
          <cell r="A21">
            <v>320.2</v>
          </cell>
          <cell r="B21" t="str">
            <v>SUBBASE GRANULAR</v>
          </cell>
          <cell r="C21" t="str">
            <v>M3</v>
          </cell>
          <cell r="D21">
            <v>32435</v>
          </cell>
          <cell r="E21">
            <v>27157</v>
          </cell>
          <cell r="F21">
            <v>27278</v>
          </cell>
          <cell r="G21">
            <v>40300</v>
          </cell>
          <cell r="H21">
            <v>53517</v>
          </cell>
          <cell r="I21">
            <v>47596</v>
          </cell>
          <cell r="J21">
            <v>35263</v>
          </cell>
          <cell r="K21">
            <v>29142</v>
          </cell>
        </row>
        <row r="22">
          <cell r="A22">
            <v>320.3</v>
          </cell>
          <cell r="B22" t="str">
            <v>SUBBASE GRANULAR</v>
          </cell>
          <cell r="C22" t="str">
            <v>M3</v>
          </cell>
          <cell r="D22">
            <v>23500</v>
          </cell>
          <cell r="E22">
            <v>23500</v>
          </cell>
          <cell r="F22">
            <v>23500</v>
          </cell>
          <cell r="G22">
            <v>23500</v>
          </cell>
          <cell r="H22">
            <v>23500</v>
          </cell>
          <cell r="I22">
            <v>23500</v>
          </cell>
          <cell r="J22">
            <v>23500</v>
          </cell>
          <cell r="K22">
            <v>23500</v>
          </cell>
        </row>
        <row r="23">
          <cell r="A23">
            <v>320.39999999999998</v>
          </cell>
          <cell r="B23" t="str">
            <v>SUBBASE GRANULAR PARA BACHEO</v>
          </cell>
          <cell r="C23" t="str">
            <v>M3</v>
          </cell>
          <cell r="D23">
            <v>46183</v>
          </cell>
          <cell r="E23">
            <v>45899</v>
          </cell>
          <cell r="F23">
            <v>41119</v>
          </cell>
          <cell r="G23">
            <v>55257</v>
          </cell>
          <cell r="H23">
            <v>65039</v>
          </cell>
          <cell r="I23">
            <v>58780</v>
          </cell>
          <cell r="J23">
            <v>46690</v>
          </cell>
          <cell r="K23">
            <v>42933</v>
          </cell>
        </row>
        <row r="24">
          <cell r="A24">
            <v>330.1</v>
          </cell>
          <cell r="B24" t="str">
            <v>BASE GRANULAR</v>
          </cell>
          <cell r="C24" t="str">
            <v>M3</v>
          </cell>
          <cell r="D24">
            <v>42754</v>
          </cell>
          <cell r="E24">
            <v>40694</v>
          </cell>
          <cell r="F24">
            <v>34813</v>
          </cell>
          <cell r="G24">
            <v>52338</v>
          </cell>
          <cell r="H24">
            <v>60589</v>
          </cell>
          <cell r="I24">
            <v>38974</v>
          </cell>
          <cell r="J24">
            <v>51150</v>
          </cell>
          <cell r="K24">
            <v>32972</v>
          </cell>
          <cell r="L24">
            <v>54691</v>
          </cell>
        </row>
        <row r="25">
          <cell r="A25">
            <v>330.2</v>
          </cell>
          <cell r="B25" t="str">
            <v>BASE GRANULAR PARA BACHEO</v>
          </cell>
          <cell r="C25" t="str">
            <v>M3</v>
          </cell>
          <cell r="D25">
            <v>57558</v>
          </cell>
          <cell r="E25">
            <v>60524</v>
          </cell>
          <cell r="F25">
            <v>49609</v>
          </cell>
          <cell r="G25">
            <v>68257</v>
          </cell>
          <cell r="H25">
            <v>73164</v>
          </cell>
          <cell r="I25">
            <v>51061</v>
          </cell>
          <cell r="J25">
            <v>63752</v>
          </cell>
          <cell r="K25">
            <v>47808</v>
          </cell>
        </row>
        <row r="26">
          <cell r="A26">
            <v>330.3</v>
          </cell>
          <cell r="B26" t="str">
            <v>BASE TRITURADA</v>
          </cell>
          <cell r="C26" t="str">
            <v>M3</v>
          </cell>
          <cell r="E26">
            <v>72975</v>
          </cell>
        </row>
        <row r="27">
          <cell r="A27">
            <v>411.2</v>
          </cell>
          <cell r="B27" t="str">
            <v>EMULSION ASFALTICA DE ROTURA LENTA CRL-1</v>
          </cell>
          <cell r="C27" t="str">
            <v>LT</v>
          </cell>
          <cell r="J27">
            <v>420</v>
          </cell>
        </row>
        <row r="28">
          <cell r="A28">
            <v>413.1</v>
          </cell>
          <cell r="B28" t="str">
            <v>EXCAVACION PARA REPARACION PAV. EXISTEN.</v>
          </cell>
          <cell r="C28" t="str">
            <v>M3</v>
          </cell>
          <cell r="D28">
            <v>19965</v>
          </cell>
          <cell r="E28">
            <v>20613</v>
          </cell>
          <cell r="F28">
            <v>18253</v>
          </cell>
          <cell r="G28">
            <v>20992</v>
          </cell>
          <cell r="H28">
            <v>20657</v>
          </cell>
          <cell r="I28">
            <v>16873</v>
          </cell>
          <cell r="J28">
            <v>19954</v>
          </cell>
          <cell r="K28">
            <v>19906</v>
          </cell>
        </row>
        <row r="29">
          <cell r="A29">
            <v>420</v>
          </cell>
          <cell r="B29" t="str">
            <v>IMPRIMACION (EMULSION)</v>
          </cell>
          <cell r="C29" t="str">
            <v>M2</v>
          </cell>
          <cell r="D29">
            <v>646</v>
          </cell>
          <cell r="E29">
            <v>1222</v>
          </cell>
          <cell r="F29">
            <v>807</v>
          </cell>
          <cell r="G29">
            <v>707</v>
          </cell>
          <cell r="H29">
            <v>580</v>
          </cell>
          <cell r="I29">
            <v>473</v>
          </cell>
          <cell r="J29">
            <v>560</v>
          </cell>
          <cell r="K29">
            <v>477</v>
          </cell>
          <cell r="L29">
            <v>1360</v>
          </cell>
        </row>
        <row r="30">
          <cell r="A30">
            <v>421</v>
          </cell>
          <cell r="B30" t="str">
            <v>RIEGO DE LIGA</v>
          </cell>
          <cell r="C30" t="str">
            <v>M2</v>
          </cell>
          <cell r="D30">
            <v>332</v>
          </cell>
          <cell r="E30">
            <v>426</v>
          </cell>
          <cell r="F30">
            <v>286</v>
          </cell>
          <cell r="G30">
            <v>459</v>
          </cell>
          <cell r="H30">
            <v>377</v>
          </cell>
          <cell r="I30">
            <v>475</v>
          </cell>
          <cell r="J30">
            <v>381</v>
          </cell>
          <cell r="K30">
            <v>242</v>
          </cell>
          <cell r="L30">
            <v>690</v>
          </cell>
          <cell r="M30">
            <v>570</v>
          </cell>
        </row>
        <row r="31">
          <cell r="A31">
            <v>421.1</v>
          </cell>
          <cell r="B31" t="str">
            <v>RIEGO DE LIGA (CEMENTO ASFALTICO)</v>
          </cell>
          <cell r="C31" t="str">
            <v>M2</v>
          </cell>
          <cell r="D31">
            <v>332</v>
          </cell>
          <cell r="E31">
            <v>426</v>
          </cell>
          <cell r="F31">
            <v>286</v>
          </cell>
          <cell r="G31">
            <v>459</v>
          </cell>
          <cell r="H31">
            <v>377</v>
          </cell>
          <cell r="I31">
            <v>475</v>
          </cell>
          <cell r="J31">
            <v>381</v>
          </cell>
          <cell r="K31">
            <v>242</v>
          </cell>
        </row>
        <row r="32">
          <cell r="A32">
            <v>421.2</v>
          </cell>
          <cell r="B32" t="str">
            <v>RIEGO DE LIGA (EMULSION)</v>
          </cell>
          <cell r="C32" t="str">
            <v>M2</v>
          </cell>
          <cell r="D32">
            <v>430</v>
          </cell>
          <cell r="E32">
            <v>758</v>
          </cell>
          <cell r="F32">
            <v>514</v>
          </cell>
          <cell r="G32">
            <v>494</v>
          </cell>
          <cell r="H32">
            <v>397</v>
          </cell>
          <cell r="I32">
            <v>341</v>
          </cell>
          <cell r="J32">
            <v>400</v>
          </cell>
          <cell r="K32">
            <v>346</v>
          </cell>
        </row>
        <row r="33">
          <cell r="A33">
            <v>430</v>
          </cell>
          <cell r="B33" t="str">
            <v>TRATAMIENTO SUPERFICIAL SIMPLE</v>
          </cell>
          <cell r="C33" t="str">
            <v>M2</v>
          </cell>
          <cell r="D33">
            <v>2947</v>
          </cell>
          <cell r="E33">
            <v>3903</v>
          </cell>
          <cell r="F33">
            <v>3036</v>
          </cell>
          <cell r="G33">
            <v>2748</v>
          </cell>
          <cell r="H33">
            <v>2661</v>
          </cell>
          <cell r="I33">
            <v>2467</v>
          </cell>
          <cell r="J33">
            <v>2626</v>
          </cell>
          <cell r="K33">
            <v>2262</v>
          </cell>
        </row>
        <row r="34">
          <cell r="A34">
            <v>431</v>
          </cell>
          <cell r="B34" t="str">
            <v>TRATAMIENTO SUPERFICIAL DOBLE</v>
          </cell>
          <cell r="C34" t="str">
            <v>M2</v>
          </cell>
          <cell r="D34">
            <v>4729</v>
          </cell>
          <cell r="E34">
            <v>6887</v>
          </cell>
          <cell r="F34">
            <v>5057</v>
          </cell>
          <cell r="G34">
            <v>4324</v>
          </cell>
          <cell r="H34">
            <v>4141</v>
          </cell>
          <cell r="I34">
            <v>3778</v>
          </cell>
          <cell r="J34">
            <v>4047</v>
          </cell>
          <cell r="K34">
            <v>3345</v>
          </cell>
        </row>
        <row r="35">
          <cell r="A35">
            <v>432</v>
          </cell>
          <cell r="B35" t="str">
            <v>SELLO ARENA - EMULSION</v>
          </cell>
          <cell r="C35" t="str">
            <v>M2</v>
          </cell>
          <cell r="D35">
            <v>1834</v>
          </cell>
          <cell r="E35">
            <v>2133</v>
          </cell>
          <cell r="F35">
            <v>1746</v>
          </cell>
          <cell r="G35">
            <v>1668</v>
          </cell>
          <cell r="H35">
            <v>1507</v>
          </cell>
          <cell r="I35">
            <v>1360</v>
          </cell>
          <cell r="J35">
            <v>1620</v>
          </cell>
          <cell r="K35">
            <v>1364</v>
          </cell>
        </row>
        <row r="36">
          <cell r="A36">
            <v>433</v>
          </cell>
          <cell r="B36" t="str">
            <v>LECHADA ASFALTICA</v>
          </cell>
          <cell r="C36" t="str">
            <v>M2</v>
          </cell>
          <cell r="D36">
            <v>6299</v>
          </cell>
          <cell r="E36">
            <v>6634</v>
          </cell>
          <cell r="F36">
            <v>6339</v>
          </cell>
          <cell r="G36">
            <v>6119</v>
          </cell>
          <cell r="H36">
            <v>5708</v>
          </cell>
          <cell r="I36">
            <v>5428</v>
          </cell>
          <cell r="J36">
            <v>5517</v>
          </cell>
          <cell r="K36">
            <v>4134</v>
          </cell>
        </row>
        <row r="37">
          <cell r="A37">
            <v>440.1</v>
          </cell>
          <cell r="B37" t="str">
            <v>MEZCLA DENSA EN FRIO</v>
          </cell>
          <cell r="C37" t="str">
            <v>M3</v>
          </cell>
          <cell r="D37">
            <v>176355</v>
          </cell>
          <cell r="E37">
            <v>200444</v>
          </cell>
          <cell r="F37">
            <v>183838</v>
          </cell>
          <cell r="G37">
            <v>200252</v>
          </cell>
          <cell r="H37">
            <v>199896</v>
          </cell>
          <cell r="I37">
            <v>199779</v>
          </cell>
          <cell r="J37">
            <v>208671</v>
          </cell>
          <cell r="K37">
            <v>143585</v>
          </cell>
        </row>
        <row r="38">
          <cell r="A38">
            <v>440.2</v>
          </cell>
          <cell r="B38" t="str">
            <v>MEZCLA DENSA EN FRIO</v>
          </cell>
          <cell r="C38" t="str">
            <v>M3</v>
          </cell>
          <cell r="D38">
            <v>176355</v>
          </cell>
          <cell r="E38">
            <v>200444</v>
          </cell>
          <cell r="F38">
            <v>183838</v>
          </cell>
          <cell r="G38">
            <v>200252</v>
          </cell>
          <cell r="H38">
            <v>199896</v>
          </cell>
          <cell r="I38">
            <v>199779</v>
          </cell>
          <cell r="J38">
            <v>208671</v>
          </cell>
          <cell r="K38">
            <v>143585</v>
          </cell>
        </row>
        <row r="39">
          <cell r="A39">
            <v>440.3</v>
          </cell>
          <cell r="B39" t="str">
            <v>MEZCLA DENSA EN FRIO</v>
          </cell>
          <cell r="C39" t="str">
            <v>M3</v>
          </cell>
          <cell r="D39">
            <v>176355</v>
          </cell>
          <cell r="E39">
            <v>200444</v>
          </cell>
          <cell r="F39">
            <v>183838</v>
          </cell>
          <cell r="G39">
            <v>200252</v>
          </cell>
          <cell r="H39">
            <v>199896</v>
          </cell>
          <cell r="I39">
            <v>199779</v>
          </cell>
          <cell r="J39">
            <v>208671</v>
          </cell>
          <cell r="K39">
            <v>143585</v>
          </cell>
        </row>
        <row r="40">
          <cell r="A40">
            <v>440.5</v>
          </cell>
          <cell r="B40" t="str">
            <v>MEZCLA DENSA EN FRIO PARA BACHEO</v>
          </cell>
          <cell r="C40" t="str">
            <v>M3</v>
          </cell>
          <cell r="D40">
            <v>180881</v>
          </cell>
          <cell r="E40">
            <v>204166</v>
          </cell>
          <cell r="F40">
            <v>187928</v>
          </cell>
          <cell r="G40">
            <v>203155</v>
          </cell>
          <cell r="H40">
            <v>203841</v>
          </cell>
          <cell r="I40">
            <v>202683</v>
          </cell>
          <cell r="J40">
            <v>213759</v>
          </cell>
          <cell r="K40">
            <v>147358</v>
          </cell>
        </row>
        <row r="41">
          <cell r="A41">
            <v>450.5</v>
          </cell>
          <cell r="B41" t="str">
            <v>PARCHEO CON MEZCLA DENSA EN CALIENTE</v>
          </cell>
          <cell r="C41" t="str">
            <v>M3</v>
          </cell>
          <cell r="D41">
            <v>192930</v>
          </cell>
          <cell r="E41">
            <v>200444</v>
          </cell>
          <cell r="F41">
            <v>192288</v>
          </cell>
          <cell r="G41">
            <v>239252</v>
          </cell>
          <cell r="H41">
            <v>207696</v>
          </cell>
          <cell r="I41">
            <v>242679</v>
          </cell>
          <cell r="J41">
            <v>231746</v>
          </cell>
          <cell r="K41">
            <v>145860</v>
          </cell>
        </row>
        <row r="42">
          <cell r="A42">
            <v>450.6</v>
          </cell>
          <cell r="B42" t="str">
            <v>MEZCLA DENSA EN CALIENTE</v>
          </cell>
          <cell r="C42" t="str">
            <v>M3</v>
          </cell>
          <cell r="D42">
            <v>192930</v>
          </cell>
          <cell r="E42">
            <v>200444</v>
          </cell>
          <cell r="F42">
            <v>192288</v>
          </cell>
          <cell r="G42">
            <v>239252</v>
          </cell>
          <cell r="H42">
            <v>207696</v>
          </cell>
          <cell r="I42">
            <v>242679</v>
          </cell>
          <cell r="J42">
            <v>231746</v>
          </cell>
          <cell r="K42">
            <v>145860</v>
          </cell>
          <cell r="L42">
            <v>220000</v>
          </cell>
          <cell r="M42">
            <v>209300</v>
          </cell>
        </row>
        <row r="43">
          <cell r="A43">
            <v>450.7</v>
          </cell>
          <cell r="B43" t="str">
            <v>MEZCLA DENSA EN CALIENTE</v>
          </cell>
          <cell r="C43" t="str">
            <v>M3</v>
          </cell>
          <cell r="D43">
            <v>192930</v>
          </cell>
          <cell r="E43">
            <v>200444</v>
          </cell>
          <cell r="F43">
            <v>192288</v>
          </cell>
          <cell r="G43">
            <v>239252</v>
          </cell>
          <cell r="H43">
            <v>207696</v>
          </cell>
          <cell r="I43">
            <v>242679</v>
          </cell>
          <cell r="J43">
            <v>231746</v>
          </cell>
          <cell r="K43">
            <v>145860</v>
          </cell>
          <cell r="L43">
            <v>186875</v>
          </cell>
          <cell r="M43">
            <v>205600</v>
          </cell>
        </row>
        <row r="44">
          <cell r="A44">
            <v>450.8</v>
          </cell>
          <cell r="B44" t="str">
            <v>MEZCLA DENSA EN CALIENTE</v>
          </cell>
          <cell r="C44" t="str">
            <v>M3</v>
          </cell>
          <cell r="D44">
            <v>192930</v>
          </cell>
          <cell r="E44">
            <v>200444</v>
          </cell>
          <cell r="F44">
            <v>192288</v>
          </cell>
          <cell r="G44">
            <v>239252</v>
          </cell>
          <cell r="H44">
            <v>207696</v>
          </cell>
          <cell r="I44">
            <v>242679</v>
          </cell>
          <cell r="J44">
            <v>231746</v>
          </cell>
          <cell r="K44">
            <v>145860</v>
          </cell>
        </row>
        <row r="45">
          <cell r="A45">
            <v>450.11</v>
          </cell>
          <cell r="B45" t="str">
            <v>MEZCLA DENSA EN CALIENTE PARA BACHEO</v>
          </cell>
          <cell r="C45" t="str">
            <v>M3</v>
          </cell>
          <cell r="D45">
            <v>198283</v>
          </cell>
          <cell r="E45">
            <v>206058</v>
          </cell>
          <cell r="F45">
            <v>197937</v>
          </cell>
          <cell r="G45">
            <v>246359</v>
          </cell>
          <cell r="H45">
            <v>214079</v>
          </cell>
          <cell r="I45">
            <v>250271</v>
          </cell>
          <cell r="J45">
            <v>239028</v>
          </cell>
          <cell r="K45">
            <v>149205</v>
          </cell>
        </row>
        <row r="46">
          <cell r="A46">
            <v>450.12</v>
          </cell>
          <cell r="B46" t="str">
            <v>MEZCLA DENSA EN CALIENTE PARA BACHEO</v>
          </cell>
          <cell r="C46" t="str">
            <v>M3</v>
          </cell>
          <cell r="D46">
            <v>198283</v>
          </cell>
          <cell r="E46">
            <v>206058</v>
          </cell>
          <cell r="F46">
            <v>197937</v>
          </cell>
          <cell r="G46">
            <v>246359</v>
          </cell>
          <cell r="H46">
            <v>214079</v>
          </cell>
          <cell r="I46">
            <v>250271</v>
          </cell>
          <cell r="J46">
            <v>239028</v>
          </cell>
          <cell r="K46">
            <v>149205</v>
          </cell>
        </row>
        <row r="47">
          <cell r="A47">
            <v>450.13</v>
          </cell>
          <cell r="B47" t="str">
            <v>MEZCLA DENSA EN CALIENTE</v>
          </cell>
          <cell r="C47" t="str">
            <v>M3</v>
          </cell>
          <cell r="D47">
            <v>192930</v>
          </cell>
          <cell r="E47">
            <v>200444</v>
          </cell>
          <cell r="F47">
            <v>192288</v>
          </cell>
          <cell r="G47">
            <v>239252</v>
          </cell>
          <cell r="H47">
            <v>207696</v>
          </cell>
          <cell r="I47">
            <v>242679</v>
          </cell>
          <cell r="J47">
            <v>231746</v>
          </cell>
          <cell r="K47">
            <v>145860</v>
          </cell>
        </row>
        <row r="48">
          <cell r="A48">
            <v>450.14</v>
          </cell>
          <cell r="B48" t="str">
            <v>MEZCLA DENSA EN CALIENTE</v>
          </cell>
          <cell r="C48" t="str">
            <v>M3</v>
          </cell>
          <cell r="D48">
            <v>192930</v>
          </cell>
          <cell r="E48">
            <v>200444</v>
          </cell>
          <cell r="F48">
            <v>192288</v>
          </cell>
          <cell r="G48">
            <v>239252</v>
          </cell>
          <cell r="H48">
            <v>207696</v>
          </cell>
          <cell r="I48">
            <v>242679</v>
          </cell>
          <cell r="J48">
            <v>231746</v>
          </cell>
          <cell r="K48">
            <v>145860</v>
          </cell>
        </row>
        <row r="49">
          <cell r="A49">
            <v>450.15</v>
          </cell>
          <cell r="B49" t="str">
            <v>MEZCLA DENSA EN CALIENTE</v>
          </cell>
          <cell r="C49" t="str">
            <v>M3</v>
          </cell>
          <cell r="D49">
            <v>192930</v>
          </cell>
          <cell r="E49">
            <v>200444</v>
          </cell>
          <cell r="F49">
            <v>192288</v>
          </cell>
          <cell r="G49">
            <v>239252</v>
          </cell>
          <cell r="H49">
            <v>207696</v>
          </cell>
          <cell r="I49">
            <v>242679</v>
          </cell>
          <cell r="J49">
            <v>231746</v>
          </cell>
          <cell r="K49">
            <v>145860</v>
          </cell>
        </row>
        <row r="50">
          <cell r="A50">
            <v>450.16</v>
          </cell>
          <cell r="B50" t="str">
            <v>PARCHEO CON MEZCLA DENSA EN CALIENTE</v>
          </cell>
          <cell r="C50" t="str">
            <v>M3</v>
          </cell>
          <cell r="D50">
            <v>192930</v>
          </cell>
          <cell r="E50">
            <v>200444</v>
          </cell>
          <cell r="F50">
            <v>192288</v>
          </cell>
          <cell r="G50">
            <v>239252</v>
          </cell>
          <cell r="H50">
            <v>207696</v>
          </cell>
          <cell r="I50">
            <v>242679</v>
          </cell>
          <cell r="J50">
            <v>231746</v>
          </cell>
          <cell r="K50">
            <v>145860</v>
          </cell>
          <cell r="L50">
            <v>277121</v>
          </cell>
        </row>
        <row r="51">
          <cell r="A51">
            <v>450.17</v>
          </cell>
          <cell r="B51" t="str">
            <v>MEZCLA DENSA EN CALIENTE MDC-2</v>
          </cell>
          <cell r="C51" t="str">
            <v>M3</v>
          </cell>
          <cell r="D51">
            <v>192930</v>
          </cell>
          <cell r="E51">
            <v>200444</v>
          </cell>
          <cell r="F51">
            <v>192288</v>
          </cell>
          <cell r="G51">
            <v>239252</v>
          </cell>
          <cell r="H51">
            <v>207696</v>
          </cell>
          <cell r="I51">
            <v>242679</v>
          </cell>
          <cell r="J51">
            <v>231746</v>
          </cell>
          <cell r="K51">
            <v>145860</v>
          </cell>
          <cell r="L51">
            <v>256424</v>
          </cell>
        </row>
        <row r="52">
          <cell r="A52">
            <v>450.18</v>
          </cell>
          <cell r="B52" t="str">
            <v>MEZCLA DENSA EN CALIENTE MDC-2</v>
          </cell>
          <cell r="C52" t="str">
            <v>M3</v>
          </cell>
          <cell r="D52">
            <v>192930</v>
          </cell>
          <cell r="E52">
            <v>200444</v>
          </cell>
          <cell r="F52">
            <v>192288</v>
          </cell>
          <cell r="G52">
            <v>239252</v>
          </cell>
          <cell r="H52">
            <v>207696</v>
          </cell>
          <cell r="I52">
            <v>242679</v>
          </cell>
          <cell r="J52">
            <v>231746</v>
          </cell>
          <cell r="K52">
            <v>145860</v>
          </cell>
        </row>
        <row r="53">
          <cell r="A53">
            <v>450.19</v>
          </cell>
          <cell r="B53" t="str">
            <v>MEZCLA DENSA EN CALIENTE MDC-2</v>
          </cell>
          <cell r="C53" t="str">
            <v>M3</v>
          </cell>
          <cell r="D53">
            <v>192930</v>
          </cell>
          <cell r="E53">
            <v>200444</v>
          </cell>
          <cell r="F53">
            <v>192288</v>
          </cell>
          <cell r="G53">
            <v>239252</v>
          </cell>
          <cell r="H53">
            <v>207696</v>
          </cell>
          <cell r="I53">
            <v>242679</v>
          </cell>
          <cell r="J53">
            <v>231746</v>
          </cell>
          <cell r="K53">
            <v>145860</v>
          </cell>
        </row>
        <row r="54">
          <cell r="A54">
            <v>450.21</v>
          </cell>
          <cell r="B54" t="str">
            <v>MEZCLA DENSA EN CALIENTE MDC-3</v>
          </cell>
          <cell r="C54" t="str">
            <v>M3</v>
          </cell>
          <cell r="D54">
            <v>192930</v>
          </cell>
          <cell r="E54">
            <v>200444</v>
          </cell>
          <cell r="F54">
            <v>192288</v>
          </cell>
          <cell r="G54">
            <v>239252</v>
          </cell>
          <cell r="H54">
            <v>207696</v>
          </cell>
          <cell r="I54">
            <v>242679</v>
          </cell>
          <cell r="J54">
            <v>231746</v>
          </cell>
          <cell r="K54">
            <v>145860</v>
          </cell>
          <cell r="L54">
            <v>258690</v>
          </cell>
        </row>
        <row r="55">
          <cell r="A55">
            <v>450.22</v>
          </cell>
          <cell r="B55" t="str">
            <v>PARCHEO CON MEZCLA DENSA EN CALIENTE</v>
          </cell>
          <cell r="C55" t="str">
            <v>M3</v>
          </cell>
          <cell r="D55">
            <v>192930</v>
          </cell>
          <cell r="E55">
            <v>200444</v>
          </cell>
          <cell r="F55">
            <v>192288</v>
          </cell>
          <cell r="G55">
            <v>239252</v>
          </cell>
          <cell r="H55">
            <v>207696</v>
          </cell>
          <cell r="I55">
            <v>242679</v>
          </cell>
          <cell r="J55">
            <v>231746</v>
          </cell>
          <cell r="K55">
            <v>145860</v>
          </cell>
        </row>
        <row r="56">
          <cell r="A56">
            <v>450.24</v>
          </cell>
          <cell r="B56" t="str">
            <v>MEZCLA DENSA EN CALIENTE MDC-2</v>
          </cell>
          <cell r="C56" t="str">
            <v>M3</v>
          </cell>
          <cell r="D56">
            <v>192930</v>
          </cell>
          <cell r="E56">
            <v>200444</v>
          </cell>
          <cell r="F56">
            <v>192288</v>
          </cell>
          <cell r="G56">
            <v>239252</v>
          </cell>
          <cell r="H56">
            <v>207696</v>
          </cell>
          <cell r="I56">
            <v>242679</v>
          </cell>
          <cell r="J56">
            <v>231746</v>
          </cell>
          <cell r="K56">
            <v>145860</v>
          </cell>
        </row>
        <row r="57">
          <cell r="A57">
            <v>450.26</v>
          </cell>
          <cell r="B57" t="str">
            <v>MEZCLA DENSA EN CALIENTE MDC-2 PARA BACHEO</v>
          </cell>
          <cell r="C57" t="str">
            <v>M3</v>
          </cell>
          <cell r="D57">
            <v>192930</v>
          </cell>
          <cell r="E57">
            <v>200444</v>
          </cell>
          <cell r="F57">
            <v>192288</v>
          </cell>
          <cell r="G57">
            <v>239252</v>
          </cell>
          <cell r="H57">
            <v>207696</v>
          </cell>
          <cell r="I57">
            <v>242679</v>
          </cell>
          <cell r="J57">
            <v>231746</v>
          </cell>
          <cell r="K57">
            <v>145860</v>
          </cell>
        </row>
        <row r="58">
          <cell r="A58">
            <v>450.27</v>
          </cell>
          <cell r="B58" t="str">
            <v>MEZCLA DENSA EN CALIENTE MDC-1</v>
          </cell>
          <cell r="C58" t="str">
            <v>M3</v>
          </cell>
          <cell r="L58">
            <v>254000</v>
          </cell>
        </row>
        <row r="59">
          <cell r="A59">
            <v>460</v>
          </cell>
          <cell r="B59" t="str">
            <v>FRESADO DE PAVIMENTO ASFALTICO (H= 0.20)</v>
          </cell>
          <cell r="C59" t="str">
            <v>M2</v>
          </cell>
          <cell r="D59">
            <v>6760</v>
          </cell>
          <cell r="E59">
            <v>8250</v>
          </cell>
          <cell r="F59">
            <v>8182</v>
          </cell>
          <cell r="G59">
            <v>8145</v>
          </cell>
          <cell r="H59">
            <v>8139</v>
          </cell>
          <cell r="I59">
            <v>7774</v>
          </cell>
          <cell r="J59">
            <v>8152</v>
          </cell>
          <cell r="K59">
            <v>7892</v>
          </cell>
          <cell r="L59">
            <v>7271</v>
          </cell>
          <cell r="M59">
            <v>2950</v>
          </cell>
        </row>
        <row r="60">
          <cell r="A60">
            <v>460.1</v>
          </cell>
          <cell r="B60" t="str">
            <v>FRESADO DE PAVIMENTO ASFALTICO (H= 0.20)</v>
          </cell>
          <cell r="C60" t="str">
            <v>M3</v>
          </cell>
          <cell r="D60">
            <v>33800</v>
          </cell>
          <cell r="E60">
            <v>41250</v>
          </cell>
          <cell r="F60">
            <v>40910</v>
          </cell>
          <cell r="G60">
            <v>40725</v>
          </cell>
          <cell r="H60">
            <v>40695</v>
          </cell>
          <cell r="I60">
            <v>38870</v>
          </cell>
          <cell r="J60">
            <v>40760</v>
          </cell>
          <cell r="K60">
            <v>39460</v>
          </cell>
          <cell r="L60">
            <v>51088</v>
          </cell>
        </row>
        <row r="61">
          <cell r="A61">
            <v>461.1</v>
          </cell>
          <cell r="B61" t="str">
            <v>PAVIMENTO ASFALTICO RECICLADO EN FRIO</v>
          </cell>
          <cell r="C61" t="str">
            <v>M3</v>
          </cell>
          <cell r="D61">
            <v>41246</v>
          </cell>
          <cell r="E61">
            <v>42740</v>
          </cell>
          <cell r="F61">
            <v>39192</v>
          </cell>
          <cell r="G61">
            <v>39241</v>
          </cell>
          <cell r="H61">
            <v>38775</v>
          </cell>
          <cell r="I61">
            <v>40002</v>
          </cell>
          <cell r="J61">
            <v>42089</v>
          </cell>
          <cell r="K61">
            <v>37835</v>
          </cell>
        </row>
        <row r="62">
          <cell r="A62">
            <v>461.2</v>
          </cell>
          <cell r="B62" t="str">
            <v>PAVIMENTO ASFALTICO RECICLADO EN FRIO</v>
          </cell>
          <cell r="C62" t="str">
            <v>M3</v>
          </cell>
          <cell r="D62">
            <v>41246</v>
          </cell>
          <cell r="E62">
            <v>42740</v>
          </cell>
          <cell r="F62">
            <v>39192</v>
          </cell>
          <cell r="G62">
            <v>39241</v>
          </cell>
          <cell r="H62">
            <v>38775</v>
          </cell>
          <cell r="I62">
            <v>40002</v>
          </cell>
          <cell r="J62">
            <v>42089</v>
          </cell>
          <cell r="K62">
            <v>37835</v>
          </cell>
        </row>
        <row r="63">
          <cell r="A63">
            <v>461.3</v>
          </cell>
          <cell r="B63" t="str">
            <v>PAVIMENTO ASFALTICO RECICLADO EN FRIO</v>
          </cell>
          <cell r="C63" t="str">
            <v>M3</v>
          </cell>
          <cell r="D63">
            <v>41246</v>
          </cell>
          <cell r="E63">
            <v>42740</v>
          </cell>
          <cell r="F63">
            <v>39192</v>
          </cell>
          <cell r="G63">
            <v>39241</v>
          </cell>
          <cell r="H63">
            <v>38775</v>
          </cell>
          <cell r="I63">
            <v>40002</v>
          </cell>
          <cell r="J63">
            <v>42089</v>
          </cell>
          <cell r="K63">
            <v>37835</v>
          </cell>
        </row>
        <row r="64">
          <cell r="A64">
            <v>462.1</v>
          </cell>
          <cell r="B64" t="str">
            <v>PAVIM ASF RECICLADO EN CALIENT</v>
          </cell>
          <cell r="C64" t="str">
            <v>M3</v>
          </cell>
          <cell r="D64">
            <v>51974</v>
          </cell>
          <cell r="E64">
            <v>54317</v>
          </cell>
          <cell r="F64">
            <v>52027</v>
          </cell>
          <cell r="G64">
            <v>60334</v>
          </cell>
          <cell r="H64">
            <v>54688</v>
          </cell>
          <cell r="I64">
            <v>59810</v>
          </cell>
          <cell r="J64">
            <v>59686</v>
          </cell>
          <cell r="K64">
            <v>44898</v>
          </cell>
        </row>
        <row r="65">
          <cell r="A65">
            <v>462.2</v>
          </cell>
          <cell r="B65" t="str">
            <v>PAVIM ASF RECICLADO EN CALIENT</v>
          </cell>
          <cell r="C65" t="str">
            <v>M3</v>
          </cell>
          <cell r="D65">
            <v>51974</v>
          </cell>
          <cell r="E65">
            <v>54317</v>
          </cell>
          <cell r="F65">
            <v>52027</v>
          </cell>
          <cell r="G65">
            <v>60334</v>
          </cell>
          <cell r="H65">
            <v>54688</v>
          </cell>
          <cell r="I65">
            <v>59810</v>
          </cell>
          <cell r="J65">
            <v>59686</v>
          </cell>
          <cell r="K65">
            <v>44898</v>
          </cell>
        </row>
        <row r="66">
          <cell r="A66">
            <v>462.3</v>
          </cell>
          <cell r="B66" t="str">
            <v>PAVIM ASF RECICLADO EN CALIENT</v>
          </cell>
          <cell r="C66" t="str">
            <v>M3</v>
          </cell>
          <cell r="D66">
            <v>51974</v>
          </cell>
          <cell r="E66">
            <v>54317</v>
          </cell>
          <cell r="F66">
            <v>52027</v>
          </cell>
          <cell r="G66">
            <v>60334</v>
          </cell>
          <cell r="H66">
            <v>54688</v>
          </cell>
          <cell r="I66">
            <v>59810</v>
          </cell>
          <cell r="J66">
            <v>59686</v>
          </cell>
          <cell r="K66">
            <v>44898</v>
          </cell>
        </row>
        <row r="67">
          <cell r="A67">
            <v>462.4</v>
          </cell>
          <cell r="B67" t="str">
            <v>PAVIM ASFALT RECICL. EN CALIENTE/BACHEO</v>
          </cell>
          <cell r="C67" t="str">
            <v>M3</v>
          </cell>
          <cell r="D67">
            <v>59712</v>
          </cell>
          <cell r="E67">
            <v>63531</v>
          </cell>
          <cell r="F67">
            <v>61305</v>
          </cell>
          <cell r="G67">
            <v>68470</v>
          </cell>
          <cell r="H67">
            <v>64121</v>
          </cell>
          <cell r="I67">
            <v>67941</v>
          </cell>
          <cell r="J67">
            <v>69250</v>
          </cell>
          <cell r="K67">
            <v>53307</v>
          </cell>
          <cell r="L67">
            <v>401518</v>
          </cell>
        </row>
        <row r="68">
          <cell r="A68">
            <v>500</v>
          </cell>
          <cell r="B68" t="str">
            <v>PAVIMENTO DE CONCRETO HIDRAULICO</v>
          </cell>
          <cell r="C68" t="str">
            <v>M3</v>
          </cell>
        </row>
        <row r="69">
          <cell r="A69">
            <v>600.20000000000005</v>
          </cell>
          <cell r="B69" t="str">
            <v>EXCAVACION VARIAS EN ROCA EN SECO</v>
          </cell>
          <cell r="C69" t="str">
            <v>M3</v>
          </cell>
          <cell r="D69">
            <v>26299</v>
          </cell>
          <cell r="E69">
            <v>24249</v>
          </cell>
          <cell r="F69">
            <v>21957</v>
          </cell>
          <cell r="G69">
            <v>26139</v>
          </cell>
          <cell r="H69">
            <v>26614</v>
          </cell>
          <cell r="I69">
            <v>23163</v>
          </cell>
          <cell r="J69">
            <v>27920</v>
          </cell>
          <cell r="K69">
            <v>23839</v>
          </cell>
        </row>
        <row r="70">
          <cell r="A70">
            <v>600.29999999999995</v>
          </cell>
          <cell r="B70" t="str">
            <v>EXCAVACION VARIAS EN ROCA BAJO AGUA</v>
          </cell>
          <cell r="C70" t="str">
            <v>M3</v>
          </cell>
          <cell r="D70">
            <v>32559</v>
          </cell>
          <cell r="E70">
            <v>31815</v>
          </cell>
          <cell r="F70">
            <v>29289</v>
          </cell>
          <cell r="G70">
            <v>34424</v>
          </cell>
          <cell r="H70">
            <v>34535</v>
          </cell>
          <cell r="I70">
            <v>27959</v>
          </cell>
          <cell r="J70">
            <v>34077</v>
          </cell>
          <cell r="K70">
            <v>32598</v>
          </cell>
        </row>
        <row r="71">
          <cell r="A71">
            <v>600.6</v>
          </cell>
          <cell r="B71" t="str">
            <v>EXCAVACION VARIAS SIN CLASIFICAR</v>
          </cell>
          <cell r="C71" t="str">
            <v>M3</v>
          </cell>
          <cell r="D71">
            <v>24079</v>
          </cell>
          <cell r="E71">
            <v>32998</v>
          </cell>
          <cell r="F71">
            <v>27105</v>
          </cell>
          <cell r="G71">
            <v>29245</v>
          </cell>
          <cell r="H71">
            <v>25041</v>
          </cell>
          <cell r="I71">
            <v>21146</v>
          </cell>
          <cell r="J71">
            <v>24588</v>
          </cell>
          <cell r="K71">
            <v>22877</v>
          </cell>
          <cell r="L71">
            <v>17327</v>
          </cell>
        </row>
        <row r="72">
          <cell r="A72">
            <v>600.70000000000005</v>
          </cell>
          <cell r="B72" t="str">
            <v>EXCAVACION VARIAS MATERIAL COMUN EN SECO</v>
          </cell>
          <cell r="C72" t="str">
            <v>M3</v>
          </cell>
          <cell r="D72">
            <v>20506</v>
          </cell>
          <cell r="E72">
            <v>27959</v>
          </cell>
          <cell r="F72">
            <v>22968</v>
          </cell>
          <cell r="G72">
            <v>24795</v>
          </cell>
          <cell r="H72">
            <v>21311</v>
          </cell>
          <cell r="I72">
            <v>17988</v>
          </cell>
          <cell r="J72">
            <v>20890</v>
          </cell>
          <cell r="K72">
            <v>19430</v>
          </cell>
        </row>
        <row r="73">
          <cell r="A73">
            <v>600.79999999999995</v>
          </cell>
          <cell r="B73" t="str">
            <v>EXCAVACION VARIAS MAT. COMUN BAJO AGUA</v>
          </cell>
          <cell r="C73" t="str">
            <v>M3</v>
          </cell>
          <cell r="D73">
            <v>26161</v>
          </cell>
          <cell r="E73">
            <v>35331</v>
          </cell>
          <cell r="F73">
            <v>30079</v>
          </cell>
          <cell r="G73">
            <v>31906</v>
          </cell>
          <cell r="H73">
            <v>27617</v>
          </cell>
          <cell r="I73">
            <v>24050</v>
          </cell>
          <cell r="J73">
            <v>26875</v>
          </cell>
          <cell r="K73">
            <v>23622</v>
          </cell>
          <cell r="L73">
            <v>22858</v>
          </cell>
        </row>
        <row r="74">
          <cell r="A74">
            <v>600.9</v>
          </cell>
          <cell r="B74" t="str">
            <v>EXCAVACIONES VARIAS EN ROCA BAJO AGUA</v>
          </cell>
          <cell r="C74" t="str">
            <v>M3</v>
          </cell>
          <cell r="D74">
            <v>32559</v>
          </cell>
          <cell r="E74">
            <v>31815</v>
          </cell>
          <cell r="F74">
            <v>29289</v>
          </cell>
          <cell r="G74">
            <v>34424</v>
          </cell>
          <cell r="H74">
            <v>34535</v>
          </cell>
          <cell r="I74">
            <v>27959</v>
          </cell>
          <cell r="J74">
            <v>34077</v>
          </cell>
          <cell r="K74">
            <v>32598</v>
          </cell>
        </row>
        <row r="75">
          <cell r="A75">
            <v>610.1</v>
          </cell>
          <cell r="B75" t="str">
            <v>RELLENO PARA ESTRUCTURAS</v>
          </cell>
          <cell r="C75" t="str">
            <v>M3</v>
          </cell>
          <cell r="D75">
            <v>19312</v>
          </cell>
          <cell r="E75">
            <v>17272</v>
          </cell>
          <cell r="F75">
            <v>19274</v>
          </cell>
          <cell r="G75">
            <v>21451</v>
          </cell>
          <cell r="H75">
            <v>24786</v>
          </cell>
          <cell r="I75">
            <v>31143</v>
          </cell>
          <cell r="J75">
            <v>17365</v>
          </cell>
          <cell r="K75">
            <v>19312</v>
          </cell>
          <cell r="L75">
            <v>32743</v>
          </cell>
        </row>
        <row r="76">
          <cell r="A76">
            <v>623.1</v>
          </cell>
          <cell r="B76" t="str">
            <v>SUMINISTRO E HINCAMIENTO DE RIELES</v>
          </cell>
          <cell r="C76" t="str">
            <v>M3</v>
          </cell>
          <cell r="D76">
            <v>59266</v>
          </cell>
          <cell r="E76">
            <v>59266</v>
          </cell>
          <cell r="F76">
            <v>59266</v>
          </cell>
          <cell r="G76">
            <v>59266</v>
          </cell>
          <cell r="H76">
            <v>59266</v>
          </cell>
          <cell r="I76">
            <v>59266</v>
          </cell>
          <cell r="J76">
            <v>59266</v>
          </cell>
          <cell r="K76">
            <v>59266</v>
          </cell>
          <cell r="L76">
            <v>81212</v>
          </cell>
        </row>
        <row r="77">
          <cell r="A77">
            <v>623.20000000000005</v>
          </cell>
          <cell r="B77" t="str">
            <v>SUMINISTRO E INSTALACION DE RIELES</v>
          </cell>
          <cell r="C77" t="str">
            <v>M3</v>
          </cell>
          <cell r="D77">
            <v>49871</v>
          </cell>
          <cell r="E77">
            <v>49871</v>
          </cell>
          <cell r="F77">
            <v>49871</v>
          </cell>
          <cell r="G77">
            <v>49871</v>
          </cell>
          <cell r="H77">
            <v>49871</v>
          </cell>
          <cell r="I77">
            <v>49871</v>
          </cell>
          <cell r="J77">
            <v>49871</v>
          </cell>
          <cell r="K77">
            <v>49871</v>
          </cell>
          <cell r="L77">
            <v>70032</v>
          </cell>
        </row>
        <row r="78">
          <cell r="A78">
            <v>630.29999999999995</v>
          </cell>
          <cell r="B78" t="str">
            <v>CONCRETO CLASE C</v>
          </cell>
          <cell r="C78" t="str">
            <v>M3</v>
          </cell>
          <cell r="D78">
            <v>279236</v>
          </cell>
          <cell r="E78">
            <v>294531</v>
          </cell>
          <cell r="F78">
            <v>263588</v>
          </cell>
          <cell r="G78">
            <v>335369</v>
          </cell>
          <cell r="H78">
            <v>285754</v>
          </cell>
          <cell r="I78">
            <v>267211</v>
          </cell>
          <cell r="J78">
            <v>270488</v>
          </cell>
          <cell r="K78">
            <v>213438</v>
          </cell>
        </row>
        <row r="79">
          <cell r="A79">
            <v>630.4</v>
          </cell>
          <cell r="B79" t="str">
            <v>CONCRETO CLASE D</v>
          </cell>
          <cell r="C79" t="str">
            <v>M3</v>
          </cell>
          <cell r="D79">
            <v>261647</v>
          </cell>
          <cell r="E79">
            <v>281102</v>
          </cell>
          <cell r="F79">
            <v>244478</v>
          </cell>
          <cell r="G79">
            <v>307213</v>
          </cell>
          <cell r="H79">
            <v>265299</v>
          </cell>
          <cell r="I79">
            <v>250493</v>
          </cell>
          <cell r="J79">
            <v>252334</v>
          </cell>
          <cell r="K79">
            <v>197162</v>
          </cell>
          <cell r="L79">
            <v>378100</v>
          </cell>
        </row>
        <row r="80">
          <cell r="A80">
            <v>630.5</v>
          </cell>
          <cell r="B80" t="str">
            <v>CONCRETO CLASE E</v>
          </cell>
          <cell r="C80" t="str">
            <v>M3</v>
          </cell>
          <cell r="D80">
            <v>239651</v>
          </cell>
          <cell r="E80">
            <v>260692</v>
          </cell>
          <cell r="F80">
            <v>220688</v>
          </cell>
          <cell r="G80">
            <v>274323</v>
          </cell>
          <cell r="H80">
            <v>237037</v>
          </cell>
          <cell r="I80">
            <v>229927</v>
          </cell>
          <cell r="J80">
            <v>227491</v>
          </cell>
          <cell r="K80">
            <v>175738</v>
          </cell>
        </row>
        <row r="81">
          <cell r="A81">
            <v>630.6</v>
          </cell>
          <cell r="B81" t="str">
            <v>CONCRETO CLASE F</v>
          </cell>
          <cell r="C81" t="str">
            <v>M3</v>
          </cell>
          <cell r="D81">
            <v>214526</v>
          </cell>
          <cell r="E81">
            <v>219476</v>
          </cell>
          <cell r="F81">
            <v>198254</v>
          </cell>
          <cell r="G81">
            <v>240261</v>
          </cell>
          <cell r="H81">
            <v>213901</v>
          </cell>
          <cell r="I81">
            <v>200318</v>
          </cell>
          <cell r="J81">
            <v>202628</v>
          </cell>
          <cell r="K81">
            <v>155789</v>
          </cell>
          <cell r="L81">
            <v>308170</v>
          </cell>
        </row>
        <row r="82">
          <cell r="A82">
            <v>630.70000000000005</v>
          </cell>
          <cell r="B82" t="str">
            <v xml:space="preserve">CONCRETO CLASE G </v>
          </cell>
          <cell r="C82" t="str">
            <v>M3</v>
          </cell>
          <cell r="D82">
            <v>203415</v>
          </cell>
          <cell r="E82">
            <v>232154</v>
          </cell>
          <cell r="F82">
            <v>188702</v>
          </cell>
          <cell r="G82">
            <v>234666</v>
          </cell>
          <cell r="H82">
            <v>191391</v>
          </cell>
          <cell r="I82">
            <v>202790</v>
          </cell>
          <cell r="J82">
            <v>186902</v>
          </cell>
          <cell r="K82">
            <v>137452</v>
          </cell>
          <cell r="L82">
            <v>238347</v>
          </cell>
        </row>
        <row r="83">
          <cell r="A83">
            <v>630.11</v>
          </cell>
          <cell r="B83" t="str">
            <v>REALCE DE BORDILLO DE CUNETAS</v>
          </cell>
          <cell r="C83" t="str">
            <v>M3</v>
          </cell>
          <cell r="L83">
            <v>26902</v>
          </cell>
        </row>
        <row r="84">
          <cell r="A84">
            <v>630.12</v>
          </cell>
          <cell r="B84" t="str">
            <v>CONCRETO CLASE G (BASES)</v>
          </cell>
          <cell r="C84" t="str">
            <v>M3</v>
          </cell>
          <cell r="D84">
            <v>190278</v>
          </cell>
          <cell r="E84">
            <v>213015</v>
          </cell>
          <cell r="F84">
            <v>176875</v>
          </cell>
          <cell r="G84">
            <v>218366</v>
          </cell>
          <cell r="H84">
            <v>180440</v>
          </cell>
          <cell r="I84">
            <v>188474</v>
          </cell>
          <cell r="J84">
            <v>175647</v>
          </cell>
          <cell r="K84">
            <v>130090</v>
          </cell>
        </row>
        <row r="85">
          <cell r="A85">
            <v>630.13</v>
          </cell>
          <cell r="B85" t="str">
            <v>CONCRETO CLASE G (ELEVACIONES)</v>
          </cell>
          <cell r="C85" t="str">
            <v>M3</v>
          </cell>
          <cell r="D85">
            <v>203415</v>
          </cell>
          <cell r="E85">
            <v>232154</v>
          </cell>
          <cell r="F85">
            <v>188702</v>
          </cell>
          <cell r="G85">
            <v>234666</v>
          </cell>
          <cell r="H85">
            <v>191391</v>
          </cell>
          <cell r="I85">
            <v>202790</v>
          </cell>
          <cell r="J85">
            <v>186902</v>
          </cell>
          <cell r="K85">
            <v>137452</v>
          </cell>
        </row>
        <row r="86">
          <cell r="A86">
            <v>632</v>
          </cell>
          <cell r="B86" t="str">
            <v>BARANDA EN CONCRETO</v>
          </cell>
          <cell r="C86" t="str">
            <v>ML</v>
          </cell>
          <cell r="D86">
            <v>149763</v>
          </cell>
        </row>
        <row r="87">
          <cell r="A87">
            <v>640.1</v>
          </cell>
          <cell r="B87" t="str">
            <v>ACERO DE REFUERZO GRADO 37</v>
          </cell>
          <cell r="C87" t="str">
            <v>KG</v>
          </cell>
          <cell r="D87">
            <v>2449</v>
          </cell>
          <cell r="E87">
            <v>1517</v>
          </cell>
          <cell r="F87">
            <v>1798</v>
          </cell>
          <cell r="G87">
            <v>1859</v>
          </cell>
          <cell r="H87">
            <v>1717</v>
          </cell>
          <cell r="I87">
            <v>2006</v>
          </cell>
          <cell r="J87">
            <v>2261</v>
          </cell>
          <cell r="K87">
            <v>1461</v>
          </cell>
          <cell r="L87">
            <v>2503</v>
          </cell>
        </row>
        <row r="88">
          <cell r="A88">
            <v>640.29999999999995</v>
          </cell>
          <cell r="B88" t="str">
            <v>ACERO DE REFUERZO GRADO 60</v>
          </cell>
          <cell r="C88" t="str">
            <v>KG</v>
          </cell>
          <cell r="D88">
            <v>2586</v>
          </cell>
          <cell r="E88">
            <v>1517</v>
          </cell>
          <cell r="F88">
            <v>2207</v>
          </cell>
          <cell r="G88">
            <v>2187</v>
          </cell>
          <cell r="H88">
            <v>1957</v>
          </cell>
          <cell r="I88">
            <v>2142</v>
          </cell>
          <cell r="J88">
            <v>2534</v>
          </cell>
          <cell r="K88">
            <v>1461</v>
          </cell>
          <cell r="L88">
            <v>2374</v>
          </cell>
        </row>
        <row r="89">
          <cell r="A89">
            <v>646</v>
          </cell>
          <cell r="B89" t="str">
            <v>ANCLAJES O TIEBACKS</v>
          </cell>
          <cell r="C89" t="str">
            <v>ML</v>
          </cell>
          <cell r="D89">
            <v>170000</v>
          </cell>
          <cell r="E89">
            <v>170000</v>
          </cell>
          <cell r="F89">
            <v>170000</v>
          </cell>
          <cell r="G89">
            <v>170000</v>
          </cell>
          <cell r="H89">
            <v>170000</v>
          </cell>
          <cell r="I89">
            <v>170000</v>
          </cell>
          <cell r="J89">
            <v>170000</v>
          </cell>
          <cell r="K89">
            <v>170000</v>
          </cell>
        </row>
        <row r="90">
          <cell r="A90">
            <v>660.2</v>
          </cell>
          <cell r="B90" t="str">
            <v>TUBERIA DE CONCRETO SIMPLE DIAM = 600 mm</v>
          </cell>
          <cell r="C90" t="str">
            <v>M</v>
          </cell>
          <cell r="D90">
            <v>128505</v>
          </cell>
          <cell r="E90">
            <v>167497</v>
          </cell>
          <cell r="F90">
            <v>166161</v>
          </cell>
          <cell r="G90">
            <v>146770</v>
          </cell>
          <cell r="H90">
            <v>176424</v>
          </cell>
          <cell r="I90">
            <v>171799</v>
          </cell>
          <cell r="J90">
            <v>153108</v>
          </cell>
          <cell r="K90">
            <v>112584</v>
          </cell>
          <cell r="L90">
            <v>139951</v>
          </cell>
        </row>
        <row r="91">
          <cell r="A91">
            <v>661</v>
          </cell>
          <cell r="B91" t="str">
            <v>TUBERIA CONCRETO REFORZADO DIAM = 900 mm</v>
          </cell>
          <cell r="C91" t="str">
            <v>M</v>
          </cell>
          <cell r="D91">
            <v>146874</v>
          </cell>
          <cell r="E91">
            <v>172251</v>
          </cell>
          <cell r="F91">
            <v>173455</v>
          </cell>
          <cell r="G91">
            <v>204035</v>
          </cell>
          <cell r="H91">
            <v>190497</v>
          </cell>
          <cell r="I91">
            <v>219374</v>
          </cell>
          <cell r="J91">
            <v>233284</v>
          </cell>
          <cell r="K91">
            <v>150657</v>
          </cell>
          <cell r="L91">
            <v>226259</v>
          </cell>
        </row>
        <row r="92">
          <cell r="A92">
            <v>670.2</v>
          </cell>
          <cell r="B92" t="str">
            <v>DISIPADORES DE ENERGIA EN CONCRETO CICLP</v>
          </cell>
          <cell r="C92" t="str">
            <v>M3</v>
          </cell>
          <cell r="D92">
            <v>214496</v>
          </cell>
          <cell r="E92">
            <v>245929</v>
          </cell>
          <cell r="F92">
            <v>203457</v>
          </cell>
          <cell r="G92">
            <v>246769</v>
          </cell>
          <cell r="H92">
            <v>201408</v>
          </cell>
          <cell r="I92">
            <v>206788</v>
          </cell>
          <cell r="J92">
            <v>189996</v>
          </cell>
          <cell r="K92">
            <v>154080</v>
          </cell>
        </row>
        <row r="93">
          <cell r="A93">
            <v>671</v>
          </cell>
          <cell r="B93" t="str">
            <v>CUNETAS REVESTIDAS EN EN CONCRETO</v>
          </cell>
          <cell r="C93" t="str">
            <v>M3</v>
          </cell>
          <cell r="D93">
            <v>237792</v>
          </cell>
          <cell r="E93">
            <v>251430</v>
          </cell>
          <cell r="F93">
            <v>230109</v>
          </cell>
          <cell r="G93">
            <v>267914</v>
          </cell>
          <cell r="H93">
            <v>239418</v>
          </cell>
          <cell r="I93">
            <v>218622</v>
          </cell>
          <cell r="J93">
            <v>229263</v>
          </cell>
          <cell r="K93">
            <v>183771</v>
          </cell>
          <cell r="L93">
            <v>269566</v>
          </cell>
        </row>
        <row r="94">
          <cell r="A94">
            <v>671.1</v>
          </cell>
          <cell r="B94" t="str">
            <v>CUNETAS REVESTIDAS EN EN CONCRETO</v>
          </cell>
          <cell r="C94" t="str">
            <v>M3</v>
          </cell>
          <cell r="L94">
            <v>323972</v>
          </cell>
        </row>
        <row r="95">
          <cell r="A95">
            <v>672</v>
          </cell>
          <cell r="B95" t="str">
            <v>BORDILLOS (H=0.40 m)</v>
          </cell>
          <cell r="C95" t="str">
            <v>M</v>
          </cell>
          <cell r="D95">
            <v>19432</v>
          </cell>
          <cell r="E95">
            <v>20543</v>
          </cell>
          <cell r="F95">
            <v>17541</v>
          </cell>
          <cell r="G95">
            <v>21869</v>
          </cell>
          <cell r="H95">
            <v>18902</v>
          </cell>
          <cell r="I95">
            <v>18426</v>
          </cell>
          <cell r="J95">
            <v>17502</v>
          </cell>
          <cell r="K95">
            <v>13841</v>
          </cell>
        </row>
        <row r="96">
          <cell r="A96">
            <v>673</v>
          </cell>
          <cell r="B96" t="str">
            <v>MATERIAL FILTRANTE</v>
          </cell>
          <cell r="C96" t="str">
            <v>M3</v>
          </cell>
          <cell r="D96">
            <v>53643</v>
          </cell>
          <cell r="E96">
            <v>28752</v>
          </cell>
          <cell r="F96">
            <v>40920</v>
          </cell>
          <cell r="G96">
            <v>41435</v>
          </cell>
          <cell r="H96">
            <v>47076</v>
          </cell>
          <cell r="I96">
            <v>42042</v>
          </cell>
          <cell r="J96">
            <v>44295</v>
          </cell>
          <cell r="K96">
            <v>26138</v>
          </cell>
          <cell r="L96">
            <v>57915</v>
          </cell>
        </row>
        <row r="97">
          <cell r="A97">
            <v>673.1</v>
          </cell>
          <cell r="B97" t="str">
            <v>DREN HORIZONTAL DE 1 A 10 M</v>
          </cell>
          <cell r="C97" t="str">
            <v>ML</v>
          </cell>
          <cell r="D97">
            <v>10100</v>
          </cell>
          <cell r="E97">
            <v>10100</v>
          </cell>
          <cell r="F97">
            <v>10100</v>
          </cell>
          <cell r="G97">
            <v>10100</v>
          </cell>
          <cell r="H97">
            <v>10100</v>
          </cell>
          <cell r="I97">
            <v>10100</v>
          </cell>
          <cell r="J97">
            <v>10100</v>
          </cell>
          <cell r="K97">
            <v>10100</v>
          </cell>
          <cell r="L97">
            <v>23543</v>
          </cell>
        </row>
        <row r="98">
          <cell r="A98">
            <v>678.1</v>
          </cell>
          <cell r="B98" t="str">
            <v>SUMINISTRO Y COLOCACION DE DUCTOS DE PVC O SIMILAR</v>
          </cell>
          <cell r="C98" t="str">
            <v>ML</v>
          </cell>
          <cell r="D98">
            <v>10100</v>
          </cell>
          <cell r="E98">
            <v>10100</v>
          </cell>
          <cell r="F98">
            <v>10100</v>
          </cell>
          <cell r="G98">
            <v>10100</v>
          </cell>
          <cell r="H98">
            <v>10100</v>
          </cell>
          <cell r="I98">
            <v>10100</v>
          </cell>
          <cell r="J98">
            <v>10100</v>
          </cell>
          <cell r="K98">
            <v>10100</v>
          </cell>
          <cell r="L98">
            <v>23543</v>
          </cell>
        </row>
        <row r="99">
          <cell r="A99">
            <v>681.1</v>
          </cell>
          <cell r="B99" t="str">
            <v>GAVIONES</v>
          </cell>
          <cell r="C99" t="str">
            <v>M3</v>
          </cell>
          <cell r="D99">
            <v>64592</v>
          </cell>
          <cell r="E99">
            <v>62409</v>
          </cell>
          <cell r="F99">
            <v>58198</v>
          </cell>
          <cell r="G99">
            <v>67779</v>
          </cell>
          <cell r="H99">
            <v>59158</v>
          </cell>
          <cell r="I99">
            <v>59474</v>
          </cell>
          <cell r="J99">
            <v>61987</v>
          </cell>
          <cell r="K99">
            <v>56797</v>
          </cell>
          <cell r="L99">
            <v>71505</v>
          </cell>
        </row>
        <row r="100">
          <cell r="A100">
            <v>700.1</v>
          </cell>
          <cell r="B100" t="str">
            <v>LINEA DE DEMARCACION</v>
          </cell>
          <cell r="C100" t="str">
            <v>M</v>
          </cell>
          <cell r="D100">
            <v>620</v>
          </cell>
          <cell r="E100">
            <v>758</v>
          </cell>
          <cell r="F100">
            <v>572</v>
          </cell>
          <cell r="G100">
            <v>680</v>
          </cell>
          <cell r="H100">
            <v>688</v>
          </cell>
          <cell r="I100">
            <v>650</v>
          </cell>
          <cell r="J100">
            <v>706</v>
          </cell>
          <cell r="K100">
            <v>797</v>
          </cell>
        </row>
        <row r="101">
          <cell r="A101">
            <v>700.2</v>
          </cell>
          <cell r="B101" t="str">
            <v>MARCA VIAL</v>
          </cell>
          <cell r="C101" t="str">
            <v>M2</v>
          </cell>
          <cell r="D101">
            <v>10602</v>
          </cell>
          <cell r="E101">
            <v>13055</v>
          </cell>
          <cell r="F101">
            <v>10490</v>
          </cell>
          <cell r="G101">
            <v>12160</v>
          </cell>
          <cell r="H101">
            <v>10656</v>
          </cell>
          <cell r="I101">
            <v>9929</v>
          </cell>
          <cell r="J101">
            <v>11011</v>
          </cell>
          <cell r="K101">
            <v>11092</v>
          </cell>
        </row>
        <row r="102">
          <cell r="A102">
            <v>701</v>
          </cell>
          <cell r="B102" t="str">
            <v>TACHA REFLECTIVA</v>
          </cell>
          <cell r="C102" t="str">
            <v>U</v>
          </cell>
          <cell r="D102">
            <v>10871</v>
          </cell>
          <cell r="E102">
            <v>10214</v>
          </cell>
          <cell r="F102">
            <v>8815</v>
          </cell>
          <cell r="G102">
            <v>8763</v>
          </cell>
          <cell r="H102">
            <v>8087</v>
          </cell>
          <cell r="I102">
            <v>8758</v>
          </cell>
          <cell r="J102">
            <v>9450</v>
          </cell>
          <cell r="K102">
            <v>10274</v>
          </cell>
        </row>
        <row r="103">
          <cell r="A103">
            <v>710.1</v>
          </cell>
          <cell r="B103" t="str">
            <v>SEÑAL DE TRANSITO</v>
          </cell>
          <cell r="C103" t="str">
            <v>U</v>
          </cell>
          <cell r="D103">
            <v>136206</v>
          </cell>
          <cell r="E103">
            <v>108973</v>
          </cell>
          <cell r="F103">
            <v>82191</v>
          </cell>
          <cell r="G103">
            <v>110599</v>
          </cell>
          <cell r="H103">
            <v>115436</v>
          </cell>
          <cell r="I103">
            <v>135715</v>
          </cell>
          <cell r="J103">
            <v>116936</v>
          </cell>
          <cell r="K103">
            <v>121453</v>
          </cell>
        </row>
        <row r="104">
          <cell r="A104">
            <v>720</v>
          </cell>
          <cell r="B104" t="str">
            <v>POSTE DE KILOMETRAJE (MOJON)</v>
          </cell>
          <cell r="C104" t="str">
            <v>U</v>
          </cell>
          <cell r="D104">
            <v>67523</v>
          </cell>
          <cell r="E104">
            <v>71059</v>
          </cell>
          <cell r="F104">
            <v>53486</v>
          </cell>
          <cell r="G104">
            <v>50379</v>
          </cell>
          <cell r="H104">
            <v>55920</v>
          </cell>
          <cell r="I104">
            <v>56476</v>
          </cell>
          <cell r="J104">
            <v>55156</v>
          </cell>
          <cell r="K104">
            <v>53075</v>
          </cell>
        </row>
        <row r="105">
          <cell r="A105">
            <v>730.1</v>
          </cell>
          <cell r="B105" t="str">
            <v>DEFENSA METALICA - CORREA SIMPLE</v>
          </cell>
          <cell r="C105" t="str">
            <v>M</v>
          </cell>
          <cell r="D105">
            <v>115865</v>
          </cell>
          <cell r="E105">
            <v>89369</v>
          </cell>
          <cell r="F105">
            <v>74325</v>
          </cell>
          <cell r="G105">
            <v>86428</v>
          </cell>
          <cell r="H105">
            <v>104683</v>
          </cell>
          <cell r="I105">
            <v>101349</v>
          </cell>
          <cell r="J105">
            <v>81770</v>
          </cell>
          <cell r="K105">
            <v>102996</v>
          </cell>
        </row>
        <row r="106">
          <cell r="A106">
            <v>730.2</v>
          </cell>
          <cell r="B106" t="str">
            <v>SECCION FINAL - DEFENSA METALICA</v>
          </cell>
          <cell r="C106" t="str">
            <v>U</v>
          </cell>
          <cell r="D106">
            <v>54925</v>
          </cell>
          <cell r="E106">
            <v>37375</v>
          </cell>
          <cell r="F106">
            <v>47938</v>
          </cell>
          <cell r="G106">
            <v>35832</v>
          </cell>
          <cell r="H106">
            <v>36238</v>
          </cell>
          <cell r="I106">
            <v>37375</v>
          </cell>
          <cell r="J106">
            <v>36400</v>
          </cell>
          <cell r="K106">
            <v>30550</v>
          </cell>
        </row>
        <row r="107">
          <cell r="A107">
            <v>740</v>
          </cell>
          <cell r="B107" t="str">
            <v>CAPTAFAROS</v>
          </cell>
          <cell r="C107" t="str">
            <v>U</v>
          </cell>
          <cell r="D107">
            <v>9672</v>
          </cell>
          <cell r="E107">
            <v>9491</v>
          </cell>
          <cell r="F107">
            <v>6367</v>
          </cell>
          <cell r="G107">
            <v>9624</v>
          </cell>
          <cell r="H107">
            <v>6062</v>
          </cell>
          <cell r="I107">
            <v>7374</v>
          </cell>
          <cell r="J107">
            <v>8657</v>
          </cell>
          <cell r="K107">
            <v>7202</v>
          </cell>
        </row>
        <row r="108">
          <cell r="A108">
            <v>741</v>
          </cell>
          <cell r="B108" t="str">
            <v>PINTURA DE MUROS</v>
          </cell>
          <cell r="C108" t="str">
            <v>M2</v>
          </cell>
          <cell r="L108">
            <v>10877</v>
          </cell>
        </row>
        <row r="109">
          <cell r="A109">
            <v>810.1</v>
          </cell>
          <cell r="B109" t="str">
            <v>EMPRADIZACION CON BLOQUES DE CESPED</v>
          </cell>
          <cell r="C109" t="str">
            <v>M2</v>
          </cell>
          <cell r="D109">
            <v>4758</v>
          </cell>
          <cell r="E109">
            <v>6691</v>
          </cell>
          <cell r="F109">
            <v>5538</v>
          </cell>
          <cell r="G109">
            <v>6543</v>
          </cell>
          <cell r="H109">
            <v>6703</v>
          </cell>
          <cell r="I109">
            <v>7365</v>
          </cell>
          <cell r="J109">
            <v>6507</v>
          </cell>
          <cell r="K109">
            <v>5300</v>
          </cell>
          <cell r="L109">
            <v>3513</v>
          </cell>
        </row>
        <row r="110">
          <cell r="A110">
            <v>810.2</v>
          </cell>
          <cell r="B110" t="str">
            <v>EMPRADIZACION CON TIERRA ORG Y SEMILLAS</v>
          </cell>
          <cell r="C110" t="str">
            <v>M2</v>
          </cell>
          <cell r="D110">
            <v>6176</v>
          </cell>
          <cell r="E110">
            <v>6592</v>
          </cell>
          <cell r="F110">
            <v>6344</v>
          </cell>
          <cell r="G110">
            <v>6642</v>
          </cell>
          <cell r="H110">
            <v>6553</v>
          </cell>
          <cell r="I110">
            <v>4957</v>
          </cell>
          <cell r="J110">
            <v>7748</v>
          </cell>
          <cell r="K110">
            <v>11570</v>
          </cell>
          <cell r="L110">
            <v>6474</v>
          </cell>
        </row>
        <row r="111">
          <cell r="A111">
            <v>820.1</v>
          </cell>
          <cell r="B111" t="str">
            <v>GEOTEXTIL PARA FILTROS</v>
          </cell>
          <cell r="C111" t="str">
            <v>M2</v>
          </cell>
          <cell r="D111">
            <v>3799</v>
          </cell>
          <cell r="E111">
            <v>1863</v>
          </cell>
          <cell r="F111">
            <v>3578</v>
          </cell>
          <cell r="G111">
            <v>3097</v>
          </cell>
          <cell r="H111">
            <v>2656</v>
          </cell>
          <cell r="I111">
            <v>2596</v>
          </cell>
          <cell r="J111">
            <v>3578</v>
          </cell>
          <cell r="K111">
            <v>1963</v>
          </cell>
          <cell r="L111">
            <v>3613</v>
          </cell>
        </row>
        <row r="112">
          <cell r="A112">
            <v>900.1</v>
          </cell>
          <cell r="B112" t="str">
            <v>TRANS MAT - EXPLAN (100 - 1000M)</v>
          </cell>
          <cell r="C112" t="str">
            <v>M3xES</v>
          </cell>
          <cell r="D112">
            <v>650</v>
          </cell>
          <cell r="E112">
            <v>628</v>
          </cell>
          <cell r="F112">
            <v>520</v>
          </cell>
          <cell r="G112">
            <v>585</v>
          </cell>
          <cell r="H112">
            <v>650</v>
          </cell>
          <cell r="I112">
            <v>533</v>
          </cell>
          <cell r="J112">
            <v>572</v>
          </cell>
          <cell r="K112">
            <v>520</v>
          </cell>
        </row>
        <row r="113">
          <cell r="A113">
            <v>900.2</v>
          </cell>
          <cell r="B113" t="str">
            <v>TRANS MAT - EXPLAN (MAS DE - 1000M)</v>
          </cell>
          <cell r="C113" t="str">
            <v>M3xKM</v>
          </cell>
          <cell r="D113">
            <v>723</v>
          </cell>
          <cell r="E113">
            <v>698</v>
          </cell>
          <cell r="F113">
            <v>577</v>
          </cell>
          <cell r="G113">
            <v>650</v>
          </cell>
          <cell r="H113">
            <v>723</v>
          </cell>
          <cell r="I113">
            <v>593</v>
          </cell>
          <cell r="J113">
            <v>636</v>
          </cell>
          <cell r="K113">
            <v>577</v>
          </cell>
        </row>
        <row r="114">
          <cell r="A114">
            <v>900.3</v>
          </cell>
          <cell r="B114" t="str">
            <v>TRANS MATERIALES PROV. DE DERRUMBES</v>
          </cell>
          <cell r="C114" t="str">
            <v>M3xKM</v>
          </cell>
          <cell r="D114">
            <v>723</v>
          </cell>
          <cell r="E114">
            <v>698</v>
          </cell>
          <cell r="F114">
            <v>577</v>
          </cell>
          <cell r="G114">
            <v>650</v>
          </cell>
          <cell r="H114">
            <v>723</v>
          </cell>
          <cell r="I114">
            <v>593</v>
          </cell>
          <cell r="J114">
            <v>636</v>
          </cell>
          <cell r="K114">
            <v>577</v>
          </cell>
        </row>
        <row r="116">
          <cell r="A116">
            <v>2000</v>
          </cell>
          <cell r="B116" t="str">
            <v>LIMPIEZA CALZADA EXISTENTE</v>
          </cell>
          <cell r="C116" t="str">
            <v>HA</v>
          </cell>
          <cell r="D116">
            <v>32468</v>
          </cell>
          <cell r="E116">
            <v>37271</v>
          </cell>
          <cell r="F116">
            <v>34736</v>
          </cell>
          <cell r="G116">
            <v>36361</v>
          </cell>
          <cell r="H116">
            <v>35556</v>
          </cell>
          <cell r="I116">
            <v>28812</v>
          </cell>
          <cell r="J116">
            <v>31985</v>
          </cell>
          <cell r="K116">
            <v>35718</v>
          </cell>
        </row>
        <row r="117">
          <cell r="A117">
            <v>2021</v>
          </cell>
          <cell r="B117" t="str">
            <v>DEMOLICIONES CONCRETO CICLOPEO</v>
          </cell>
          <cell r="C117" t="str">
            <v>M3</v>
          </cell>
          <cell r="D117">
            <v>18834</v>
          </cell>
          <cell r="E117">
            <v>16485</v>
          </cell>
          <cell r="F117">
            <v>14931</v>
          </cell>
          <cell r="G117">
            <v>17791</v>
          </cell>
          <cell r="H117">
            <v>19404</v>
          </cell>
          <cell r="I117">
            <v>15544</v>
          </cell>
          <cell r="J117">
            <v>18268</v>
          </cell>
          <cell r="K117">
            <v>17859</v>
          </cell>
        </row>
        <row r="118">
          <cell r="A118">
            <v>2022</v>
          </cell>
          <cell r="B118" t="str">
            <v>DEMOLICIONES DE MAMPOSTERIA</v>
          </cell>
          <cell r="C118" t="str">
            <v>M3</v>
          </cell>
          <cell r="D118">
            <v>18287</v>
          </cell>
          <cell r="E118">
            <v>24322</v>
          </cell>
          <cell r="F118">
            <v>19777</v>
          </cell>
          <cell r="G118">
            <v>20319</v>
          </cell>
          <cell r="H118">
            <v>17644</v>
          </cell>
          <cell r="I118">
            <v>15690</v>
          </cell>
          <cell r="J118">
            <v>15707</v>
          </cell>
          <cell r="K118">
            <v>17203</v>
          </cell>
        </row>
        <row r="119">
          <cell r="A119">
            <v>2490</v>
          </cell>
          <cell r="B119" t="str">
            <v>EXT. COMP. CAPA ROD. - ASFALTO NATURAL</v>
          </cell>
          <cell r="C119" t="str">
            <v>M3</v>
          </cell>
          <cell r="D119">
            <v>128184</v>
          </cell>
          <cell r="F119">
            <v>112412</v>
          </cell>
          <cell r="I119">
            <v>186061</v>
          </cell>
          <cell r="J119">
            <v>97000</v>
          </cell>
        </row>
        <row r="120">
          <cell r="A120">
            <v>2600</v>
          </cell>
          <cell r="B120" t="str">
            <v>RIEGO DE SELLO - ASFALTO LIQUIDO</v>
          </cell>
          <cell r="C120" t="str">
            <v>M2</v>
          </cell>
          <cell r="D120">
            <v>954</v>
          </cell>
          <cell r="E120">
            <v>878</v>
          </cell>
          <cell r="F120">
            <v>675</v>
          </cell>
          <cell r="G120">
            <v>997</v>
          </cell>
          <cell r="H120">
            <v>758</v>
          </cell>
          <cell r="I120">
            <v>698</v>
          </cell>
          <cell r="J120">
            <v>883</v>
          </cell>
          <cell r="K120">
            <v>655</v>
          </cell>
        </row>
        <row r="121">
          <cell r="A121">
            <v>2610</v>
          </cell>
          <cell r="B121" t="str">
            <v>RIEGO SELLO - EMULSION</v>
          </cell>
          <cell r="C121" t="str">
            <v>M2</v>
          </cell>
          <cell r="D121">
            <v>1119</v>
          </cell>
          <cell r="E121">
            <v>1573</v>
          </cell>
          <cell r="F121">
            <v>1193</v>
          </cell>
          <cell r="G121">
            <v>1074</v>
          </cell>
          <cell r="H121">
            <v>907</v>
          </cell>
          <cell r="I121">
            <v>776</v>
          </cell>
          <cell r="J121">
            <v>844</v>
          </cell>
          <cell r="K121">
            <v>680</v>
          </cell>
        </row>
        <row r="122">
          <cell r="A122">
            <v>2630</v>
          </cell>
          <cell r="B122" t="str">
            <v>SELLO FISURAS &gt; 3MM - EMULSION Y ARENA</v>
          </cell>
          <cell r="C122" t="str">
            <v>M</v>
          </cell>
          <cell r="D122">
            <v>153</v>
          </cell>
          <cell r="E122">
            <v>120</v>
          </cell>
          <cell r="F122">
            <v>130</v>
          </cell>
          <cell r="G122">
            <v>126</v>
          </cell>
          <cell r="H122">
            <v>113</v>
          </cell>
          <cell r="I122">
            <v>104</v>
          </cell>
          <cell r="J122">
            <v>96</v>
          </cell>
          <cell r="K122">
            <v>81</v>
          </cell>
        </row>
        <row r="123">
          <cell r="A123">
            <v>2640</v>
          </cell>
          <cell r="B123" t="str">
            <v>SELLO FISURAS &gt;3MM - EMULSION ASFALTIC</v>
          </cell>
          <cell r="C123" t="str">
            <v>M</v>
          </cell>
          <cell r="D123">
            <v>117</v>
          </cell>
          <cell r="E123">
            <v>181</v>
          </cell>
          <cell r="F123">
            <v>140</v>
          </cell>
          <cell r="G123">
            <v>135</v>
          </cell>
          <cell r="H123">
            <v>111</v>
          </cell>
          <cell r="I123">
            <v>98</v>
          </cell>
          <cell r="J123">
            <v>99</v>
          </cell>
          <cell r="K123">
            <v>111</v>
          </cell>
        </row>
        <row r="124">
          <cell r="A124">
            <v>3111</v>
          </cell>
          <cell r="B124" t="str">
            <v>BACHEO - CARRETERAS EN AFIRMADO</v>
          </cell>
          <cell r="C124" t="str">
            <v>M3</v>
          </cell>
          <cell r="D124">
            <v>28373</v>
          </cell>
          <cell r="E124">
            <v>50981</v>
          </cell>
          <cell r="F124">
            <v>37460</v>
          </cell>
          <cell r="G124">
            <v>48347</v>
          </cell>
          <cell r="H124">
            <v>50801</v>
          </cell>
          <cell r="I124">
            <v>44896</v>
          </cell>
          <cell r="J124">
            <v>31470</v>
          </cell>
          <cell r="K124">
            <v>33248</v>
          </cell>
        </row>
        <row r="125">
          <cell r="A125">
            <v>3340</v>
          </cell>
          <cell r="B125" t="str">
            <v>SELLO FISURAS &lt; 3MM - EMULSION ASFALTIC</v>
          </cell>
          <cell r="C125" t="str">
            <v>M</v>
          </cell>
          <cell r="D125">
            <v>75</v>
          </cell>
          <cell r="E125">
            <v>94</v>
          </cell>
          <cell r="F125">
            <v>75</v>
          </cell>
          <cell r="G125">
            <v>78</v>
          </cell>
          <cell r="H125">
            <v>74</v>
          </cell>
          <cell r="I125">
            <v>60</v>
          </cell>
          <cell r="J125">
            <v>72</v>
          </cell>
          <cell r="K125">
            <v>72</v>
          </cell>
        </row>
        <row r="126">
          <cell r="A126">
            <v>4180</v>
          </cell>
          <cell r="B126" t="str">
            <v>CONFORMACION MANUAL CUNETAS</v>
          </cell>
          <cell r="C126" t="str">
            <v>M</v>
          </cell>
          <cell r="D126">
            <v>515</v>
          </cell>
          <cell r="E126">
            <v>763</v>
          </cell>
          <cell r="F126">
            <v>618</v>
          </cell>
          <cell r="G126">
            <v>618</v>
          </cell>
          <cell r="H126">
            <v>489</v>
          </cell>
          <cell r="I126">
            <v>450</v>
          </cell>
          <cell r="J126">
            <v>438</v>
          </cell>
          <cell r="K126">
            <v>515</v>
          </cell>
        </row>
        <row r="127">
          <cell r="A127">
            <v>4260</v>
          </cell>
          <cell r="B127" t="str">
            <v>LIMPIEZA CUNETA CON MOTONIVELADORA</v>
          </cell>
          <cell r="C127" t="str">
            <v>M</v>
          </cell>
          <cell r="D127">
            <v>98</v>
          </cell>
          <cell r="E127">
            <v>108</v>
          </cell>
          <cell r="F127">
            <v>103</v>
          </cell>
          <cell r="G127">
            <v>108</v>
          </cell>
          <cell r="H127">
            <v>108</v>
          </cell>
          <cell r="I127">
            <v>87</v>
          </cell>
          <cell r="J127">
            <v>98</v>
          </cell>
          <cell r="K127">
            <v>108</v>
          </cell>
        </row>
        <row r="128">
          <cell r="A128">
            <v>4300</v>
          </cell>
          <cell r="B128" t="str">
            <v>ZANJAS CORONACION EN CONCRETO</v>
          </cell>
          <cell r="C128" t="str">
            <v>M3</v>
          </cell>
          <cell r="D128">
            <v>209346</v>
          </cell>
          <cell r="E128">
            <v>212238</v>
          </cell>
          <cell r="F128">
            <v>201665</v>
          </cell>
          <cell r="G128">
            <v>232671</v>
          </cell>
          <cell r="H128">
            <v>213935</v>
          </cell>
          <cell r="I128">
            <v>187175</v>
          </cell>
          <cell r="J128">
            <v>196443</v>
          </cell>
          <cell r="K128">
            <v>169120</v>
          </cell>
        </row>
        <row r="129">
          <cell r="A129">
            <v>4310</v>
          </cell>
          <cell r="B129" t="str">
            <v>ZANJAS DE CORONACION EN MAMPOSTERIA</v>
          </cell>
          <cell r="C129" t="str">
            <v>M3</v>
          </cell>
          <cell r="D129">
            <v>123666</v>
          </cell>
          <cell r="E129">
            <v>121546</v>
          </cell>
          <cell r="F129">
            <v>130952</v>
          </cell>
          <cell r="G129">
            <v>145894</v>
          </cell>
          <cell r="H129">
            <v>125529</v>
          </cell>
          <cell r="I129">
            <v>111691</v>
          </cell>
          <cell r="J129">
            <v>117728</v>
          </cell>
          <cell r="K129">
            <v>102892</v>
          </cell>
        </row>
        <row r="130">
          <cell r="A130">
            <v>4360</v>
          </cell>
          <cell r="B130" t="str">
            <v>LIMPIEZA CANALES EN TIERRA</v>
          </cell>
          <cell r="C130" t="str">
            <v>M</v>
          </cell>
          <cell r="D130">
            <v>1030</v>
          </cell>
          <cell r="E130">
            <v>1528</v>
          </cell>
          <cell r="F130">
            <v>1235</v>
          </cell>
          <cell r="G130">
            <v>1235</v>
          </cell>
          <cell r="H130">
            <v>978</v>
          </cell>
          <cell r="I130">
            <v>900</v>
          </cell>
          <cell r="J130">
            <v>875</v>
          </cell>
          <cell r="K130">
            <v>1030</v>
          </cell>
        </row>
        <row r="131">
          <cell r="A131">
            <v>4560</v>
          </cell>
          <cell r="B131" t="str">
            <v>DRENES HORIZONTALES TUBERIA 2"</v>
          </cell>
          <cell r="C131" t="str">
            <v>M</v>
          </cell>
          <cell r="D131">
            <v>63144</v>
          </cell>
          <cell r="E131">
            <v>66400</v>
          </cell>
          <cell r="F131">
            <v>66426</v>
          </cell>
          <cell r="G131">
            <v>66979</v>
          </cell>
          <cell r="H131">
            <v>67144</v>
          </cell>
          <cell r="I131">
            <v>64475</v>
          </cell>
          <cell r="J131">
            <v>63826</v>
          </cell>
          <cell r="K131">
            <v>62975</v>
          </cell>
        </row>
        <row r="132">
          <cell r="A132">
            <v>4860</v>
          </cell>
          <cell r="B132" t="str">
            <v>SUPERESTRUCTURAS PONTONES</v>
          </cell>
          <cell r="C132" t="str">
            <v>M3</v>
          </cell>
          <cell r="D132">
            <v>538616</v>
          </cell>
          <cell r="E132">
            <v>608491</v>
          </cell>
          <cell r="F132">
            <v>527985</v>
          </cell>
          <cell r="G132">
            <v>779791</v>
          </cell>
          <cell r="H132">
            <v>503646</v>
          </cell>
          <cell r="I132">
            <v>685118</v>
          </cell>
          <cell r="J132">
            <v>511905</v>
          </cell>
          <cell r="K132">
            <v>335221</v>
          </cell>
        </row>
        <row r="133">
          <cell r="A133">
            <v>4880</v>
          </cell>
          <cell r="B133" t="str">
            <v>ALCANTARILLA DE CAJON</v>
          </cell>
          <cell r="C133" t="str">
            <v>M3</v>
          </cell>
          <cell r="D133">
            <v>318682</v>
          </cell>
          <cell r="E133">
            <v>364536</v>
          </cell>
          <cell r="F133">
            <v>292496</v>
          </cell>
          <cell r="G133">
            <v>378288</v>
          </cell>
          <cell r="H133">
            <v>310804</v>
          </cell>
          <cell r="I133">
            <v>314379</v>
          </cell>
          <cell r="J133">
            <v>298178</v>
          </cell>
          <cell r="K133">
            <v>227071</v>
          </cell>
        </row>
        <row r="134">
          <cell r="A134">
            <v>4960</v>
          </cell>
          <cell r="B134" t="str">
            <v>LIMPIEZA OBRAS AREA &lt; = 0.62 M2</v>
          </cell>
          <cell r="C134" t="str">
            <v>M</v>
          </cell>
          <cell r="D134">
            <v>3432</v>
          </cell>
          <cell r="E134">
            <v>5090</v>
          </cell>
          <cell r="F134">
            <v>4118</v>
          </cell>
          <cell r="G134">
            <v>4118</v>
          </cell>
          <cell r="H134">
            <v>3260</v>
          </cell>
          <cell r="I134">
            <v>2999</v>
          </cell>
          <cell r="J134">
            <v>2917</v>
          </cell>
          <cell r="K134">
            <v>3432</v>
          </cell>
        </row>
        <row r="135">
          <cell r="A135">
            <v>4970</v>
          </cell>
          <cell r="B135" t="str">
            <v>LIMPIEZA OBRAS AREA &gt; 0.60 M2</v>
          </cell>
          <cell r="C135" t="str">
            <v>M3</v>
          </cell>
          <cell r="D135">
            <v>5148</v>
          </cell>
          <cell r="E135">
            <v>7635</v>
          </cell>
          <cell r="F135">
            <v>6178</v>
          </cell>
          <cell r="G135">
            <v>6178</v>
          </cell>
          <cell r="H135">
            <v>4891</v>
          </cell>
          <cell r="I135">
            <v>4499</v>
          </cell>
          <cell r="J135">
            <v>4376</v>
          </cell>
          <cell r="K135">
            <v>5148</v>
          </cell>
        </row>
        <row r="136">
          <cell r="A136">
            <v>6006</v>
          </cell>
          <cell r="B136" t="str">
            <v>EXCAVACION MECANICA DESCOLES</v>
          </cell>
          <cell r="C136" t="str">
            <v>M3</v>
          </cell>
          <cell r="D136">
            <v>2470</v>
          </cell>
          <cell r="E136">
            <v>2275</v>
          </cell>
          <cell r="F136">
            <v>2275</v>
          </cell>
          <cell r="G136">
            <v>2275</v>
          </cell>
          <cell r="H136">
            <v>2275</v>
          </cell>
          <cell r="I136">
            <v>2275</v>
          </cell>
          <cell r="J136">
            <v>2275</v>
          </cell>
          <cell r="K136">
            <v>2925</v>
          </cell>
        </row>
        <row r="137">
          <cell r="A137">
            <v>7108</v>
          </cell>
          <cell r="B137" t="str">
            <v>SEÑALIZACION TEMPORAL</v>
          </cell>
          <cell r="C137" t="str">
            <v>SEÑAL</v>
          </cell>
          <cell r="D137">
            <v>108388</v>
          </cell>
          <cell r="E137">
            <v>98043</v>
          </cell>
          <cell r="F137">
            <v>82193</v>
          </cell>
          <cell r="G137">
            <v>141912</v>
          </cell>
          <cell r="H137">
            <v>102627</v>
          </cell>
          <cell r="I137">
            <v>105278</v>
          </cell>
          <cell r="J137">
            <v>148143</v>
          </cell>
          <cell r="K137">
            <v>128213</v>
          </cell>
        </row>
        <row r="138">
          <cell r="A138">
            <v>7150</v>
          </cell>
          <cell r="B138" t="str">
            <v>CORTE TALUDES PARA AMPLIACION</v>
          </cell>
          <cell r="C138" t="str">
            <v>M3</v>
          </cell>
          <cell r="D138">
            <v>1268</v>
          </cell>
          <cell r="E138">
            <v>1754</v>
          </cell>
          <cell r="F138">
            <v>1677</v>
          </cell>
          <cell r="G138">
            <v>1547</v>
          </cell>
          <cell r="H138">
            <v>1522</v>
          </cell>
          <cell r="I138">
            <v>1451</v>
          </cell>
          <cell r="J138">
            <v>1643</v>
          </cell>
          <cell r="K138">
            <v>1658</v>
          </cell>
        </row>
        <row r="139">
          <cell r="A139">
            <v>7210</v>
          </cell>
          <cell r="B139" t="str">
            <v>RELLENO DE SOCAVACIONES EN TERRAPLENES</v>
          </cell>
          <cell r="C139" t="str">
            <v>M3</v>
          </cell>
          <cell r="D139">
            <v>20549</v>
          </cell>
          <cell r="E139">
            <v>18870</v>
          </cell>
          <cell r="F139">
            <v>20498</v>
          </cell>
          <cell r="G139">
            <v>22751</v>
          </cell>
          <cell r="H139">
            <v>25871</v>
          </cell>
          <cell r="I139">
            <v>32163</v>
          </cell>
          <cell r="J139">
            <v>18474</v>
          </cell>
          <cell r="K139">
            <v>20549</v>
          </cell>
        </row>
        <row r="140">
          <cell r="A140">
            <v>7304</v>
          </cell>
          <cell r="B140" t="str">
            <v>DEFENSA METALICA - CORREA DOBLE</v>
          </cell>
          <cell r="C140" t="str">
            <v>M</v>
          </cell>
          <cell r="D140">
            <v>203941</v>
          </cell>
          <cell r="E140">
            <v>153282</v>
          </cell>
          <cell r="F140">
            <v>120842</v>
          </cell>
          <cell r="G140">
            <v>149409</v>
          </cell>
          <cell r="H140">
            <v>186820</v>
          </cell>
          <cell r="I140">
            <v>179382</v>
          </cell>
          <cell r="J140">
            <v>144516</v>
          </cell>
          <cell r="K140">
            <v>184660</v>
          </cell>
        </row>
        <row r="141">
          <cell r="A141">
            <v>7360</v>
          </cell>
          <cell r="B141" t="str">
            <v>ROCERIA Y DESMONTE MANUAL</v>
          </cell>
          <cell r="C141" t="str">
            <v>Ha</v>
          </cell>
          <cell r="D141">
            <v>233188</v>
          </cell>
          <cell r="E141">
            <v>305418</v>
          </cell>
          <cell r="F141">
            <v>260553</v>
          </cell>
          <cell r="G141">
            <v>260325</v>
          </cell>
          <cell r="H141">
            <v>229151</v>
          </cell>
          <cell r="I141">
            <v>203055</v>
          </cell>
          <cell r="J141">
            <v>225388</v>
          </cell>
          <cell r="K141">
            <v>213460</v>
          </cell>
        </row>
        <row r="142">
          <cell r="A142">
            <v>7370</v>
          </cell>
          <cell r="B142" t="str">
            <v>ROCERIA Y DESMONTE MECANICO</v>
          </cell>
          <cell r="C142" t="str">
            <v>Ha</v>
          </cell>
          <cell r="D142">
            <v>175500</v>
          </cell>
          <cell r="E142">
            <v>170658</v>
          </cell>
          <cell r="F142">
            <v>148850</v>
          </cell>
          <cell r="G142">
            <v>173225</v>
          </cell>
          <cell r="H142">
            <v>174038</v>
          </cell>
          <cell r="I142">
            <v>139315</v>
          </cell>
          <cell r="J142">
            <v>151613</v>
          </cell>
          <cell r="K142">
            <v>143000</v>
          </cell>
        </row>
        <row r="143">
          <cell r="A143">
            <v>7390</v>
          </cell>
          <cell r="B143" t="str">
            <v>PODA,CORTE,RETIRO DE ARBOLES</v>
          </cell>
          <cell r="C143" t="str">
            <v>U</v>
          </cell>
          <cell r="D143">
            <v>17537</v>
          </cell>
          <cell r="E143">
            <v>17615</v>
          </cell>
          <cell r="F143">
            <v>14544</v>
          </cell>
          <cell r="G143">
            <v>16169</v>
          </cell>
          <cell r="H143">
            <v>17473</v>
          </cell>
          <cell r="I143">
            <v>14450</v>
          </cell>
          <cell r="J143">
            <v>15395</v>
          </cell>
          <cell r="K143">
            <v>14287</v>
          </cell>
        </row>
        <row r="144">
          <cell r="A144">
            <v>7700</v>
          </cell>
          <cell r="B144" t="str">
            <v>INDICADORES ALINEAMINETO</v>
          </cell>
          <cell r="C144" t="str">
            <v>U</v>
          </cell>
          <cell r="D144">
            <v>85053</v>
          </cell>
          <cell r="E144">
            <v>110063</v>
          </cell>
          <cell r="F144">
            <v>91256</v>
          </cell>
          <cell r="G144">
            <v>105563</v>
          </cell>
          <cell r="H144">
            <v>119113</v>
          </cell>
          <cell r="I144">
            <v>125761</v>
          </cell>
          <cell r="J144">
            <v>118613</v>
          </cell>
          <cell r="K144">
            <v>117410</v>
          </cell>
        </row>
        <row r="145">
          <cell r="A145">
            <v>7750</v>
          </cell>
          <cell r="B145" t="str">
            <v>PINTURA - RENOVACION INDICACIONES MOJON</v>
          </cell>
          <cell r="C145" t="str">
            <v>U</v>
          </cell>
          <cell r="D145">
            <v>7076</v>
          </cell>
          <cell r="E145">
            <v>9991</v>
          </cell>
          <cell r="F145">
            <v>6159</v>
          </cell>
          <cell r="G145">
            <v>8518</v>
          </cell>
          <cell r="H145">
            <v>8524</v>
          </cell>
          <cell r="I145">
            <v>9902</v>
          </cell>
          <cell r="J145">
            <v>9442</v>
          </cell>
          <cell r="K145">
            <v>7398</v>
          </cell>
        </row>
        <row r="146">
          <cell r="A146">
            <v>7780</v>
          </cell>
          <cell r="B146" t="str">
            <v>LIMPIEZA DE SEÑALES Y MOJONES</v>
          </cell>
          <cell r="C146" t="str">
            <v>U</v>
          </cell>
          <cell r="D146">
            <v>4585</v>
          </cell>
          <cell r="E146">
            <v>6665</v>
          </cell>
          <cell r="F146">
            <v>4583</v>
          </cell>
          <cell r="G146">
            <v>5170</v>
          </cell>
          <cell r="H146">
            <v>4913</v>
          </cell>
          <cell r="I146">
            <v>5273</v>
          </cell>
          <cell r="J146">
            <v>3825</v>
          </cell>
          <cell r="K146">
            <v>4623</v>
          </cell>
        </row>
        <row r="147">
          <cell r="A147">
            <v>7860</v>
          </cell>
          <cell r="B147" t="str">
            <v>LIMPIEZA DEFENSA METALICA</v>
          </cell>
          <cell r="C147" t="str">
            <v>M</v>
          </cell>
          <cell r="D147">
            <v>2188</v>
          </cell>
          <cell r="E147">
            <v>1875</v>
          </cell>
          <cell r="F147">
            <v>1411</v>
          </cell>
          <cell r="G147">
            <v>2669</v>
          </cell>
          <cell r="H147">
            <v>1538</v>
          </cell>
          <cell r="I147">
            <v>1663</v>
          </cell>
          <cell r="J147">
            <v>1183</v>
          </cell>
          <cell r="K147">
            <v>1752</v>
          </cell>
        </row>
        <row r="148">
          <cell r="A148">
            <v>7900</v>
          </cell>
          <cell r="B148" t="str">
            <v>RETIRO CERCAS - ZONAS LATERALES</v>
          </cell>
          <cell r="C148" t="str">
            <v>M</v>
          </cell>
          <cell r="D148">
            <v>772</v>
          </cell>
          <cell r="E148">
            <v>1145</v>
          </cell>
          <cell r="F148">
            <v>927</v>
          </cell>
          <cell r="G148">
            <v>927</v>
          </cell>
          <cell r="H148">
            <v>733</v>
          </cell>
          <cell r="I148">
            <v>675</v>
          </cell>
          <cell r="J148">
            <v>657</v>
          </cell>
          <cell r="K148">
            <v>772</v>
          </cell>
        </row>
        <row r="149">
          <cell r="A149">
            <v>8150</v>
          </cell>
          <cell r="B149" t="str">
            <v>ARBORIZACION</v>
          </cell>
          <cell r="C149" t="str">
            <v>U</v>
          </cell>
          <cell r="D149">
            <v>10644</v>
          </cell>
          <cell r="E149">
            <v>12715</v>
          </cell>
          <cell r="F149">
            <v>12246</v>
          </cell>
          <cell r="G149">
            <v>11864</v>
          </cell>
          <cell r="H149">
            <v>10158</v>
          </cell>
          <cell r="I149">
            <v>8702</v>
          </cell>
          <cell r="J149">
            <v>10568</v>
          </cell>
          <cell r="K149">
            <v>8288</v>
          </cell>
        </row>
        <row r="150">
          <cell r="A150">
            <v>9400</v>
          </cell>
          <cell r="B150" t="str">
            <v>INSPECCION VISUAL CARRETERAS</v>
          </cell>
          <cell r="C150" t="str">
            <v>KM</v>
          </cell>
          <cell r="D150">
            <v>33735</v>
          </cell>
          <cell r="E150">
            <v>29205</v>
          </cell>
          <cell r="F150">
            <v>20865</v>
          </cell>
          <cell r="G150">
            <v>24861</v>
          </cell>
          <cell r="H150">
            <v>21970</v>
          </cell>
          <cell r="I150">
            <v>24912</v>
          </cell>
          <cell r="J150">
            <v>32825</v>
          </cell>
          <cell r="K150">
            <v>19825</v>
          </cell>
        </row>
      </sheetData>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Item"/>
      <sheetName val="1.1.1"/>
      <sheetName val="1.4.3"/>
      <sheetName val="2.1.1"/>
      <sheetName val="2.2.1"/>
      <sheetName val="2.2.2"/>
      <sheetName val="2.2.3"/>
      <sheetName val="2.2.4"/>
      <sheetName val="2.2.5"/>
      <sheetName val="2.2.6"/>
      <sheetName val="2.2.7"/>
      <sheetName val="2.2.8"/>
      <sheetName val="2.2.9"/>
      <sheetName val="2.2.12"/>
      <sheetName val="2.2.16"/>
      <sheetName val="2.2.17"/>
      <sheetName val="2.2.18"/>
      <sheetName val="2.2.19"/>
      <sheetName val="2.3.1"/>
      <sheetName val="2.3.3"/>
      <sheetName val="2.3.4"/>
      <sheetName val="2.3.6"/>
      <sheetName val="2.3.17"/>
      <sheetName val="2.4.1"/>
      <sheetName val="2.4.3"/>
      <sheetName val="2.4.4"/>
      <sheetName val="2.4.5"/>
      <sheetName val="3.1.1"/>
      <sheetName val="3.1.2"/>
      <sheetName val="4.1.1"/>
      <sheetName val="4.1.2"/>
      <sheetName val="4.1.3"/>
      <sheetName val="4.3.4"/>
      <sheetName val="4.3.6"/>
      <sheetName val="4.7.4"/>
      <sheetName val="5.1.1"/>
      <sheetName val="5.1.2"/>
      <sheetName val="5.1.3"/>
      <sheetName val="5.1.4"/>
      <sheetName val="5.1.5"/>
      <sheetName val="5.2.1"/>
      <sheetName val="5.2.2"/>
      <sheetName val="5.2.3"/>
      <sheetName val="5.2.4"/>
      <sheetName val="5.2.5"/>
      <sheetName val="5.2.7"/>
      <sheetName val="5.6.1"/>
      <sheetName val="5.6.2"/>
      <sheetName val="5.6.3"/>
      <sheetName val="5.6.4"/>
      <sheetName val="5.6.5"/>
      <sheetName val="5.6.6"/>
      <sheetName val="5.6.7"/>
      <sheetName val="5.6.8"/>
      <sheetName val="5.6.9"/>
      <sheetName val="5.6.10"/>
      <sheetName val="5.6.11"/>
      <sheetName val="5.6.12"/>
      <sheetName val="5.6.13"/>
      <sheetName val="5.6.14"/>
      <sheetName val="5.6.15"/>
      <sheetName val="5.6.16"/>
      <sheetName val="5.6.17"/>
      <sheetName val="5.6.18"/>
      <sheetName val="5.6.19"/>
      <sheetName val="5.6.20"/>
      <sheetName val="5.6.21"/>
      <sheetName val="5.6.22"/>
      <sheetName val="5.6.23"/>
      <sheetName val="5.6.24"/>
      <sheetName val="5.6.34"/>
      <sheetName val="5.6.35"/>
      <sheetName val="5.7.1"/>
      <sheetName val="5.7.3"/>
      <sheetName val="5.9.1"/>
      <sheetName val="5.10.1"/>
      <sheetName val="5.10.3"/>
      <sheetName val="5.11.1"/>
      <sheetName val="5.14.1"/>
      <sheetName val="5.14.2"/>
      <sheetName val="5.14.3"/>
      <sheetName val="5.14.4"/>
      <sheetName val="5.16.1"/>
      <sheetName val="5.17.1"/>
      <sheetName val="6.1.1"/>
      <sheetName val="6.1.2"/>
      <sheetName val="6.2.1"/>
      <sheetName val="6.2.2"/>
      <sheetName val="6.2.3"/>
      <sheetName val="6.2.4"/>
      <sheetName val="6.3.1"/>
      <sheetName val="6.4.1"/>
      <sheetName val="6.4.2"/>
      <sheetName val="6.6.1"/>
      <sheetName val="6.6.2"/>
      <sheetName val="6.6.3"/>
      <sheetName val="6.6.4"/>
      <sheetName val="6.6.5"/>
      <sheetName val="6.6.6"/>
      <sheetName val="6.6.7"/>
      <sheetName val="6.6.8"/>
      <sheetName val="6.6.9"/>
      <sheetName val="6.6.10"/>
      <sheetName val="6.7.1"/>
      <sheetName val="6.7.2"/>
      <sheetName val="6.7.3"/>
      <sheetName val="6.8.1"/>
      <sheetName val="6.8.2"/>
      <sheetName val="6.8.3"/>
      <sheetName val="6.10.1"/>
      <sheetName val="6.10.3"/>
      <sheetName val="6.10.6"/>
      <sheetName val="7.1.1"/>
      <sheetName val="7.5.1"/>
      <sheetName val="7.5.2"/>
      <sheetName val="7.5.6"/>
      <sheetName val="8.1.1"/>
    </sheetNames>
    <sheetDataSet>
      <sheetData sheetId="0">
        <row r="1">
          <cell r="B1">
            <v>39600</v>
          </cell>
        </row>
        <row r="14">
          <cell r="B14">
            <v>1.8634999999999999</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 val="$ PR20 al PR23"/>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t="e">
            <v>#REF!</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t="e">
            <v>#REF!</v>
          </cell>
        </row>
        <row r="23">
          <cell r="C23" t="str">
            <v>201P.3</v>
          </cell>
          <cell r="E23" t="str">
            <v>201P.3</v>
          </cell>
          <cell r="F23" t="str">
            <v>Revestimiento de gaviones incluye concreto, formaleta y limpieza</v>
          </cell>
          <cell r="G23" t="str">
            <v>m3</v>
          </cell>
          <cell r="H23" t="e">
            <v>#REF!</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t="e">
            <v>#REF!</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t="e">
            <v>#REF!</v>
          </cell>
        </row>
        <row r="29">
          <cell r="C29" t="str">
            <v>211P.2</v>
          </cell>
          <cell r="D29">
            <v>211</v>
          </cell>
          <cell r="E29" t="str">
            <v>211P.2</v>
          </cell>
          <cell r="F29" t="str">
            <v>Remoción de Material en Roca</v>
          </cell>
          <cell r="G29" t="str">
            <v>m3</v>
          </cell>
          <cell r="H29" t="e">
            <v>#REF!</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380</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t="e">
            <v>#REF!</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t="e">
            <v>#REF!</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t="e">
            <v>#REF!</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t="e">
            <v>#REF!</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t="e">
            <v>#REF!</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e">
            <v>#REF!</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t="e">
            <v>#REF!</v>
          </cell>
        </row>
        <row r="96">
          <cell r="C96" t="str">
            <v>450P,2</v>
          </cell>
          <cell r="D96">
            <v>450</v>
          </cell>
          <cell r="E96" t="str">
            <v>450P-2</v>
          </cell>
          <cell r="F96" t="str">
            <v>Parcheo con mezcla densa en caliente tipo MDC-2</v>
          </cell>
          <cell r="G96" t="str">
            <v>m3</v>
          </cell>
          <cell r="H96" t="e">
            <v>#REF!</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t="e">
            <v>#REF!</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t="e">
            <v>#REF!</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t="e">
            <v>#REF!</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t="e">
            <v>#REF!</v>
          </cell>
        </row>
        <row r="115">
          <cell r="C115">
            <v>600.5</v>
          </cell>
          <cell r="D115">
            <v>600</v>
          </cell>
          <cell r="F115" t="str">
            <v>Excavaciones varias en material común bajo agua</v>
          </cell>
          <cell r="G115" t="str">
            <v>m3</v>
          </cell>
          <cell r="H115" t="e">
            <v>#REF!</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t="e">
            <v>#REF!</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t="e">
            <v>#REF!</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t="e">
            <v>#REF!</v>
          </cell>
        </row>
        <row r="143">
          <cell r="C143">
            <v>623.20000000000005</v>
          </cell>
          <cell r="E143" t="str">
            <v>623P</v>
          </cell>
          <cell r="F143" t="str">
            <v>Suministro e instalación de rieles</v>
          </cell>
          <cell r="G143" t="str">
            <v>ml</v>
          </cell>
          <cell r="H143" t="e">
            <v>#REF!</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t="e">
            <v>#REF!</v>
          </cell>
          <cell r="J147" t="str">
            <v>2000PSI</v>
          </cell>
        </row>
        <row r="148">
          <cell r="C148">
            <v>630.5</v>
          </cell>
          <cell r="D148">
            <v>630</v>
          </cell>
          <cell r="F148" t="str">
            <v>Concreto Clase E</v>
          </cell>
          <cell r="G148" t="str">
            <v>m3</v>
          </cell>
          <cell r="H148" t="e">
            <v>#REF!</v>
          </cell>
        </row>
        <row r="149">
          <cell r="C149">
            <v>630.6</v>
          </cell>
          <cell r="D149">
            <v>630</v>
          </cell>
          <cell r="F149" t="str">
            <v>Concreto Simple de 175 Kg/cm2</v>
          </cell>
          <cell r="G149" t="str">
            <v>m3</v>
          </cell>
          <cell r="H149" t="e">
            <v>#REF!</v>
          </cell>
        </row>
        <row r="150">
          <cell r="C150" t="str">
            <v>630P.7</v>
          </cell>
          <cell r="D150">
            <v>630</v>
          </cell>
          <cell r="F150" t="str">
            <v>Concreto ciplopeo de resistencia 211 Kg/cm2</v>
          </cell>
          <cell r="G150" t="str">
            <v>m3</v>
          </cell>
          <cell r="H150" t="e">
            <v>#REF!</v>
          </cell>
        </row>
        <row r="151">
          <cell r="C151">
            <v>630.70000000000005</v>
          </cell>
          <cell r="D151">
            <v>630</v>
          </cell>
          <cell r="F151" t="str">
            <v>Concreto Clase G</v>
          </cell>
          <cell r="G151" t="str">
            <v>m3</v>
          </cell>
          <cell r="H151" t="e">
            <v>#REF!</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t="e">
            <v>#REF!</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t="e">
            <v>#REF!</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3059</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t="e">
            <v>#REF!</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t="e">
            <v>#REF!</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t="e">
            <v>#REF!</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t="e">
            <v>#REF!</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t="e">
            <v>#REF!</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t="e">
            <v>#REF!</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t="e">
            <v>#REF!</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t="e">
            <v>#REF!</v>
          </cell>
        </row>
        <row r="198">
          <cell r="C198" t="str">
            <v>678P.1</v>
          </cell>
          <cell r="E198" t="str">
            <v>678P</v>
          </cell>
          <cell r="F198" t="str">
            <v>Suministro e instalación de drenes de PVC de 4" diam.</v>
          </cell>
          <cell r="G198" t="str">
            <v>Un</v>
          </cell>
          <cell r="H198" t="e">
            <v>#REF!</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t="e">
            <v>#REF!</v>
          </cell>
        </row>
        <row r="203">
          <cell r="C203" t="str">
            <v>681.1</v>
          </cell>
          <cell r="D203">
            <v>681</v>
          </cell>
          <cell r="F203" t="str">
            <v>Gaviones incluye transporte especial.</v>
          </cell>
          <cell r="G203" t="str">
            <v>m3</v>
          </cell>
          <cell r="H203" t="e">
            <v>#REF!</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950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20000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6500</v>
          </cell>
        </row>
        <row r="213">
          <cell r="C213">
            <v>702</v>
          </cell>
          <cell r="D213">
            <v>702</v>
          </cell>
          <cell r="F213" t="str">
            <v>Estoperoles</v>
          </cell>
          <cell r="G213" t="str">
            <v>Un</v>
          </cell>
          <cell r="H213">
            <v>7962</v>
          </cell>
        </row>
        <row r="214">
          <cell r="C214">
            <v>710.1</v>
          </cell>
          <cell r="D214">
            <v>710</v>
          </cell>
          <cell r="F214" t="str">
            <v>Señal de tránsito grupo I</v>
          </cell>
          <cell r="G214" t="str">
            <v>Un</v>
          </cell>
          <cell r="H214">
            <v>180000</v>
          </cell>
        </row>
        <row r="215">
          <cell r="C215">
            <v>710.2</v>
          </cell>
          <cell r="D215">
            <v>710</v>
          </cell>
          <cell r="F215" t="str">
            <v>Señal de tránsito grupo II</v>
          </cell>
          <cell r="G215" t="str">
            <v>Un</v>
          </cell>
          <cell r="H215">
            <v>360000</v>
          </cell>
        </row>
        <row r="216">
          <cell r="C216">
            <v>710.3</v>
          </cell>
          <cell r="D216">
            <v>710</v>
          </cell>
          <cell r="F216" t="str">
            <v>Señal de tránsito grupo III</v>
          </cell>
          <cell r="G216" t="str">
            <v>Un</v>
          </cell>
          <cell r="H216" t="str">
            <v>Un</v>
          </cell>
        </row>
        <row r="217">
          <cell r="C217">
            <v>710.4</v>
          </cell>
          <cell r="D217">
            <v>710</v>
          </cell>
          <cell r="F217" t="str">
            <v>Señal de tránsito grupo IV</v>
          </cell>
          <cell r="G217" t="str">
            <v>Un</v>
          </cell>
          <cell r="H217" t="str">
            <v>Un</v>
          </cell>
        </row>
        <row r="218">
          <cell r="C218">
            <v>710.5</v>
          </cell>
          <cell r="D218">
            <v>710</v>
          </cell>
          <cell r="F218" t="str">
            <v>Señal de tránsito grupo V</v>
          </cell>
          <cell r="G218" t="str">
            <v>m2</v>
          </cell>
          <cell r="H218">
            <v>135000</v>
          </cell>
        </row>
        <row r="219">
          <cell r="C219">
            <v>710.6</v>
          </cell>
          <cell r="D219">
            <v>710</v>
          </cell>
          <cell r="E219" t="str">
            <v>710P</v>
          </cell>
          <cell r="F219" t="str">
            <v>Suministro e instalación de pasavías</v>
          </cell>
          <cell r="G219" t="str">
            <v>Un</v>
          </cell>
          <cell r="H219">
            <v>6000000</v>
          </cell>
        </row>
        <row r="220">
          <cell r="C220">
            <v>720</v>
          </cell>
          <cell r="D220">
            <v>720</v>
          </cell>
          <cell r="F220" t="str">
            <v>Poste de kilometraje</v>
          </cell>
          <cell r="G220" t="str">
            <v>Un</v>
          </cell>
          <cell r="H220" t="e">
            <v>#REF!</v>
          </cell>
        </row>
        <row r="221">
          <cell r="C221" t="str">
            <v>720P.1</v>
          </cell>
          <cell r="F221" t="str">
            <v>Mantenimiento postes de kilometraje</v>
          </cell>
          <cell r="G221" t="str">
            <v>Un</v>
          </cell>
          <cell r="H221" t="e">
            <v>#REF!</v>
          </cell>
        </row>
        <row r="222">
          <cell r="C222">
            <v>730.1</v>
          </cell>
          <cell r="D222">
            <v>730</v>
          </cell>
          <cell r="F222" t="str">
            <v>Defensa metálica</v>
          </cell>
          <cell r="G222" t="str">
            <v>ml</v>
          </cell>
          <cell r="H222" t="e">
            <v>#REF!</v>
          </cell>
        </row>
        <row r="223">
          <cell r="C223">
            <v>730.2</v>
          </cell>
          <cell r="D223">
            <v>730</v>
          </cell>
          <cell r="F223" t="str">
            <v>Sección final</v>
          </cell>
          <cell r="G223" t="str">
            <v>Un</v>
          </cell>
          <cell r="H223" t="e">
            <v>#REF!</v>
          </cell>
        </row>
        <row r="224">
          <cell r="C224">
            <v>730.3</v>
          </cell>
          <cell r="D224">
            <v>730</v>
          </cell>
          <cell r="F224" t="str">
            <v>Sección de tope</v>
          </cell>
          <cell r="G224" t="str">
            <v>Un</v>
          </cell>
          <cell r="H224" t="str">
            <v>Un</v>
          </cell>
        </row>
        <row r="225">
          <cell r="C225">
            <v>731</v>
          </cell>
          <cell r="E225" t="str">
            <v>731P</v>
          </cell>
          <cell r="F225" t="str">
            <v>Amortiguadores para defensa metálica</v>
          </cell>
          <cell r="G225" t="str">
            <v>Un</v>
          </cell>
          <cell r="H225">
            <v>3768</v>
          </cell>
        </row>
        <row r="226">
          <cell r="C226">
            <v>740</v>
          </cell>
          <cell r="D226">
            <v>740</v>
          </cell>
          <cell r="F226" t="str">
            <v>Captafaros</v>
          </cell>
          <cell r="G226" t="str">
            <v>Un</v>
          </cell>
          <cell r="H226" t="e">
            <v>#REF!</v>
          </cell>
        </row>
        <row r="227">
          <cell r="C227">
            <v>741</v>
          </cell>
          <cell r="E227" t="str">
            <v>741P</v>
          </cell>
          <cell r="F227" t="str">
            <v>Pintura de muros</v>
          </cell>
          <cell r="G227" t="str">
            <v>m2</v>
          </cell>
          <cell r="H227" t="e">
            <v>#REF!</v>
          </cell>
        </row>
        <row r="228">
          <cell r="C228">
            <v>741.1</v>
          </cell>
          <cell r="E228" t="str">
            <v>741P-1</v>
          </cell>
          <cell r="F228" t="str">
            <v>Pintura de muros</v>
          </cell>
          <cell r="G228" t="str">
            <v>m2</v>
          </cell>
          <cell r="H228" t="str">
            <v>m2</v>
          </cell>
        </row>
        <row r="229">
          <cell r="C229">
            <v>750</v>
          </cell>
          <cell r="E229" t="str">
            <v>750P</v>
          </cell>
          <cell r="F229" t="str">
            <v>Bandas sonoras reductoras de velocidad</v>
          </cell>
          <cell r="G229" t="str">
            <v>m2</v>
          </cell>
          <cell r="H229">
            <v>69121</v>
          </cell>
        </row>
        <row r="230">
          <cell r="C230">
            <v>800.1</v>
          </cell>
          <cell r="D230">
            <v>800</v>
          </cell>
          <cell r="F230" t="str">
            <v>Cerca de alambre de púas con postes de madera</v>
          </cell>
          <cell r="G230" t="str">
            <v>ml</v>
          </cell>
          <cell r="H230" t="str">
            <v>ml</v>
          </cell>
        </row>
        <row r="231">
          <cell r="C231">
            <v>800.2</v>
          </cell>
          <cell r="D231">
            <v>800</v>
          </cell>
          <cell r="F231" t="str">
            <v>Cerca de alambre de púas con postes de concreto</v>
          </cell>
          <cell r="G231" t="str">
            <v>ml</v>
          </cell>
          <cell r="H231" t="str">
            <v>ml</v>
          </cell>
        </row>
        <row r="232">
          <cell r="C232">
            <v>800.3</v>
          </cell>
          <cell r="D232">
            <v>800</v>
          </cell>
          <cell r="F232" t="str">
            <v>Cerca de malla con postes de madera</v>
          </cell>
          <cell r="G232" t="str">
            <v>ml</v>
          </cell>
          <cell r="H232" t="str">
            <v>ml</v>
          </cell>
        </row>
        <row r="233">
          <cell r="C233">
            <v>800.4</v>
          </cell>
          <cell r="D233">
            <v>800</v>
          </cell>
          <cell r="F233" t="str">
            <v>Cerca de malla con postes de concreto</v>
          </cell>
          <cell r="G233" t="str">
            <v>ml</v>
          </cell>
          <cell r="H233" t="str">
            <v>ml</v>
          </cell>
        </row>
        <row r="234">
          <cell r="C234">
            <v>810.1</v>
          </cell>
          <cell r="D234">
            <v>810</v>
          </cell>
          <cell r="F234" t="str">
            <v>Empradización de taludes con bloques de césped</v>
          </cell>
          <cell r="G234" t="str">
            <v>m2</v>
          </cell>
          <cell r="H234" t="e">
            <v>#REF!</v>
          </cell>
          <cell r="J234" t="str">
            <v>No incluye transporte de materiales</v>
          </cell>
        </row>
        <row r="235">
          <cell r="C235">
            <v>810.2</v>
          </cell>
          <cell r="D235">
            <v>810</v>
          </cell>
          <cell r="F235" t="str">
            <v>Empradización de taludes con tierra orgánica y semillas</v>
          </cell>
          <cell r="G235" t="str">
            <v>m2</v>
          </cell>
          <cell r="H235">
            <v>6600</v>
          </cell>
          <cell r="J235" t="str">
            <v>No incluye transporte de materiales</v>
          </cell>
        </row>
        <row r="236">
          <cell r="C236">
            <v>810.3</v>
          </cell>
          <cell r="D236">
            <v>810</v>
          </cell>
          <cell r="E236" t="str">
            <v>810P</v>
          </cell>
          <cell r="F236" t="str">
            <v>Empradización de taludes con bloques de césped</v>
          </cell>
          <cell r="G236" t="str">
            <v>m2</v>
          </cell>
          <cell r="H236" t="str">
            <v>m2</v>
          </cell>
          <cell r="J236" t="str">
            <v>Incluye transporte de materiales</v>
          </cell>
        </row>
        <row r="237">
          <cell r="C237">
            <v>810.4</v>
          </cell>
          <cell r="D237">
            <v>810</v>
          </cell>
          <cell r="E237" t="str">
            <v>810P</v>
          </cell>
          <cell r="F237" t="str">
            <v>Empradización de taludes con tierra orgánica y semillas</v>
          </cell>
          <cell r="G237" t="str">
            <v>m2</v>
          </cell>
          <cell r="H237" t="str">
            <v>m2</v>
          </cell>
          <cell r="J237" t="str">
            <v>Incluye transporte de materiales</v>
          </cell>
        </row>
        <row r="238">
          <cell r="C238">
            <v>810.5</v>
          </cell>
          <cell r="D238">
            <v>810</v>
          </cell>
          <cell r="F238" t="str">
            <v>Revegetalizacion de taludes con vetivert</v>
          </cell>
          <cell r="G238" t="str">
            <v>m2</v>
          </cell>
          <cell r="H238">
            <v>5600</v>
          </cell>
        </row>
        <row r="239">
          <cell r="C239">
            <v>820.1</v>
          </cell>
          <cell r="D239">
            <v>820</v>
          </cell>
          <cell r="F239" t="str">
            <v>Geotextil</v>
          </cell>
          <cell r="G239" t="str">
            <v>m2</v>
          </cell>
          <cell r="H239" t="e">
            <v>#REF!</v>
          </cell>
        </row>
        <row r="240">
          <cell r="C240">
            <v>820.2</v>
          </cell>
          <cell r="D240">
            <v>820</v>
          </cell>
          <cell r="F240" t="str">
            <v>Geotextil para refuerzo del pavimento</v>
          </cell>
          <cell r="G240" t="str">
            <v>m2</v>
          </cell>
          <cell r="H240" t="str">
            <v>m2</v>
          </cell>
        </row>
        <row r="241">
          <cell r="C241">
            <v>830</v>
          </cell>
          <cell r="E241" t="str">
            <v>830P</v>
          </cell>
          <cell r="F241" t="str">
            <v>Limpieza de bermas, incluye cargue y retiro del material sobrante</v>
          </cell>
          <cell r="G241" t="str">
            <v>m2</v>
          </cell>
          <cell r="H241" t="str">
            <v>m2</v>
          </cell>
        </row>
        <row r="242">
          <cell r="C242" t="str">
            <v>830P.1</v>
          </cell>
          <cell r="D242">
            <v>830</v>
          </cell>
          <cell r="E242" t="str">
            <v>830P.1</v>
          </cell>
          <cell r="F242" t="str">
            <v>Limpieza de cajon, incluye cargue y retiro del material.</v>
          </cell>
          <cell r="G242" t="str">
            <v>m3</v>
          </cell>
          <cell r="H242" t="e">
            <v>#REF!</v>
          </cell>
        </row>
        <row r="243">
          <cell r="C243">
            <v>900.1</v>
          </cell>
          <cell r="D243">
            <v>900</v>
          </cell>
          <cell r="F243" t="str">
            <v>Transporte de materiales provenientes de excavación de la explanación, canales y préstamos, entre 100m y 1000m</v>
          </cell>
          <cell r="G243" t="str">
            <v>m³-E</v>
          </cell>
          <cell r="H243" t="str">
            <v>m³-E</v>
          </cell>
        </row>
        <row r="244">
          <cell r="C244">
            <v>900.2</v>
          </cell>
          <cell r="D244">
            <v>900</v>
          </cell>
          <cell r="F244" t="str">
            <v>Transporte de materiales provenientes de la excavación de la explanación, canales y préstamos para distancias mayores de 1000m</v>
          </cell>
          <cell r="G244" t="str">
            <v>m³-km</v>
          </cell>
          <cell r="H244" t="str">
            <v>m³-km</v>
          </cell>
        </row>
        <row r="245">
          <cell r="C245">
            <v>900.3</v>
          </cell>
          <cell r="D245">
            <v>900</v>
          </cell>
          <cell r="F245" t="str">
            <v>Transporte de materiales provenientes de derrumbes</v>
          </cell>
          <cell r="G245" t="str">
            <v>m³-km</v>
          </cell>
          <cell r="H245" t="str">
            <v>m³-km</v>
          </cell>
        </row>
        <row r="246">
          <cell r="C246">
            <v>1000.1</v>
          </cell>
          <cell r="E246" t="str">
            <v>1000P</v>
          </cell>
          <cell r="F246" t="str">
            <v>Retroexcavadora sobre orugas de capacidad mínima 1.5 yardas cúbicas</v>
          </cell>
          <cell r="G246" t="str">
            <v>H-maq</v>
          </cell>
          <cell r="H246" t="str">
            <v>H-maq</v>
          </cell>
        </row>
        <row r="247">
          <cell r="C247">
            <v>1000.2</v>
          </cell>
          <cell r="E247" t="str">
            <v>1000P.2</v>
          </cell>
          <cell r="F247" t="str">
            <v>Desmonte programado de rocas y material de derrumbe</v>
          </cell>
          <cell r="G247" t="str">
            <v>m3</v>
          </cell>
          <cell r="H247" t="e">
            <v>#REF!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ACCIDENTALIDAD"/>
      <sheetName val="ACC.EJECUTIVO"/>
      <sheetName val="ACC.EJECUTIVO-OCT-02"/>
      <sheetName val="EJEC-AGO-2002"/>
      <sheetName val="TABLA"/>
      <sheetName val="Hoja3"/>
    </sheetNames>
    <sheetDataSet>
      <sheetData sheetId="0" refreshError="1">
        <row r="2">
          <cell r="H2" t="str">
            <v>Briceño - "T" de Nemocón</v>
          </cell>
        </row>
        <row r="3">
          <cell r="B3">
            <v>1</v>
          </cell>
          <cell r="D3" t="str">
            <v>Exceso de Velocidad</v>
          </cell>
          <cell r="H3" t="str">
            <v>Briceño - Chocontá</v>
          </cell>
        </row>
        <row r="4">
          <cell r="B4">
            <v>2</v>
          </cell>
          <cell r="D4" t="str">
            <v>Fallas Mecánicas</v>
          </cell>
          <cell r="H4" t="str">
            <v>Chocontá - Guateque</v>
          </cell>
        </row>
        <row r="5">
          <cell r="B5">
            <v>3</v>
          </cell>
          <cell r="D5" t="str">
            <v>Embriaguez del conductor</v>
          </cell>
          <cell r="H5" t="str">
            <v>Sisga - Brisas</v>
          </cell>
        </row>
        <row r="6">
          <cell r="B6">
            <v>4</v>
          </cell>
          <cell r="D6" t="str">
            <v>Daños de la Calzada</v>
          </cell>
          <cell r="H6" t="str">
            <v>Zipaquirá - Ubaté</v>
          </cell>
        </row>
        <row r="7">
          <cell r="B7">
            <v>5</v>
          </cell>
          <cell r="D7" t="str">
            <v>Vehic., objeto,persona</v>
          </cell>
        </row>
        <row r="8">
          <cell r="B8">
            <v>6</v>
          </cell>
          <cell r="D8" t="str">
            <v>Imprudencia del Peatón</v>
          </cell>
        </row>
        <row r="9">
          <cell r="B9">
            <v>7</v>
          </cell>
          <cell r="D9" t="str">
            <v>Imprudencia del Conductor</v>
          </cell>
        </row>
        <row r="10">
          <cell r="B10">
            <v>99</v>
          </cell>
          <cell r="D10" t="str">
            <v>Otras</v>
          </cell>
        </row>
        <row r="11">
          <cell r="B11">
            <v>101</v>
          </cell>
          <cell r="D11" t="str">
            <v>Adelantar en Curva</v>
          </cell>
        </row>
        <row r="12">
          <cell r="B12">
            <v>102</v>
          </cell>
          <cell r="D12" t="str">
            <v>Adelantar por la derecha</v>
          </cell>
        </row>
        <row r="13">
          <cell r="B13">
            <v>103</v>
          </cell>
          <cell r="D13" t="str">
            <v>Adelantar Cerrando</v>
          </cell>
        </row>
        <row r="14">
          <cell r="B14">
            <v>104</v>
          </cell>
          <cell r="D14" t="str">
            <v>Adelantar invadiendo vía</v>
          </cell>
        </row>
        <row r="15">
          <cell r="B15">
            <v>105</v>
          </cell>
          <cell r="D15" t="str">
            <v>Adelantar en zona prohibida</v>
          </cell>
        </row>
        <row r="16">
          <cell r="B16">
            <v>106</v>
          </cell>
          <cell r="D16" t="str">
            <v>Aprovisionamiento indebido</v>
          </cell>
        </row>
        <row r="17">
          <cell r="B17">
            <v>107</v>
          </cell>
          <cell r="D17" t="str">
            <v>Cambio de Carril sin indicación</v>
          </cell>
        </row>
        <row r="18">
          <cell r="B18">
            <v>108</v>
          </cell>
          <cell r="D18" t="str">
            <v>Carga Sobresaliente sin señal</v>
          </cell>
        </row>
        <row r="19">
          <cell r="B19">
            <v>109</v>
          </cell>
          <cell r="D19" t="str">
            <v>Sueño por cansancio</v>
          </cell>
        </row>
        <row r="20">
          <cell r="B20">
            <v>110</v>
          </cell>
          <cell r="D20" t="str">
            <v>Distraerse</v>
          </cell>
        </row>
        <row r="21">
          <cell r="B21">
            <v>111</v>
          </cell>
          <cell r="D21" t="str">
            <v>Dejar obstáculo en la vía</v>
          </cell>
        </row>
        <row r="22">
          <cell r="B22">
            <v>112</v>
          </cell>
          <cell r="D22" t="str">
            <v>Desobedecer señales</v>
          </cell>
        </row>
        <row r="23">
          <cell r="B23">
            <v>113</v>
          </cell>
          <cell r="D23" t="str">
            <v>Desobedecer al agente</v>
          </cell>
        </row>
        <row r="24">
          <cell r="B24">
            <v>114</v>
          </cell>
        </row>
        <row r="25">
          <cell r="B25">
            <v>115</v>
          </cell>
          <cell r="D25" t="str">
            <v>Drogadicción del conductor</v>
          </cell>
        </row>
        <row r="26">
          <cell r="B26">
            <v>116</v>
          </cell>
          <cell r="D26" t="str">
            <v>Exceso de velocidad [01]</v>
          </cell>
        </row>
        <row r="27">
          <cell r="B27">
            <v>117</v>
          </cell>
          <cell r="D27" t="str">
            <v>Explosivos o similares con pasajeros</v>
          </cell>
        </row>
        <row r="28">
          <cell r="B28">
            <v>118</v>
          </cell>
          <cell r="D28" t="str">
            <v>Falta de mantenimiento mecánico</v>
          </cell>
        </row>
        <row r="29">
          <cell r="B29">
            <v>119</v>
          </cell>
          <cell r="D29" t="str">
            <v>Frenar bruscamente</v>
          </cell>
        </row>
        <row r="30">
          <cell r="B30">
            <v>120</v>
          </cell>
          <cell r="D30" t="str">
            <v>Pasajero obstruyendo conductor</v>
          </cell>
        </row>
        <row r="31">
          <cell r="B31">
            <v>121</v>
          </cell>
          <cell r="D31" t="str">
            <v>No mantener distancia seguridad</v>
          </cell>
        </row>
        <row r="32">
          <cell r="B32">
            <v>122</v>
          </cell>
          <cell r="D32" t="str">
            <v>Girar bruscamente</v>
          </cell>
        </row>
        <row r="33">
          <cell r="B33">
            <v>123</v>
          </cell>
          <cell r="D33" t="str">
            <v>Girar sin indicación</v>
          </cell>
        </row>
        <row r="34">
          <cell r="B34">
            <v>124</v>
          </cell>
          <cell r="D34" t="str">
            <v>No cambiar luces</v>
          </cell>
        </row>
        <row r="35">
          <cell r="B35">
            <v>125</v>
          </cell>
          <cell r="D35" t="str">
            <v>Parquear sin seguridad</v>
          </cell>
        </row>
        <row r="36">
          <cell r="B36">
            <v>126</v>
          </cell>
          <cell r="D36" t="str">
            <v>Animales en la vía</v>
          </cell>
        </row>
        <row r="37">
          <cell r="B37">
            <v>127</v>
          </cell>
          <cell r="D37" t="str">
            <v>Transitar en contravía</v>
          </cell>
        </row>
        <row r="38">
          <cell r="B38">
            <v>128</v>
          </cell>
          <cell r="D38" t="str">
            <v>Recoger o dejar pasajeros</v>
          </cell>
        </row>
        <row r="39">
          <cell r="B39">
            <v>129</v>
          </cell>
          <cell r="D39" t="str">
            <v>Transitar sin luces</v>
          </cell>
        </row>
        <row r="40">
          <cell r="B40">
            <v>130</v>
          </cell>
          <cell r="D40" t="str">
            <v>Salirse de la vía</v>
          </cell>
        </row>
        <row r="41">
          <cell r="B41">
            <v>131</v>
          </cell>
          <cell r="D41" t="str">
            <v>Subirse al andén</v>
          </cell>
        </row>
        <row r="42">
          <cell r="B42">
            <v>132</v>
          </cell>
          <cell r="D42" t="str">
            <v>No respetar prelación</v>
          </cell>
        </row>
        <row r="43">
          <cell r="B43">
            <v>133</v>
          </cell>
          <cell r="D43" t="str">
            <v>Reverso imprudente</v>
          </cell>
        </row>
        <row r="44">
          <cell r="B44">
            <v>134</v>
          </cell>
          <cell r="D44" t="str">
            <v>Impericia en el manejo</v>
          </cell>
        </row>
        <row r="45">
          <cell r="B45">
            <v>135</v>
          </cell>
          <cell r="D45" t="str">
            <v>Transitar por fuera del carril</v>
          </cell>
        </row>
        <row r="46">
          <cell r="B46">
            <v>136</v>
          </cell>
          <cell r="D46" t="str">
            <v>Transitar zigzagueando</v>
          </cell>
        </row>
        <row r="47">
          <cell r="B47">
            <v>137</v>
          </cell>
          <cell r="D47" t="str">
            <v>Remolque sin precaución</v>
          </cell>
        </row>
        <row r="48">
          <cell r="B48">
            <v>138</v>
          </cell>
          <cell r="D48" t="str">
            <v>Incendio por reparación indebida</v>
          </cell>
        </row>
        <row r="49">
          <cell r="B49">
            <v>139</v>
          </cell>
          <cell r="D49" t="str">
            <v>Falta de señales  vehículo varado</v>
          </cell>
        </row>
        <row r="50">
          <cell r="B50">
            <v>140</v>
          </cell>
          <cell r="D50" t="str">
            <v>Falta precaución niebla,lluvia,humo</v>
          </cell>
        </row>
        <row r="51">
          <cell r="B51">
            <v>141</v>
          </cell>
          <cell r="D51" t="str">
            <v>Vehículo mal estacionado</v>
          </cell>
        </row>
        <row r="52">
          <cell r="B52">
            <v>142</v>
          </cell>
          <cell r="D52" t="str">
            <v>Semáforo en rojo</v>
          </cell>
        </row>
        <row r="53">
          <cell r="B53">
            <v>143</v>
          </cell>
          <cell r="D53" t="str">
            <v>Poner marcha vehic. sin precauc.</v>
          </cell>
        </row>
        <row r="54">
          <cell r="B54">
            <v>201</v>
          </cell>
          <cell r="D54" t="str">
            <v>Fallas en las llantas</v>
          </cell>
        </row>
        <row r="55">
          <cell r="B55">
            <v>202</v>
          </cell>
          <cell r="D55" t="str">
            <v>Fallas en los frenos</v>
          </cell>
        </row>
        <row r="56">
          <cell r="B56">
            <v>203</v>
          </cell>
          <cell r="D56" t="str">
            <v>Fallas en la dirección</v>
          </cell>
        </row>
        <row r="57">
          <cell r="B57">
            <v>204</v>
          </cell>
          <cell r="D57" t="str">
            <v>Fallas en luces direccionales</v>
          </cell>
        </row>
        <row r="58">
          <cell r="B58">
            <v>205</v>
          </cell>
          <cell r="D58" t="str">
            <v>Fallas en luces de frenos</v>
          </cell>
        </row>
        <row r="59">
          <cell r="B59">
            <v>206</v>
          </cell>
          <cell r="D59" t="str">
            <v>Fallas en las luces delanteras</v>
          </cell>
        </row>
        <row r="60">
          <cell r="B60">
            <v>207</v>
          </cell>
          <cell r="D60" t="str">
            <v>Fallas en las luces posteriores</v>
          </cell>
        </row>
        <row r="61">
          <cell r="B61">
            <v>208</v>
          </cell>
          <cell r="D61" t="str">
            <v>Fallas en la bocina</v>
          </cell>
        </row>
        <row r="62">
          <cell r="B62">
            <v>209</v>
          </cell>
          <cell r="D62" t="str">
            <v>Fallas exosto (gases int. vehic.)</v>
          </cell>
        </row>
        <row r="63">
          <cell r="B63">
            <v>210</v>
          </cell>
          <cell r="D63" t="str">
            <v>Fallas en el limpiaparabrisas</v>
          </cell>
        </row>
        <row r="64">
          <cell r="B64">
            <v>211</v>
          </cell>
          <cell r="D64" t="str">
            <v>Fallas en el sistema eléctrico</v>
          </cell>
        </row>
        <row r="65">
          <cell r="B65">
            <v>212</v>
          </cell>
          <cell r="D65" t="str">
            <v>Fallas en las puertas</v>
          </cell>
        </row>
        <row r="66">
          <cell r="B66">
            <v>213</v>
          </cell>
          <cell r="D66" t="str">
            <v>Ausencia o deficiencia espejo retrovisor</v>
          </cell>
        </row>
        <row r="67">
          <cell r="B67">
            <v>214</v>
          </cell>
          <cell r="D67" t="str">
            <v>Vidrios en mal estado</v>
          </cell>
        </row>
        <row r="68">
          <cell r="B68">
            <v>215</v>
          </cell>
          <cell r="D68" t="str">
            <v>Fallas en la tapa del motor</v>
          </cell>
        </row>
        <row r="69">
          <cell r="B69">
            <v>304</v>
          </cell>
          <cell r="D69" t="str">
            <v>Superficie Húmeda</v>
          </cell>
        </row>
        <row r="70">
          <cell r="B70">
            <v>501</v>
          </cell>
          <cell r="D70" t="str">
            <v>Viajar colgado o en los estribos</v>
          </cell>
        </row>
        <row r="71">
          <cell r="B71">
            <v>502</v>
          </cell>
          <cell r="D71" t="str">
            <v>Descender o subir de vehic. en marcha</v>
          </cell>
        </row>
        <row r="72">
          <cell r="B72">
            <v>503</v>
          </cell>
          <cell r="D72" t="str">
            <v>Pasajero Embriagado</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HOR"/>
      <sheetName val="B-VER"/>
      <sheetName val="C-REP"/>
      <sheetName val="D-CHA"/>
      <sheetName val="E-CAN"/>
    </sheetNames>
    <sheetDataSet>
      <sheetData sheetId="0"/>
      <sheetData sheetId="1" refreshError="1"/>
      <sheetData sheetId="2" refreshError="1"/>
      <sheetData sheetId="3" refreshError="1"/>
      <sheetData sheetId="4"/>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LARIOS"/>
      <sheetName val="EQALT"/>
      <sheetName val="MATERIALES"/>
      <sheetName val="equipos1"/>
      <sheetName val="Hoja1"/>
      <sheetName val="PRESOC"/>
      <sheetName val="Módulo1"/>
      <sheetName val="Módulo2"/>
      <sheetName val="Módulo3"/>
    </sheetNames>
    <sheetDataSet>
      <sheetData sheetId="0" refreshError="1">
        <row r="9">
          <cell r="A9" t="str">
            <v>AYA</v>
          </cell>
          <cell r="B9" t="str">
            <v>AYUDANTE A</v>
          </cell>
          <cell r="C9">
            <v>1676</v>
          </cell>
          <cell r="D9">
            <v>402240</v>
          </cell>
          <cell r="E9">
            <v>9.9600000000000008E-2</v>
          </cell>
        </row>
        <row r="10">
          <cell r="A10" t="str">
            <v>AYB</v>
          </cell>
          <cell r="B10" t="str">
            <v xml:space="preserve">AYUDANTE B </v>
          </cell>
          <cell r="C10">
            <v>1248</v>
          </cell>
          <cell r="D10">
            <v>299520</v>
          </cell>
          <cell r="E10">
            <v>9.9600000000000008E-2</v>
          </cell>
        </row>
        <row r="11">
          <cell r="A11" t="str">
            <v>VS</v>
          </cell>
          <cell r="B11" t="str">
            <v>CONDUCTOR  B(VOLQ. LIVIANA)</v>
          </cell>
          <cell r="C11">
            <v>1996</v>
          </cell>
          <cell r="D11">
            <v>479040</v>
          </cell>
          <cell r="E11">
            <v>9.9600000000000008E-2</v>
          </cell>
        </row>
        <row r="12">
          <cell r="A12" t="str">
            <v>VD</v>
          </cell>
          <cell r="B12" t="str">
            <v>CONDUCTOR A (DOBLE TROQUE)</v>
          </cell>
          <cell r="C12">
            <v>2527</v>
          </cell>
          <cell r="D12">
            <v>606480</v>
          </cell>
          <cell r="E12">
            <v>9.9600000000000008E-2</v>
          </cell>
        </row>
        <row r="13">
          <cell r="A13" t="str">
            <v>CE</v>
          </cell>
          <cell r="B13" t="str">
            <v>CONDUCTOR C (CAMPEROS)</v>
          </cell>
          <cell r="C13">
            <v>1676</v>
          </cell>
          <cell r="D13">
            <v>402240</v>
          </cell>
          <cell r="E13">
            <v>9.9600000000000008E-2</v>
          </cell>
        </row>
        <row r="14">
          <cell r="A14" t="str">
            <v>CH</v>
          </cell>
          <cell r="B14" t="str">
            <v>CONDUCTOR DE MIXER</v>
          </cell>
          <cell r="C14">
            <v>2527</v>
          </cell>
          <cell r="D14">
            <v>606480</v>
          </cell>
          <cell r="E14">
            <v>9.9600000000000008E-2</v>
          </cell>
        </row>
        <row r="15">
          <cell r="A15" t="str">
            <v>CL</v>
          </cell>
          <cell r="B15" t="str">
            <v>OP. DE COMP. DE LLANTAS</v>
          </cell>
          <cell r="C15">
            <v>1996</v>
          </cell>
          <cell r="D15">
            <v>479040</v>
          </cell>
          <cell r="E15">
            <v>9.9600000000000008E-2</v>
          </cell>
        </row>
        <row r="16">
          <cell r="A16" t="str">
            <v>PAA</v>
          </cell>
          <cell r="B16" t="str">
            <v>OP. DE PLANTA DE ASFALTO A</v>
          </cell>
          <cell r="C16">
            <v>3206</v>
          </cell>
          <cell r="D16">
            <v>769440</v>
          </cell>
          <cell r="E16">
            <v>9.9600000000000008E-2</v>
          </cell>
        </row>
        <row r="17">
          <cell r="A17" t="str">
            <v>PAB</v>
          </cell>
          <cell r="B17" t="str">
            <v>OP. DE PLANTA DE ASFALTO B</v>
          </cell>
          <cell r="C17">
            <v>2818</v>
          </cell>
          <cell r="D17">
            <v>676320</v>
          </cell>
          <cell r="E17">
            <v>9.9600000000000008E-2</v>
          </cell>
        </row>
        <row r="18">
          <cell r="A18" t="str">
            <v>PTA</v>
          </cell>
          <cell r="B18" t="str">
            <v>OP. DE PLANTA TRITURADORA A</v>
          </cell>
          <cell r="C18">
            <v>2625</v>
          </cell>
          <cell r="D18">
            <v>630000</v>
          </cell>
          <cell r="E18">
            <v>9.9600000000000008E-2</v>
          </cell>
        </row>
        <row r="19">
          <cell r="A19" t="str">
            <v>PTB</v>
          </cell>
          <cell r="B19" t="str">
            <v>OP. DE PLANTA TRITURADORA B</v>
          </cell>
          <cell r="C19">
            <v>2430</v>
          </cell>
          <cell r="D19">
            <v>583200</v>
          </cell>
          <cell r="E19">
            <v>9.9600000000000008E-2</v>
          </cell>
        </row>
        <row r="20">
          <cell r="A20" t="str">
            <v>CVB</v>
          </cell>
          <cell r="B20" t="str">
            <v>OP. DE VIBRO BASES</v>
          </cell>
          <cell r="C20">
            <v>1996</v>
          </cell>
          <cell r="D20">
            <v>479040</v>
          </cell>
          <cell r="E20">
            <v>9.9600000000000008E-2</v>
          </cell>
        </row>
        <row r="21">
          <cell r="A21" t="str">
            <v>CVP</v>
          </cell>
          <cell r="B21" t="str">
            <v>OP. DE VIBRO PAVIMENTO</v>
          </cell>
          <cell r="C21">
            <v>2332</v>
          </cell>
          <cell r="D21">
            <v>559680</v>
          </cell>
          <cell r="E21">
            <v>9.9600000000000008E-2</v>
          </cell>
        </row>
        <row r="22">
          <cell r="A22" t="str">
            <v>POA</v>
          </cell>
          <cell r="B22" t="str">
            <v>OP. EQUIPO PERFORACION A</v>
          </cell>
          <cell r="C22">
            <v>2818</v>
          </cell>
          <cell r="D22">
            <v>676320</v>
          </cell>
          <cell r="E22">
            <v>9.9600000000000008E-2</v>
          </cell>
        </row>
        <row r="23">
          <cell r="A23" t="str">
            <v>POB</v>
          </cell>
          <cell r="B23" t="str">
            <v>OP. EQUIPO PERFORACION B</v>
          </cell>
          <cell r="C23">
            <v>2527</v>
          </cell>
          <cell r="D23">
            <v>606480</v>
          </cell>
          <cell r="E23">
            <v>9.9600000000000008E-2</v>
          </cell>
        </row>
        <row r="24">
          <cell r="A24" t="str">
            <v>POC</v>
          </cell>
          <cell r="B24" t="str">
            <v>OP. EQUIPO PERFORACION C</v>
          </cell>
          <cell r="C24">
            <v>1996</v>
          </cell>
          <cell r="D24">
            <v>479040</v>
          </cell>
          <cell r="E24">
            <v>9.9600000000000008E-2</v>
          </cell>
        </row>
        <row r="25">
          <cell r="A25" t="str">
            <v>ROA</v>
          </cell>
          <cell r="B25" t="str">
            <v>OPEARADOR DE RETRO A</v>
          </cell>
          <cell r="C25">
            <v>3206</v>
          </cell>
          <cell r="D25">
            <v>769440</v>
          </cell>
          <cell r="E25">
            <v>9.9600000000000008E-2</v>
          </cell>
        </row>
        <row r="26">
          <cell r="A26" t="str">
            <v>ROB</v>
          </cell>
          <cell r="B26" t="str">
            <v>OPEARDOR DE RETRO B</v>
          </cell>
          <cell r="C26">
            <v>2818</v>
          </cell>
          <cell r="D26">
            <v>676320</v>
          </cell>
          <cell r="E26">
            <v>9.9600000000000008E-2</v>
          </cell>
        </row>
        <row r="27">
          <cell r="A27" t="str">
            <v>BDA</v>
          </cell>
          <cell r="B27" t="str">
            <v>OPERADOR DE BULLDOZER A</v>
          </cell>
          <cell r="C27">
            <v>2818</v>
          </cell>
          <cell r="D27">
            <v>676320</v>
          </cell>
          <cell r="E27">
            <v>9.9600000000000008E-2</v>
          </cell>
        </row>
        <row r="28">
          <cell r="A28" t="str">
            <v>BDB</v>
          </cell>
          <cell r="B28" t="str">
            <v>OPERADOR DE BULLDOZER B</v>
          </cell>
          <cell r="C28">
            <v>2527</v>
          </cell>
          <cell r="D28">
            <v>606480</v>
          </cell>
          <cell r="E28">
            <v>9.9600000000000008E-2</v>
          </cell>
        </row>
        <row r="29">
          <cell r="A29" t="str">
            <v>CAA</v>
          </cell>
          <cell r="B29" t="str">
            <v>OPERADOR DE CARGADOR A</v>
          </cell>
          <cell r="C29">
            <v>2818</v>
          </cell>
          <cell r="D29">
            <v>676320</v>
          </cell>
          <cell r="E29">
            <v>9.9600000000000008E-2</v>
          </cell>
        </row>
        <row r="30">
          <cell r="A30" t="str">
            <v>CAA</v>
          </cell>
          <cell r="B30" t="str">
            <v>OPERADOR DE CARGADOR B</v>
          </cell>
          <cell r="C30">
            <v>2527</v>
          </cell>
          <cell r="D30">
            <v>606480</v>
          </cell>
          <cell r="E30">
            <v>9.9600000000000008E-2</v>
          </cell>
        </row>
        <row r="31">
          <cell r="A31" t="str">
            <v>DU</v>
          </cell>
          <cell r="B31" t="str">
            <v>OPERADOR DE DUMPER</v>
          </cell>
          <cell r="C31">
            <v>2527</v>
          </cell>
          <cell r="D31">
            <v>606480</v>
          </cell>
          <cell r="E31">
            <v>9.9600000000000008E-2</v>
          </cell>
        </row>
        <row r="32">
          <cell r="B32" t="str">
            <v>OPERADOR DE GRUA TELE.</v>
          </cell>
          <cell r="C32">
            <v>2734</v>
          </cell>
          <cell r="D32">
            <v>656160</v>
          </cell>
          <cell r="E32">
            <v>9.9600000000000008E-2</v>
          </cell>
        </row>
        <row r="33">
          <cell r="A33" t="str">
            <v>TPA</v>
          </cell>
          <cell r="B33" t="str">
            <v>OPERADOR DE FINISHER A</v>
          </cell>
          <cell r="C33">
            <v>2818</v>
          </cell>
          <cell r="D33">
            <v>676320</v>
          </cell>
          <cell r="E33">
            <v>9.9600000000000008E-2</v>
          </cell>
        </row>
        <row r="34">
          <cell r="A34" t="str">
            <v>TPB</v>
          </cell>
          <cell r="B34" t="str">
            <v>OPERADOR DE FINISHER B</v>
          </cell>
          <cell r="C34">
            <v>2527</v>
          </cell>
          <cell r="D34">
            <v>606480</v>
          </cell>
          <cell r="E34">
            <v>9.9600000000000008E-2</v>
          </cell>
        </row>
        <row r="35">
          <cell r="A35" t="str">
            <v>MNA</v>
          </cell>
          <cell r="B35" t="str">
            <v>OPERADOR DE MOTONIVELADORA A</v>
          </cell>
          <cell r="C35">
            <v>3887</v>
          </cell>
          <cell r="D35">
            <v>932880</v>
          </cell>
          <cell r="E35">
            <v>9.9600000000000008E-2</v>
          </cell>
        </row>
        <row r="36">
          <cell r="A36" t="str">
            <v>MNB</v>
          </cell>
          <cell r="B36" t="str">
            <v>OPERADOR DE MOTONIVELADORA B</v>
          </cell>
          <cell r="C36">
            <v>3303</v>
          </cell>
          <cell r="D36">
            <v>792720</v>
          </cell>
          <cell r="E36">
            <v>9.9600000000000008E-2</v>
          </cell>
        </row>
        <row r="37">
          <cell r="B37" t="str">
            <v>OPERADOR DE MULA</v>
          </cell>
          <cell r="C37">
            <v>2527</v>
          </cell>
          <cell r="D37">
            <v>606480</v>
          </cell>
          <cell r="E37">
            <v>9.9600000000000008E-2</v>
          </cell>
        </row>
        <row r="38">
          <cell r="B38" t="str">
            <v>OPERADOR DE TRACTOR</v>
          </cell>
          <cell r="C38">
            <v>1676</v>
          </cell>
          <cell r="D38">
            <v>402240</v>
          </cell>
          <cell r="E38">
            <v>9.9600000000000008E-2</v>
          </cell>
        </row>
        <row r="39">
          <cell r="A39" t="str">
            <v>OPV</v>
          </cell>
          <cell r="B39" t="str">
            <v>OPERADOR VARIOS</v>
          </cell>
          <cell r="C39">
            <v>1676</v>
          </cell>
          <cell r="D39">
            <v>402240</v>
          </cell>
        </row>
        <row r="40">
          <cell r="A40" t="str">
            <v>NA</v>
          </cell>
        </row>
      </sheetData>
      <sheetData sheetId="1"/>
      <sheetData sheetId="2"/>
      <sheetData sheetId="3"/>
      <sheetData sheetId="4"/>
      <sheetData sheetId="5"/>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
      <sheetName val="Portada"/>
      <sheetName val="Formulario No. 4"/>
      <sheetName val="Facturación"/>
      <sheetName val="Gastos"/>
      <sheetName val="ProgrEquipo"/>
      <sheetName val="CostoEquipo"/>
      <sheetName val="barras"/>
      <sheetName val="ADMON"/>
      <sheetName val="PU ASFALTO"/>
      <sheetName val="APU EXPLOTACION"/>
      <sheetName val="APU TRITURACION"/>
      <sheetName val="APU TRANPORTE"/>
      <sheetName val="APU EXPLANACION"/>
      <sheetName val="APU FILTROS"/>
      <sheetName val="Concreto210"/>
      <sheetName val="Concreo140"/>
      <sheetName val="APU SUBBASE GRANULAR"/>
      <sheetName val="APU BASE GRANULAR"/>
      <sheetName val="OtrosPrecios"/>
      <sheetName val="Módulo1"/>
      <sheetName val="Módulo2"/>
      <sheetName val="Módulo3"/>
    </sheetNames>
    <sheetDataSet>
      <sheetData sheetId="0" refreshError="1">
        <row r="4">
          <cell r="A4" t="str">
            <v>ORDEN</v>
          </cell>
          <cell r="B4" t="str">
            <v>DESCRIPCION</v>
          </cell>
          <cell r="C4" t="str">
            <v>MARCA</v>
          </cell>
          <cell r="D4" t="str">
            <v>MODELO</v>
          </cell>
          <cell r="E4" t="str">
            <v>COSTO HORARIO</v>
          </cell>
        </row>
        <row r="5">
          <cell r="A5">
            <v>1</v>
          </cell>
          <cell r="B5" t="str">
            <v>BULDOZER</v>
          </cell>
          <cell r="C5" t="str">
            <v>CATERPILLAR</v>
          </cell>
          <cell r="D5" t="str">
            <v>D6H</v>
          </cell>
          <cell r="E5">
            <v>50000</v>
          </cell>
        </row>
        <row r="6">
          <cell r="A6">
            <v>2</v>
          </cell>
          <cell r="B6" t="str">
            <v>BULDOZER</v>
          </cell>
          <cell r="C6" t="str">
            <v>CATERPILLAR</v>
          </cell>
          <cell r="D6" t="str">
            <v>D9L</v>
          </cell>
          <cell r="E6">
            <v>90000</v>
          </cell>
        </row>
        <row r="7">
          <cell r="A7">
            <v>3</v>
          </cell>
          <cell r="B7" t="str">
            <v>BULDOZER</v>
          </cell>
          <cell r="C7" t="str">
            <v>CATERPILLAR</v>
          </cell>
          <cell r="D7" t="str">
            <v>D8L</v>
          </cell>
          <cell r="E7">
            <v>80000</v>
          </cell>
        </row>
        <row r="8">
          <cell r="A8">
            <v>4</v>
          </cell>
          <cell r="B8" t="str">
            <v>BASCULATABLERO MOD PRO 2000,</v>
          </cell>
          <cell r="C8" t="str">
            <v>CONECT RS232</v>
          </cell>
          <cell r="D8" t="str">
            <v>SOFTWARE BAS</v>
          </cell>
          <cell r="E8">
            <v>6250</v>
          </cell>
        </row>
        <row r="9">
          <cell r="A9">
            <v>5</v>
          </cell>
          <cell r="B9" t="str">
            <v>CARGADOR</v>
          </cell>
          <cell r="C9" t="str">
            <v>CATERPILLAR</v>
          </cell>
          <cell r="D9" t="str">
            <v>910</v>
          </cell>
          <cell r="E9">
            <v>30000</v>
          </cell>
        </row>
        <row r="10">
          <cell r="A10">
            <v>6</v>
          </cell>
          <cell r="B10" t="str">
            <v>CARGADOR</v>
          </cell>
          <cell r="C10" t="str">
            <v>VOLVO</v>
          </cell>
          <cell r="D10" t="str">
            <v>4600</v>
          </cell>
          <cell r="E10">
            <v>65000</v>
          </cell>
        </row>
        <row r="11">
          <cell r="A11">
            <v>7</v>
          </cell>
          <cell r="B11" t="str">
            <v>CARGADOR</v>
          </cell>
          <cell r="C11" t="str">
            <v>VOLVO</v>
          </cell>
          <cell r="D11" t="str">
            <v>4500</v>
          </cell>
          <cell r="E11">
            <v>60000</v>
          </cell>
        </row>
        <row r="12">
          <cell r="A12">
            <v>8</v>
          </cell>
          <cell r="B12" t="str">
            <v>CARGADOR</v>
          </cell>
          <cell r="C12" t="str">
            <v>CATERPILLAR</v>
          </cell>
          <cell r="D12" t="str">
            <v>938F</v>
          </cell>
          <cell r="E12">
            <v>35000</v>
          </cell>
        </row>
        <row r="13">
          <cell r="A13">
            <v>9</v>
          </cell>
          <cell r="B13" t="str">
            <v>CARGADOR</v>
          </cell>
          <cell r="C13" t="str">
            <v>CATERPILLAR</v>
          </cell>
          <cell r="D13" t="str">
            <v>980C</v>
          </cell>
          <cell r="E13">
            <v>60000</v>
          </cell>
        </row>
        <row r="14">
          <cell r="A14">
            <v>10</v>
          </cell>
          <cell r="B14" t="str">
            <v>CARGADOR</v>
          </cell>
          <cell r="C14" t="str">
            <v>CATERPILLAR</v>
          </cell>
          <cell r="D14">
            <v>966</v>
          </cell>
          <cell r="E14">
            <v>65000</v>
          </cell>
        </row>
        <row r="15">
          <cell r="A15">
            <v>11</v>
          </cell>
          <cell r="B15" t="str">
            <v xml:space="preserve">MINICARGADOR </v>
          </cell>
          <cell r="E15">
            <v>25000</v>
          </cell>
        </row>
        <row r="16">
          <cell r="A16">
            <v>12</v>
          </cell>
          <cell r="B16" t="str">
            <v>CARRO IMPRIMADOR</v>
          </cell>
          <cell r="C16" t="str">
            <v>ASTECNIA-FORD</v>
          </cell>
          <cell r="E16">
            <v>30000</v>
          </cell>
        </row>
        <row r="17">
          <cell r="A17">
            <v>13</v>
          </cell>
          <cell r="B17" t="str">
            <v>COMPACTADOR LLANTAS</v>
          </cell>
          <cell r="C17" t="str">
            <v>HYSTER</v>
          </cell>
          <cell r="D17" t="str">
            <v>C530A</v>
          </cell>
          <cell r="E17">
            <v>30000</v>
          </cell>
        </row>
        <row r="18">
          <cell r="A18">
            <v>14</v>
          </cell>
          <cell r="B18" t="str">
            <v>COMPACTADOR LLANTAS</v>
          </cell>
          <cell r="C18" t="str">
            <v>INGERSOLL RAND</v>
          </cell>
          <cell r="D18" t="str">
            <v>PT-125R</v>
          </cell>
          <cell r="E18">
            <v>30000</v>
          </cell>
        </row>
        <row r="19">
          <cell r="A19">
            <v>15</v>
          </cell>
          <cell r="B19" t="str">
            <v>COMPRESOR</v>
          </cell>
          <cell r="C19" t="str">
            <v>INGERSOLL RAND</v>
          </cell>
          <cell r="D19" t="str">
            <v>P250</v>
          </cell>
          <cell r="E19">
            <v>25000</v>
          </cell>
        </row>
        <row r="20">
          <cell r="A20">
            <v>16</v>
          </cell>
          <cell r="B20" t="str">
            <v>COMPRESOR</v>
          </cell>
          <cell r="C20" t="str">
            <v>INGERSOLL RAND</v>
          </cell>
          <cell r="D20" t="str">
            <v>P185</v>
          </cell>
          <cell r="E20">
            <v>22000</v>
          </cell>
        </row>
        <row r="21">
          <cell r="A21">
            <v>17</v>
          </cell>
          <cell r="B21" t="str">
            <v>COMPRESOR</v>
          </cell>
          <cell r="C21" t="str">
            <v>INGERSOLL RAND</v>
          </cell>
          <cell r="D21" t="str">
            <v>P-300SGM</v>
          </cell>
          <cell r="E21">
            <v>35000</v>
          </cell>
        </row>
        <row r="22">
          <cell r="A22">
            <v>18</v>
          </cell>
          <cell r="B22" t="str">
            <v>COMPRESOR</v>
          </cell>
          <cell r="C22" t="str">
            <v>ATLAS COPCO</v>
          </cell>
          <cell r="D22" t="str">
            <v>XA-210</v>
          </cell>
          <cell r="E22">
            <v>25000</v>
          </cell>
        </row>
        <row r="23">
          <cell r="A23">
            <v>19</v>
          </cell>
          <cell r="B23" t="str">
            <v>COMPRESOR</v>
          </cell>
          <cell r="C23" t="str">
            <v>INGERSOLL RAND</v>
          </cell>
          <cell r="D23" t="str">
            <v>DXL-850</v>
          </cell>
          <cell r="E23">
            <v>55000</v>
          </cell>
        </row>
        <row r="24">
          <cell r="A24">
            <v>20</v>
          </cell>
          <cell r="B24" t="str">
            <v>COMPACTADOR VIBRATORIO</v>
          </cell>
          <cell r="C24" t="str">
            <v>INGERSOLL RAND</v>
          </cell>
          <cell r="D24" t="str">
            <v>SD-70DA</v>
          </cell>
          <cell r="E24">
            <v>40000</v>
          </cell>
        </row>
        <row r="25">
          <cell r="A25">
            <v>21</v>
          </cell>
          <cell r="B25" t="str">
            <v>COMPACTADOR VIBRATORIO</v>
          </cell>
          <cell r="C25" t="str">
            <v>INGERSOLL RAND</v>
          </cell>
          <cell r="D25" t="str">
            <v>SP-48DD</v>
          </cell>
          <cell r="E25">
            <v>35000</v>
          </cell>
        </row>
        <row r="26">
          <cell r="A26">
            <v>22</v>
          </cell>
          <cell r="B26" t="str">
            <v>COMPACTADOR VIBRATORIO</v>
          </cell>
          <cell r="C26" t="str">
            <v>INGERSOLL RAND</v>
          </cell>
          <cell r="D26" t="str">
            <v>SP-48</v>
          </cell>
          <cell r="E26">
            <v>35000</v>
          </cell>
        </row>
        <row r="27">
          <cell r="A27">
            <v>23</v>
          </cell>
          <cell r="B27" t="str">
            <v>COMPACTADOR VIBRATORIO</v>
          </cell>
          <cell r="C27" t="str">
            <v>INGERSOLL RAND</v>
          </cell>
          <cell r="D27" t="str">
            <v>SD-100</v>
          </cell>
          <cell r="E27">
            <v>42000</v>
          </cell>
        </row>
        <row r="28">
          <cell r="A28">
            <v>24</v>
          </cell>
          <cell r="B28" t="str">
            <v>COMPACTADOR VIBRATORIO</v>
          </cell>
          <cell r="C28" t="str">
            <v>INGERSOLL RAND</v>
          </cell>
          <cell r="D28" t="str">
            <v>DD-90</v>
          </cell>
          <cell r="E28">
            <v>35000</v>
          </cell>
        </row>
        <row r="29">
          <cell r="A29">
            <v>25</v>
          </cell>
          <cell r="B29" t="str">
            <v>COMPACTADOR VIBRATORIO</v>
          </cell>
          <cell r="C29" t="str">
            <v>DYNAPAC</v>
          </cell>
          <cell r="D29" t="str">
            <v>CC-21A</v>
          </cell>
          <cell r="E29">
            <v>30000</v>
          </cell>
        </row>
        <row r="30">
          <cell r="A30">
            <v>26</v>
          </cell>
          <cell r="B30" t="str">
            <v>COMPACTADOR VIBRATORIO</v>
          </cell>
          <cell r="C30" t="str">
            <v>DYNAPAC</v>
          </cell>
          <cell r="D30" t="str">
            <v>CA 25</v>
          </cell>
          <cell r="E30">
            <v>30000</v>
          </cell>
        </row>
        <row r="31">
          <cell r="A31">
            <v>27</v>
          </cell>
          <cell r="B31" t="str">
            <v>COMPACTADOR VIBRATORIO</v>
          </cell>
          <cell r="C31" t="str">
            <v>CATERPILLAR</v>
          </cell>
          <cell r="D31" t="str">
            <v>CS533C</v>
          </cell>
          <cell r="E31">
            <v>40000</v>
          </cell>
        </row>
        <row r="32">
          <cell r="A32">
            <v>28</v>
          </cell>
          <cell r="B32" t="str">
            <v>CAMION HORMIGONERO</v>
          </cell>
          <cell r="C32" t="str">
            <v>ASTRA</v>
          </cell>
          <cell r="D32" t="str">
            <v>BM-20</v>
          </cell>
          <cell r="E32">
            <v>50000</v>
          </cell>
        </row>
        <row r="33">
          <cell r="A33">
            <v>29</v>
          </cell>
          <cell r="B33" t="str">
            <v>DUMPER</v>
          </cell>
          <cell r="C33" t="str">
            <v>VOLVO</v>
          </cell>
          <cell r="D33" t="str">
            <v>A-20</v>
          </cell>
          <cell r="E33">
            <v>60000</v>
          </cell>
        </row>
        <row r="34">
          <cell r="A34">
            <v>30</v>
          </cell>
          <cell r="B34" t="str">
            <v>DUMPER</v>
          </cell>
          <cell r="C34" t="str">
            <v>VOLVO</v>
          </cell>
          <cell r="D34" t="str">
            <v>A-25</v>
          </cell>
          <cell r="E34">
            <v>85000</v>
          </cell>
        </row>
        <row r="35">
          <cell r="A35">
            <v>31</v>
          </cell>
          <cell r="B35" t="str">
            <v>DUMPER</v>
          </cell>
          <cell r="C35" t="str">
            <v>CATERPILLAR</v>
          </cell>
          <cell r="D35" t="str">
            <v>D250E 6x6</v>
          </cell>
          <cell r="E35">
            <v>80000</v>
          </cell>
        </row>
        <row r="36">
          <cell r="A36">
            <v>32</v>
          </cell>
          <cell r="B36" t="str">
            <v>DOLIS VOLCO</v>
          </cell>
          <cell r="C36" t="str">
            <v>TRAILER</v>
          </cell>
          <cell r="E36">
            <v>6000</v>
          </cell>
        </row>
        <row r="37">
          <cell r="A37">
            <v>33</v>
          </cell>
          <cell r="B37" t="str">
            <v>HIDROSEMBRADOR</v>
          </cell>
          <cell r="C37" t="str">
            <v>FINN</v>
          </cell>
          <cell r="E37">
            <v>12432</v>
          </cell>
        </row>
        <row r="38">
          <cell r="A38">
            <v>34</v>
          </cell>
          <cell r="B38" t="str">
            <v>MOTONIVELADORA</v>
          </cell>
          <cell r="C38" t="str">
            <v>CATERPILLAR</v>
          </cell>
          <cell r="D38" t="str">
            <v>120G</v>
          </cell>
          <cell r="E38">
            <v>50661.16</v>
          </cell>
        </row>
        <row r="39">
          <cell r="A39">
            <v>35</v>
          </cell>
          <cell r="B39" t="str">
            <v>MOTONIVELADORA</v>
          </cell>
          <cell r="C39" t="str">
            <v>CATERPILLAR</v>
          </cell>
          <cell r="D39" t="str">
            <v>14G</v>
          </cell>
          <cell r="E39">
            <v>66561.539999999994</v>
          </cell>
        </row>
        <row r="40">
          <cell r="A40">
            <v>36</v>
          </cell>
          <cell r="B40" t="str">
            <v>MOTONIVELADORA</v>
          </cell>
          <cell r="C40" t="str">
            <v>CATERPILLAR</v>
          </cell>
          <cell r="D40" t="str">
            <v>16G</v>
          </cell>
          <cell r="E40">
            <v>73947.03</v>
          </cell>
        </row>
        <row r="41">
          <cell r="A41">
            <v>37</v>
          </cell>
          <cell r="B41" t="str">
            <v>MOTONIVELADORA</v>
          </cell>
          <cell r="C41" t="str">
            <v>CATERPILLAR</v>
          </cell>
          <cell r="D41" t="str">
            <v>120H</v>
          </cell>
          <cell r="E41">
            <v>50661.16</v>
          </cell>
        </row>
        <row r="42">
          <cell r="A42">
            <v>38</v>
          </cell>
          <cell r="B42" t="str">
            <v>MOTONIVELADORA</v>
          </cell>
          <cell r="C42" t="str">
            <v>CATERPILLAR</v>
          </cell>
          <cell r="D42" t="str">
            <v>140G</v>
          </cell>
          <cell r="E42">
            <v>66561.539999999994</v>
          </cell>
        </row>
        <row r="43">
          <cell r="A43">
            <v>39</v>
          </cell>
          <cell r="B43" t="str">
            <v>PLANTA ASFALTO</v>
          </cell>
          <cell r="C43" t="str">
            <v>ASTECNIA</v>
          </cell>
          <cell r="D43" t="str">
            <v>DM-50</v>
          </cell>
          <cell r="E43">
            <v>95000</v>
          </cell>
        </row>
        <row r="44">
          <cell r="A44">
            <v>40</v>
          </cell>
          <cell r="B44" t="str">
            <v>PLANTA ASFALTO</v>
          </cell>
          <cell r="C44" t="str">
            <v>ASTECNIA</v>
          </cell>
          <cell r="D44" t="str">
            <v>DM45</v>
          </cell>
          <cell r="E44">
            <v>90000</v>
          </cell>
        </row>
        <row r="45">
          <cell r="A45">
            <v>41</v>
          </cell>
          <cell r="B45" t="str">
            <v>Equipo generador de bajo vatiaje (&lt;50 kw) (Inclye  PL01, pl14,pl15,pl16,pl17,luminarias,motosoldadores)</v>
          </cell>
          <cell r="E45">
            <v>12000</v>
          </cell>
        </row>
        <row r="46">
          <cell r="A46">
            <v>42</v>
          </cell>
          <cell r="B46" t="str">
            <v>Equipo generador de alto vatiaje (&gt;50 kw) (Incluye  pl02,pl03,pl04,pl05-12)</v>
          </cell>
          <cell r="E46">
            <v>40000</v>
          </cell>
        </row>
        <row r="47">
          <cell r="A47">
            <v>43</v>
          </cell>
          <cell r="B47" t="str">
            <v>PERFORADOR ORUGAS</v>
          </cell>
          <cell r="C47" t="str">
            <v>INGERSOLL RAND</v>
          </cell>
          <cell r="D47" t="str">
            <v>LM-100-YD</v>
          </cell>
          <cell r="E47">
            <v>38000</v>
          </cell>
        </row>
        <row r="48">
          <cell r="A48">
            <v>44</v>
          </cell>
          <cell r="B48" t="str">
            <v>PERFORADOR ORUGAS</v>
          </cell>
          <cell r="C48" t="str">
            <v>ATLAS COPCO</v>
          </cell>
          <cell r="D48" t="str">
            <v>712</v>
          </cell>
          <cell r="E48">
            <v>65000</v>
          </cell>
        </row>
        <row r="49">
          <cell r="A49">
            <v>45</v>
          </cell>
          <cell r="B49" t="str">
            <v>PLANTA TRITURADORA</v>
          </cell>
          <cell r="C49" t="str">
            <v>FACSO</v>
          </cell>
          <cell r="D49" t="str">
            <v>PRIMARIA</v>
          </cell>
          <cell r="E49">
            <v>80000</v>
          </cell>
        </row>
        <row r="50">
          <cell r="A50">
            <v>46</v>
          </cell>
          <cell r="B50" t="str">
            <v>PLANTA TRITURADORA</v>
          </cell>
          <cell r="C50" t="str">
            <v>US MACHINERY</v>
          </cell>
          <cell r="E50">
            <v>80000</v>
          </cell>
        </row>
        <row r="51">
          <cell r="A51">
            <v>47</v>
          </cell>
          <cell r="B51" t="str">
            <v>PLANTA TRITURADORA</v>
          </cell>
          <cell r="C51" t="str">
            <v>CEDA RAPIDS</v>
          </cell>
          <cell r="D51" t="str">
            <v>CSC4511</v>
          </cell>
          <cell r="E51">
            <v>137000</v>
          </cell>
        </row>
        <row r="52">
          <cell r="A52">
            <v>48</v>
          </cell>
          <cell r="B52" t="str">
            <v>PLANTA TRITURADORA</v>
          </cell>
          <cell r="C52" t="str">
            <v>ASTECNIA</v>
          </cell>
          <cell r="E52">
            <v>50000</v>
          </cell>
        </row>
        <row r="53">
          <cell r="A53">
            <v>49</v>
          </cell>
          <cell r="B53" t="str">
            <v>PLANTA TRITURADORA</v>
          </cell>
          <cell r="C53" t="str">
            <v>PIONNER</v>
          </cell>
          <cell r="E53">
            <v>80000</v>
          </cell>
        </row>
        <row r="54">
          <cell r="A54">
            <v>50</v>
          </cell>
          <cell r="B54" t="str">
            <v>EXCAVADORA DE ORUGAS</v>
          </cell>
          <cell r="C54" t="str">
            <v>CATERPILLAR</v>
          </cell>
          <cell r="D54" t="str">
            <v>330L</v>
          </cell>
          <cell r="E54">
            <v>65000</v>
          </cell>
        </row>
        <row r="55">
          <cell r="A55" t="str">
            <v>50a</v>
          </cell>
          <cell r="B55" t="str">
            <v>EXCAVADORA DE ORUGAS</v>
          </cell>
          <cell r="C55" t="str">
            <v>CATERPILLAR</v>
          </cell>
          <cell r="D55" t="str">
            <v>320L</v>
          </cell>
          <cell r="E55">
            <v>55000</v>
          </cell>
        </row>
        <row r="56">
          <cell r="A56">
            <v>51</v>
          </cell>
          <cell r="B56" t="str">
            <v>RETRO EXCAVADORA RUEDAS</v>
          </cell>
          <cell r="C56" t="str">
            <v>CAT</v>
          </cell>
          <cell r="D56" t="str">
            <v>428</v>
          </cell>
          <cell r="E56">
            <v>35000</v>
          </cell>
        </row>
        <row r="57">
          <cell r="A57">
            <v>52</v>
          </cell>
          <cell r="B57" t="str">
            <v>TERMINADORA PAVIMENTO</v>
          </cell>
          <cell r="C57" t="str">
            <v>INGERSOLL RAND</v>
          </cell>
          <cell r="D57" t="str">
            <v>780T</v>
          </cell>
          <cell r="E57">
            <v>52000</v>
          </cell>
        </row>
        <row r="58">
          <cell r="A58">
            <v>53</v>
          </cell>
          <cell r="B58" t="str">
            <v>TERMINADORA PAVIMENTO</v>
          </cell>
          <cell r="C58" t="str">
            <v>CATERPILLAR</v>
          </cell>
          <cell r="D58" t="str">
            <v>AP800</v>
          </cell>
          <cell r="E58">
            <v>60000</v>
          </cell>
        </row>
        <row r="59">
          <cell r="A59">
            <v>54</v>
          </cell>
          <cell r="B59" t="str">
            <v>VOLQUETA DOBLE TROQUE</v>
          </cell>
          <cell r="C59" t="str">
            <v>INTERNATIONAL-MACK</v>
          </cell>
          <cell r="D59" t="str">
            <v>DM-600</v>
          </cell>
          <cell r="E59">
            <v>47000</v>
          </cell>
        </row>
        <row r="60">
          <cell r="A60">
            <v>55</v>
          </cell>
          <cell r="B60" t="str">
            <v>VEHICULO MANTENIMIENTO</v>
          </cell>
          <cell r="C60" t="str">
            <v>GASLOINA</v>
          </cell>
          <cell r="D60" t="str">
            <v>C-70</v>
          </cell>
          <cell r="E60">
            <v>35000</v>
          </cell>
        </row>
        <row r="61">
          <cell r="A61">
            <v>56</v>
          </cell>
          <cell r="B61" t="str">
            <v>VEHICULO DE MANTENIMIENTO</v>
          </cell>
          <cell r="C61" t="str">
            <v>DIESSEL</v>
          </cell>
          <cell r="D61" t="str">
            <v>600</v>
          </cell>
          <cell r="E61">
            <v>30000</v>
          </cell>
        </row>
        <row r="62">
          <cell r="A62">
            <v>57</v>
          </cell>
          <cell r="B62" t="str">
            <v>VOLQUETA SENCILLA</v>
          </cell>
          <cell r="C62" t="str">
            <v>GASLOINA</v>
          </cell>
          <cell r="D62" t="str">
            <v>C-70</v>
          </cell>
          <cell r="E62">
            <v>28000</v>
          </cell>
        </row>
        <row r="63">
          <cell r="A63">
            <v>58</v>
          </cell>
          <cell r="B63" t="str">
            <v>VOLQUETA SENCILLA</v>
          </cell>
          <cell r="C63" t="str">
            <v>DIESSEL</v>
          </cell>
          <cell r="D63" t="str">
            <v>DT408</v>
          </cell>
          <cell r="E63">
            <v>25000</v>
          </cell>
        </row>
        <row r="64">
          <cell r="A64">
            <v>59</v>
          </cell>
          <cell r="B64" t="str">
            <v>VEHICULOS DE APOYO  ROCKYS</v>
          </cell>
          <cell r="C64" t="str">
            <v>DAIHATSU</v>
          </cell>
          <cell r="E64">
            <v>7000</v>
          </cell>
        </row>
        <row r="65">
          <cell r="A65">
            <v>60</v>
          </cell>
          <cell r="B65" t="str">
            <v>VEHICULOS DE APOYO  TOYOTAS</v>
          </cell>
          <cell r="C65" t="str">
            <v>TOYOTA</v>
          </cell>
          <cell r="E65">
            <v>7000</v>
          </cell>
        </row>
        <row r="66">
          <cell r="A66">
            <v>61</v>
          </cell>
          <cell r="B66" t="str">
            <v>CAMIÓN DE APOYO NPR</v>
          </cell>
          <cell r="C66" t="str">
            <v>CHEVROLET</v>
          </cell>
          <cell r="E66">
            <v>8000</v>
          </cell>
        </row>
        <row r="67">
          <cell r="A67">
            <v>62</v>
          </cell>
          <cell r="B67" t="str">
            <v>TRACTOMULA DE APOYO</v>
          </cell>
          <cell r="E67">
            <v>8000</v>
          </cell>
        </row>
        <row r="68">
          <cell r="A68">
            <v>63</v>
          </cell>
          <cell r="B68" t="str">
            <v>CONCRETADORA  DE UN SACO</v>
          </cell>
          <cell r="E68">
            <v>4000</v>
          </cell>
        </row>
        <row r="69">
          <cell r="A69">
            <v>64</v>
          </cell>
          <cell r="B69" t="str">
            <v>CONCRETADORA  DE 3 SACO</v>
          </cell>
          <cell r="C69" t="str">
            <v>SEMCO</v>
          </cell>
          <cell r="E69">
            <v>8000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CLASIFICACION"/>
      <sheetName val="GCB2000"/>
      <sheetName val="FORMULA"/>
      <sheetName val="A.P.U"/>
      <sheetName val="REC-COD,"/>
      <sheetName val="Presup_Cancha"/>
      <sheetName val="CRA.MODI"/>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LISTA DE PRECIOS"/>
      <sheetName val="062"/>
      <sheetName val="Listado"/>
      <sheetName val="OCTUBRE"/>
      <sheetName val=" Liquidacion de Obra por Tramos"/>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Summary"/>
      <sheetName val="CODCONST"/>
      <sheetName val="Hoja2"/>
      <sheetName val="Cuadr."/>
      <sheetName val="PUNITARIOS PARA 241201 2S.xls"/>
      <sheetName val="OBRAS SES"/>
      <sheetName val="skj452"/>
      <sheetName val="ita878"/>
      <sheetName val="aea-944"/>
      <sheetName val="dub-823"/>
      <sheetName val="gpi 526"/>
      <sheetName val="xxj617"/>
      <sheetName val="sng_855"/>
      <sheetName val="vea 374"/>
      <sheetName val="hfb024"/>
      <sheetName val="paj825"/>
      <sheetName val="5. ELECTRICO"/>
      <sheetName val="PREACTA_61"/>
      <sheetName val="A_P_U1"/>
      <sheetName val="PREACTA_6"/>
      <sheetName val="A_P_U"/>
      <sheetName val="2,2,6,1 Pilotes 0,30"/>
      <sheetName val="Bajadas"/>
      <sheetName val="APU NO PREVISTO"/>
      <sheetName val="PPTA (3)"/>
      <sheetName val="PPTA (2)"/>
      <sheetName val="PPTA"/>
      <sheetName val="UNITARIOS"/>
      <sheetName val="THE"/>
      <sheetName val="ATHE"/>
      <sheetName val="BALANCE"/>
      <sheetName val="ITEMS NO REVISTOS"/>
      <sheetName val="APU ELECTRICOS"/>
      <sheetName val="NARIÑO"/>
      <sheetName val="CONT_ADI"/>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TABLA_20081"/>
      <sheetName val="PR_111"/>
      <sheetName val="PUNITARIOS_PARA_241201_2S11"/>
      <sheetName val="ESTADO_RED_TEC11"/>
      <sheetName val="PREACTA_1011"/>
      <sheetName val="PREACTA_911"/>
      <sheetName val="c2_5y2_611"/>
      <sheetName val="TABLA_2008"/>
      <sheetName val="materiales"/>
      <sheetName val="otros"/>
      <sheetName val="Requisición1"/>
      <sheetName val="PERSONAL"/>
      <sheetName val="Tarifa MT"/>
      <sheetName val="Excavación_Mat__Común_Estacione"/>
      <sheetName val="Demolición_Pavimento"/>
      <sheetName val="SUB_APU"/>
      <sheetName val="ESTADO_VÍA-CRIT_TECNICO"/>
      <sheetName val="RELACION_MES"/>
      <sheetName val="A__P__U_"/>
      <sheetName val="CRA_MODI"/>
      <sheetName val="K16+000_AL_K18+500"/>
      <sheetName val="K23+200_AL_K24+700"/>
      <sheetName val="k18+500_AL_K23+050"/>
      <sheetName val="Presupuesto_PUENTE"/>
      <sheetName val="VOLUMENES_(4)"/>
      <sheetName val="VOLUMENES_(4SA)"/>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PREACTA Y CONTRATISTAS"/>
      <sheetName val="PLAN DE INVERSION ANTICIPO"/>
      <sheetName val="inv mensual"/>
      <sheetName val="borrador flujo inv"/>
      <sheetName val="social-ambiental"/>
      <sheetName val="AU"/>
      <sheetName val="7.1.8.1.1"/>
      <sheetName val="inst"/>
      <sheetName val="TABLAS"/>
      <sheetName val="mdo"/>
      <sheetName val="equip"/>
      <sheetName val="mat"/>
      <sheetName val="CIRCUITOS CODENSA"/>
      <sheetName val="Poblacion"/>
      <sheetName val="BASE"/>
      <sheetName val="SALARIOS"/>
      <sheetName val="glvc"/>
      <sheetName val="for 6"/>
      <sheetName val="c2_5y2_614"/>
      <sheetName val="Proveedores y acreedores"/>
      <sheetName val="factor"/>
      <sheetName val="DEST. MEDIOS"/>
      <sheetName val="COMBUASF"/>
      <sheetName val="BALCRUDO"/>
      <sheetName val="CARGASPROC."/>
      <sheetName val="G L P  FINAL"/>
      <sheetName val="CURVA"/>
      <sheetName val="ACTA MODIFICACIÓN CIVIL"/>
      <sheetName val="Cuadr_"/>
      <sheetName val="PUNITARIOS_PARA_241201_2S_xls"/>
      <sheetName val="OBRAS_SES"/>
      <sheetName val="gpi_526"/>
      <sheetName val="vea_374"/>
      <sheetName val="5__ELECTRICO"/>
      <sheetName val="@RISK - Correlaciones"/>
      <sheetName val="Acta"/>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refreshError="1"/>
      <sheetData sheetId="47"/>
      <sheetData sheetId="48"/>
      <sheetData sheetId="49"/>
      <sheetData sheetId="50"/>
      <sheetData sheetId="5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sheetData sheetId="140"/>
      <sheetData sheetId="141"/>
      <sheetData sheetId="142"/>
      <sheetData sheetId="143" refreshError="1"/>
      <sheetData sheetId="144" refreshError="1"/>
      <sheetData sheetId="145"/>
      <sheetData sheetId="146">
        <row r="48">
          <cell r="E48">
            <v>0</v>
          </cell>
        </row>
      </sheetData>
      <sheetData sheetId="147"/>
      <sheetData sheetId="148"/>
      <sheetData sheetId="149" refreshError="1"/>
      <sheetData sheetId="150" refreshError="1"/>
      <sheetData sheetId="151" refreshError="1"/>
      <sheetData sheetId="152">
        <row r="48">
          <cell r="E48">
            <v>0</v>
          </cell>
        </row>
      </sheetData>
      <sheetData sheetId="153"/>
      <sheetData sheetId="154"/>
      <sheetData sheetId="155" refreshError="1"/>
      <sheetData sheetId="156" refreshError="1"/>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refreshError="1"/>
      <sheetData sheetId="180" refreshError="1"/>
      <sheetData sheetId="181" refreshError="1"/>
      <sheetData sheetId="182" refreshError="1"/>
      <sheetData sheetId="183" refreshError="1"/>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refreshError="1"/>
      <sheetData sheetId="291" refreshError="1"/>
      <sheetData sheetId="292" refreshError="1"/>
      <sheetData sheetId="293" refreshError="1"/>
      <sheetData sheetId="294"/>
      <sheetData sheetId="295"/>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sheetData sheetId="319"/>
      <sheetData sheetId="320"/>
      <sheetData sheetId="321"/>
      <sheetData sheetId="322"/>
      <sheetData sheetId="323"/>
      <sheetData sheetId="324" refreshError="1"/>
      <sheetData sheetId="325"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iclos DESCAPOTE"/>
      <sheetName val="CalCiclos EXPLOTA"/>
      <sheetName val="Sit13VDT"/>
      <sheetName val="Sit13v"/>
      <sheetName val="PerfilVía"/>
      <sheetName val="Caliza"/>
      <sheetName val="VrEqpBasica"/>
      <sheetName val="Sit1dmx"/>
      <sheetName val="Sit2dmin"/>
      <sheetName val="Sit2dmax"/>
      <sheetName val="Sit3dmin"/>
      <sheetName val="Sit3dmx"/>
      <sheetName val="Sit4dmin"/>
      <sheetName val="Sit4dmx"/>
      <sheetName val="Alternatv"/>
      <sheetName val="Resumen"/>
      <sheetName val="Hoja1"/>
    </sheetNames>
    <sheetDataSet>
      <sheetData sheetId="0" refreshError="1"/>
      <sheetData sheetId="1" refreshError="1"/>
      <sheetData sheetId="2" refreshError="1"/>
      <sheetData sheetId="3" refreshError="1"/>
      <sheetData sheetId="4" refreshError="1"/>
      <sheetData sheetId="5" refreshError="1"/>
      <sheetData sheetId="6">
        <row r="2">
          <cell r="I2">
            <v>1800</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APU"/>
    </sheetNames>
    <sheetDataSet>
      <sheetData sheetId="0" refreshError="1">
        <row r="74">
          <cell r="E74">
            <v>0.06</v>
          </cell>
        </row>
      </sheetData>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RMENIA-CLUB DE TIRO"/>
      <sheetName val="INTERS.CIRCASIA1"/>
      <sheetName val="PUENTE CIRCACIA1"/>
      <sheetName val="INTERS. CIRCASIA 2"/>
      <sheetName val="INTERS.SALENTO"/>
      <sheetName val="PTE.SALENTO"/>
      <sheetName val="INTERSEC.FILANDIA"/>
      <sheetName val="PTE BOLILLOS"/>
      <sheetName val="PTE.BARROBLANCO"/>
      <sheetName val="PTE BARBAS"/>
      <sheetName val="PTE. CLUB DE TIRO"/>
      <sheetName val="INTERS.C.DE TIRO"/>
      <sheetName val="CONST.VARIANTE SUR"/>
      <sheetName val="PTE. LA CONDINA"/>
      <sheetName val="PTE.INTERS.ALTAGRACIA"/>
      <sheetName val="PTE.INTERS.ALCALA"/>
      <sheetName val="PTE. CONSOTA"/>
      <sheetName val="INTERS.CONSOTA"/>
      <sheetName val="INTERS.EL POLLO"/>
      <sheetName val="PTE.EL POLLO"/>
      <sheetName val="FORMATO"/>
      <sheetName val="CRITERIOS"/>
      <sheetName val="ARMENIA-CLUB DE TIRO (2)"/>
    </sheetNames>
    <sheetDataSet>
      <sheetData sheetId="0">
        <row r="59">
          <cell r="A59">
            <v>1</v>
          </cell>
          <cell r="B59">
            <v>32.4</v>
          </cell>
          <cell r="C59">
            <v>32</v>
          </cell>
          <cell r="E59" t="str">
            <v>Concreto clase D (f´c= 210 kg/cm2)</v>
          </cell>
          <cell r="I59" t="str">
            <v>m3</v>
          </cell>
          <cell r="J59">
            <v>250437</v>
          </cell>
          <cell r="K59">
            <v>14220</v>
          </cell>
          <cell r="L59">
            <v>3561214140</v>
          </cell>
          <cell r="M59">
            <v>11102.889999999998</v>
          </cell>
          <cell r="N59">
            <v>2780574462.9299994</v>
          </cell>
          <cell r="O59">
            <v>780639677.07000065</v>
          </cell>
          <cell r="P59">
            <v>0.11339074018695279</v>
          </cell>
          <cell r="Q59">
            <v>9.3521061616970186E-2</v>
          </cell>
        </row>
        <row r="60">
          <cell r="A60">
            <v>3</v>
          </cell>
          <cell r="F60" t="str">
            <v>Boxcolvert  1.0 x 1.0</v>
          </cell>
          <cell r="G60">
            <v>1.8</v>
          </cell>
          <cell r="H60" t="str">
            <v>m3/ml</v>
          </cell>
        </row>
        <row r="61">
          <cell r="A61">
            <v>3</v>
          </cell>
          <cell r="F61" t="str">
            <v>Boxcolvert 3.0 x 3.0</v>
          </cell>
          <cell r="G61">
            <v>4.9000000000000004</v>
          </cell>
          <cell r="H61" t="str">
            <v>m3/ml</v>
          </cell>
        </row>
        <row r="62">
          <cell r="A62">
            <v>3</v>
          </cell>
          <cell r="F62" t="str">
            <v>Muros</v>
          </cell>
        </row>
        <row r="63">
          <cell r="A63">
            <v>3</v>
          </cell>
          <cell r="F63" t="str">
            <v>Sardineles (separador )</v>
          </cell>
          <cell r="G63">
            <v>0.12</v>
          </cell>
          <cell r="H63" t="str">
            <v>m2/ml</v>
          </cell>
        </row>
        <row r="64">
          <cell r="A64">
            <v>1</v>
          </cell>
          <cell r="B64">
            <v>32.6</v>
          </cell>
          <cell r="C64">
            <v>32</v>
          </cell>
          <cell r="E64" t="str">
            <v>Concreto clase F (f´c= 140 kg/cm2)</v>
          </cell>
          <cell r="I64" t="str">
            <v>m3</v>
          </cell>
          <cell r="J64">
            <v>222321</v>
          </cell>
          <cell r="K64">
            <v>15700</v>
          </cell>
          <cell r="L64">
            <v>3490439700</v>
          </cell>
          <cell r="M64">
            <v>2464.58</v>
          </cell>
          <cell r="N64">
            <v>547927890.17999995</v>
          </cell>
          <cell r="O64">
            <v>2942511809.8200002</v>
          </cell>
          <cell r="P64">
            <v>0.11113724859042749</v>
          </cell>
          <cell r="Q64">
            <v>1.842885298068361E-2</v>
          </cell>
        </row>
        <row r="65">
          <cell r="A65">
            <v>3</v>
          </cell>
          <cell r="F65" t="str">
            <v>Pocetas</v>
          </cell>
          <cell r="G65">
            <v>3.2</v>
          </cell>
          <cell r="H65" t="str">
            <v>m3</v>
          </cell>
        </row>
        <row r="66">
          <cell r="A66">
            <v>3</v>
          </cell>
          <cell r="F66" t="str">
            <v>Cabezales y aletas</v>
          </cell>
          <cell r="G66">
            <v>9.1999999999999993</v>
          </cell>
          <cell r="H66" t="str">
            <v>m3</v>
          </cell>
        </row>
        <row r="67">
          <cell r="A67">
            <v>3</v>
          </cell>
          <cell r="F67" t="str">
            <v>Atraque de tuberia</v>
          </cell>
          <cell r="G67">
            <v>1.5</v>
          </cell>
          <cell r="H67" t="str">
            <v>m3/alc</v>
          </cell>
        </row>
        <row r="68">
          <cell r="A68">
            <v>3</v>
          </cell>
          <cell r="F68" t="str">
            <v>Pasamanos sobre muros</v>
          </cell>
          <cell r="G68">
            <v>0.27</v>
          </cell>
          <cell r="H68" t="str">
            <v>m3/ml</v>
          </cell>
        </row>
        <row r="69">
          <cell r="A69">
            <v>3</v>
          </cell>
          <cell r="F69" t="str">
            <v>Retorno armenia</v>
          </cell>
          <cell r="G69">
            <v>0.17</v>
          </cell>
          <cell r="H69" t="str">
            <v>m2</v>
          </cell>
        </row>
        <row r="70">
          <cell r="A70">
            <v>1</v>
          </cell>
          <cell r="B70">
            <v>32.700000000000003</v>
          </cell>
          <cell r="C70">
            <v>32</v>
          </cell>
          <cell r="E70" t="str">
            <v>Concreto clase G (f´c= 140 kg/cm2)</v>
          </cell>
          <cell r="I70" t="str">
            <v>m3</v>
          </cell>
          <cell r="J70">
            <v>161716</v>
          </cell>
          <cell r="K70">
            <v>3850</v>
          </cell>
          <cell r="L70">
            <v>622606600</v>
          </cell>
          <cell r="M70">
            <v>1379.8200000000002</v>
          </cell>
          <cell r="N70">
            <v>223138971.12000003</v>
          </cell>
          <cell r="O70">
            <v>399467628.88</v>
          </cell>
          <cell r="P70">
            <v>1.9824088202480866E-2</v>
          </cell>
          <cell r="Q70">
            <v>7.5049935707426543E-3</v>
          </cell>
        </row>
        <row r="71">
          <cell r="A71">
            <v>3</v>
          </cell>
          <cell r="F71" t="str">
            <v>Muros</v>
          </cell>
        </row>
        <row r="72">
          <cell r="A72">
            <v>1</v>
          </cell>
          <cell r="B72">
            <v>33.299999999999997</v>
          </cell>
          <cell r="C72">
            <v>33</v>
          </cell>
          <cell r="E72" t="str">
            <v>Acero de Refuerzo</v>
          </cell>
          <cell r="I72" t="str">
            <v>kg</v>
          </cell>
          <cell r="J72">
            <v>1302</v>
          </cell>
          <cell r="K72">
            <v>1054720</v>
          </cell>
          <cell r="L72">
            <v>1373245440</v>
          </cell>
          <cell r="M72">
            <v>314944.39999999997</v>
          </cell>
          <cell r="N72">
            <v>410057608.79999995</v>
          </cell>
          <cell r="O72">
            <v>963187831.20000005</v>
          </cell>
          <cell r="P72">
            <v>4.3724783396473225E-2</v>
          </cell>
          <cell r="Q72">
            <v>1.3791762605300776E-2</v>
          </cell>
        </row>
        <row r="73">
          <cell r="A73">
            <v>3</v>
          </cell>
          <cell r="F73" t="str">
            <v>box coultvert 1 x 1.</v>
          </cell>
          <cell r="G73">
            <v>99</v>
          </cell>
          <cell r="H73" t="str">
            <v>Kg/m3</v>
          </cell>
        </row>
        <row r="74">
          <cell r="A74">
            <v>3</v>
          </cell>
          <cell r="F74" t="str">
            <v>Boxcolvert 3x3</v>
          </cell>
          <cell r="G74">
            <v>310</v>
          </cell>
          <cell r="H74" t="str">
            <v>Kg/Ml</v>
          </cell>
        </row>
        <row r="75">
          <cell r="A75">
            <v>3</v>
          </cell>
          <cell r="F75" t="str">
            <v>Muros</v>
          </cell>
          <cell r="G75">
            <v>40</v>
          </cell>
          <cell r="H75" t="str">
            <v>Kg/m3</v>
          </cell>
        </row>
        <row r="76">
          <cell r="A76">
            <v>3</v>
          </cell>
          <cell r="F76" t="str">
            <v>Pasamanos sobre muros</v>
          </cell>
          <cell r="G76">
            <v>20.8</v>
          </cell>
          <cell r="H76" t="str">
            <v>Kg/Ml</v>
          </cell>
        </row>
        <row r="77">
          <cell r="A77">
            <v>3</v>
          </cell>
          <cell r="F77" t="str">
            <v>Sardineles (separador )</v>
          </cell>
          <cell r="G77">
            <v>15</v>
          </cell>
          <cell r="H77" t="str">
            <v>Kg/m3</v>
          </cell>
        </row>
        <row r="78">
          <cell r="A78">
            <v>3</v>
          </cell>
          <cell r="F78" t="str">
            <v>Pocetas</v>
          </cell>
          <cell r="G78">
            <v>35</v>
          </cell>
          <cell r="H78" t="str">
            <v>Kg/Un</v>
          </cell>
        </row>
        <row r="79">
          <cell r="B79">
            <v>35</v>
          </cell>
          <cell r="C79">
            <v>35</v>
          </cell>
          <cell r="E79" t="str">
            <v>Mampostería de piedra</v>
          </cell>
          <cell r="I79" t="str">
            <v>m3</v>
          </cell>
          <cell r="J79">
            <v>129360</v>
          </cell>
          <cell r="K79">
            <v>575</v>
          </cell>
          <cell r="L79">
            <v>74382000</v>
          </cell>
          <cell r="M79">
            <v>575</v>
          </cell>
          <cell r="N79">
            <v>74382000</v>
          </cell>
          <cell r="O79">
            <v>0</v>
          </cell>
          <cell r="P79">
            <v>2.3683580107839073E-3</v>
          </cell>
          <cell r="Q79">
            <v>2.5017433260403933E-3</v>
          </cell>
        </row>
        <row r="80">
          <cell r="A80">
            <v>1</v>
          </cell>
          <cell r="B80">
            <v>40.299999999999997</v>
          </cell>
          <cell r="C80">
            <v>40</v>
          </cell>
          <cell r="E80" t="str">
            <v>Tubería de diámetro 0,90 m.</v>
          </cell>
          <cell r="I80" t="str">
            <v>ml</v>
          </cell>
          <cell r="J80">
            <v>202224</v>
          </cell>
          <cell r="K80">
            <v>1320</v>
          </cell>
          <cell r="L80">
            <v>266935680</v>
          </cell>
          <cell r="M80">
            <v>2670</v>
          </cell>
          <cell r="N80">
            <v>539938080</v>
          </cell>
          <cell r="O80">
            <v>-273002400</v>
          </cell>
          <cell r="P80">
            <v>8.4993581255149043E-3</v>
          </cell>
          <cell r="Q80">
            <v>1.8160125945995857E-2</v>
          </cell>
        </row>
        <row r="81">
          <cell r="A81">
            <v>3</v>
          </cell>
          <cell r="F81" t="str">
            <v xml:space="preserve">Longitud promedio  </v>
          </cell>
          <cell r="G81">
            <v>15</v>
          </cell>
          <cell r="H81" t="str">
            <v>ml/alc</v>
          </cell>
        </row>
        <row r="82">
          <cell r="A82">
            <v>1</v>
          </cell>
          <cell r="B82">
            <v>43.4</v>
          </cell>
          <cell r="C82">
            <v>43</v>
          </cell>
          <cell r="D82" t="str">
            <v>43P</v>
          </cell>
          <cell r="E82" t="str">
            <v>Cuneta revestida en concreto</v>
          </cell>
          <cell r="I82" t="str">
            <v>m3</v>
          </cell>
          <cell r="J82">
            <v>177243</v>
          </cell>
          <cell r="K82">
            <v>3415</v>
          </cell>
          <cell r="L82">
            <v>605284845</v>
          </cell>
          <cell r="M82">
            <v>5583.6</v>
          </cell>
          <cell r="N82">
            <v>989654014.80000007</v>
          </cell>
          <cell r="O82">
            <v>-384369169.80000007</v>
          </cell>
          <cell r="P82">
            <v>1.9272555342177485E-2</v>
          </cell>
          <cell r="Q82">
            <v>3.3285745564988582E-2</v>
          </cell>
        </row>
        <row r="83">
          <cell r="A83">
            <v>3</v>
          </cell>
          <cell r="F83" t="str">
            <v>Sección</v>
          </cell>
          <cell r="G83">
            <v>0.16500000000000001</v>
          </cell>
          <cell r="H83" t="str">
            <v>m2</v>
          </cell>
        </row>
        <row r="84">
          <cell r="A84">
            <v>3</v>
          </cell>
          <cell r="F84" t="str">
            <v>Retornos</v>
          </cell>
          <cell r="G84">
            <v>0.16500000000000001</v>
          </cell>
          <cell r="H84" t="str">
            <v>m2</v>
          </cell>
        </row>
        <row r="85">
          <cell r="A85">
            <v>1</v>
          </cell>
          <cell r="B85">
            <v>45.3</v>
          </cell>
          <cell r="C85">
            <v>45</v>
          </cell>
          <cell r="D85" t="str">
            <v>45P</v>
          </cell>
          <cell r="E85" t="str">
            <v>Geotextil</v>
          </cell>
          <cell r="I85" t="str">
            <v>m2</v>
          </cell>
          <cell r="J85">
            <v>1808</v>
          </cell>
          <cell r="K85">
            <v>187420</v>
          </cell>
          <cell r="L85">
            <v>338855360</v>
          </cell>
          <cell r="M85">
            <v>196127.1</v>
          </cell>
          <cell r="N85">
            <v>354597796.80000001</v>
          </cell>
          <cell r="O85">
            <v>-15742436.800000012</v>
          </cell>
          <cell r="P85">
            <v>1.0789314704539603E-2</v>
          </cell>
          <cell r="Q85">
            <v>1.1926442843336122E-2</v>
          </cell>
        </row>
        <row r="86">
          <cell r="A86">
            <v>3</v>
          </cell>
          <cell r="F86" t="str">
            <v>Filtro lateral</v>
          </cell>
          <cell r="G86">
            <v>3.85</v>
          </cell>
          <cell r="H86" t="str">
            <v>m2</v>
          </cell>
        </row>
        <row r="87">
          <cell r="A87">
            <v>3</v>
          </cell>
          <cell r="F87" t="str">
            <v>Filtro central</v>
          </cell>
          <cell r="G87">
            <v>3.5</v>
          </cell>
          <cell r="H87" t="str">
            <v>m2</v>
          </cell>
        </row>
        <row r="88">
          <cell r="A88">
            <v>3</v>
          </cell>
          <cell r="F88" t="str">
            <v>Espaldón Muros</v>
          </cell>
        </row>
        <row r="89">
          <cell r="A89">
            <v>3</v>
          </cell>
          <cell r="F89" t="str">
            <v>Terraplenes</v>
          </cell>
          <cell r="H89" t="str">
            <v>m2/km</v>
          </cell>
        </row>
        <row r="90">
          <cell r="A90">
            <v>1</v>
          </cell>
          <cell r="B90">
            <v>45.4</v>
          </cell>
          <cell r="C90">
            <v>45</v>
          </cell>
          <cell r="D90" t="str">
            <v>45P</v>
          </cell>
          <cell r="E90" t="str">
            <v>Material filtrante</v>
          </cell>
          <cell r="I90" t="str">
            <v>m3</v>
          </cell>
          <cell r="J90">
            <v>35244</v>
          </cell>
          <cell r="K90">
            <v>35215</v>
          </cell>
          <cell r="L90">
            <v>1241117460</v>
          </cell>
          <cell r="M90">
            <v>30160.920000000002</v>
          </cell>
          <cell r="N90">
            <v>1062991464.48</v>
          </cell>
          <cell r="O90">
            <v>178125995.51999998</v>
          </cell>
          <cell r="P90">
            <v>3.9517766108934628E-2</v>
          </cell>
          <cell r="Q90">
            <v>3.5752356778531683E-2</v>
          </cell>
        </row>
        <row r="91">
          <cell r="A91">
            <v>3</v>
          </cell>
          <cell r="F91" t="str">
            <v>Filtro lateral</v>
          </cell>
          <cell r="G91">
            <v>0.72</v>
          </cell>
          <cell r="H91" t="str">
            <v>m2</v>
          </cell>
        </row>
        <row r="92">
          <cell r="A92">
            <v>3</v>
          </cell>
          <cell r="F92" t="str">
            <v>Filtro central</v>
          </cell>
          <cell r="G92">
            <v>0.6</v>
          </cell>
          <cell r="H92" t="str">
            <v>m2</v>
          </cell>
        </row>
        <row r="93">
          <cell r="A93">
            <v>3</v>
          </cell>
          <cell r="F93" t="str">
            <v>Espaldon de muros</v>
          </cell>
          <cell r="G93">
            <v>0.2</v>
          </cell>
          <cell r="H93" t="str">
            <v>m</v>
          </cell>
        </row>
        <row r="94">
          <cell r="A94">
            <v>1</v>
          </cell>
          <cell r="B94">
            <v>54</v>
          </cell>
          <cell r="D94" t="str">
            <v>54p</v>
          </cell>
          <cell r="E94" t="str">
            <v>Drenes horizontales</v>
          </cell>
          <cell r="I94" t="str">
            <v>ml</v>
          </cell>
          <cell r="J94">
            <v>158620</v>
          </cell>
          <cell r="K94">
            <v>6160</v>
          </cell>
          <cell r="L94">
            <v>977099200</v>
          </cell>
          <cell r="M94">
            <v>6160</v>
          </cell>
          <cell r="N94">
            <v>977099200</v>
          </cell>
          <cell r="O94">
            <v>0</v>
          </cell>
          <cell r="P94">
            <v>3.1111300014123672E-2</v>
          </cell>
          <cell r="Q94">
            <v>3.2863480445261051E-2</v>
          </cell>
        </row>
        <row r="95">
          <cell r="B95">
            <v>46</v>
          </cell>
          <cell r="C95">
            <v>46</v>
          </cell>
          <cell r="E95" t="str">
            <v>Cercas</v>
          </cell>
          <cell r="I95" t="str">
            <v>ml</v>
          </cell>
          <cell r="J95">
            <v>8925</v>
          </cell>
          <cell r="K95">
            <v>33160</v>
          </cell>
          <cell r="L95">
            <v>295953000</v>
          </cell>
          <cell r="M95">
            <v>33160</v>
          </cell>
          <cell r="N95">
            <v>295953000</v>
          </cell>
          <cell r="O95">
            <v>0</v>
          </cell>
          <cell r="P95">
            <v>9.4232832992596285E-3</v>
          </cell>
          <cell r="Q95">
            <v>9.9540001959026701E-3</v>
          </cell>
        </row>
        <row r="96">
          <cell r="B96">
            <v>47.1</v>
          </cell>
          <cell r="C96">
            <v>47</v>
          </cell>
          <cell r="D96" t="str">
            <v>47P</v>
          </cell>
          <cell r="E96" t="str">
            <v>Defensas metálicas</v>
          </cell>
          <cell r="I96" t="str">
            <v>ml</v>
          </cell>
          <cell r="J96">
            <v>69960</v>
          </cell>
          <cell r="K96">
            <v>1210</v>
          </cell>
          <cell r="L96">
            <v>84651600</v>
          </cell>
          <cell r="M96">
            <v>1210</v>
          </cell>
          <cell r="N96">
            <v>84651600</v>
          </cell>
          <cell r="O96">
            <v>0</v>
          </cell>
          <cell r="P96">
            <v>2.6953469251388106E-3</v>
          </cell>
          <cell r="Q96">
            <v>2.8471481721201492E-3</v>
          </cell>
        </row>
        <row r="97">
          <cell r="B97">
            <v>47.2</v>
          </cell>
          <cell r="C97">
            <v>47</v>
          </cell>
          <cell r="D97" t="str">
            <v>47P</v>
          </cell>
          <cell r="E97" t="str">
            <v>Terminales para defensas metálicas</v>
          </cell>
          <cell r="I97" t="str">
            <v>u</v>
          </cell>
          <cell r="J97">
            <v>36511</v>
          </cell>
          <cell r="K97">
            <v>20</v>
          </cell>
          <cell r="L97">
            <v>730220</v>
          </cell>
          <cell r="M97">
            <v>20</v>
          </cell>
          <cell r="N97">
            <v>730220</v>
          </cell>
          <cell r="O97">
            <v>0</v>
          </cell>
          <cell r="P97">
            <v>2.3250549684528847E-5</v>
          </cell>
          <cell r="Q97">
            <v>2.4560014674803258E-5</v>
          </cell>
        </row>
        <row r="98">
          <cell r="B98">
            <v>49</v>
          </cell>
          <cell r="E98" t="str">
            <v>Empradización</v>
          </cell>
          <cell r="I98" t="str">
            <v>m2</v>
          </cell>
          <cell r="J98">
            <v>2765</v>
          </cell>
          <cell r="K98">
            <v>343740</v>
          </cell>
          <cell r="L98">
            <v>950441100</v>
          </cell>
          <cell r="M98">
            <v>343740</v>
          </cell>
          <cell r="N98">
            <v>950441100</v>
          </cell>
          <cell r="O98">
            <v>0</v>
          </cell>
          <cell r="P98">
            <v>3.0262493519443798E-2</v>
          </cell>
          <cell r="Q98">
            <v>3.1966869386672717E-2</v>
          </cell>
        </row>
        <row r="99">
          <cell r="A99">
            <v>1</v>
          </cell>
          <cell r="B99">
            <v>50</v>
          </cell>
          <cell r="C99">
            <v>50</v>
          </cell>
          <cell r="E99" t="str">
            <v>Gaviones</v>
          </cell>
          <cell r="I99" t="str">
            <v>m3</v>
          </cell>
          <cell r="J99">
            <v>69630</v>
          </cell>
          <cell r="K99">
            <v>5000</v>
          </cell>
          <cell r="L99">
            <v>348150000</v>
          </cell>
          <cell r="M99">
            <v>5000</v>
          </cell>
          <cell r="N99">
            <v>348150000</v>
          </cell>
          <cell r="O99">
            <v>0</v>
          </cell>
          <cell r="P99">
            <v>1.1085260432018731E-2</v>
          </cell>
          <cell r="Q99">
            <v>1.1709579454181964E-2</v>
          </cell>
        </row>
        <row r="100">
          <cell r="B100">
            <v>51</v>
          </cell>
          <cell r="D100" t="str">
            <v>51P</v>
          </cell>
          <cell r="E100" t="str">
            <v>Suministro e instalación de señales verticales</v>
          </cell>
          <cell r="I100" t="str">
            <v>u</v>
          </cell>
          <cell r="J100">
            <v>130205</v>
          </cell>
          <cell r="K100">
            <v>188</v>
          </cell>
          <cell r="L100">
            <v>24478540</v>
          </cell>
          <cell r="M100">
            <v>188</v>
          </cell>
          <cell r="N100">
            <v>24478540</v>
          </cell>
          <cell r="O100">
            <v>0</v>
          </cell>
          <cell r="P100">
            <v>7.7940827486884328E-4</v>
          </cell>
          <cell r="Q100">
            <v>8.2330434885070046E-4</v>
          </cell>
        </row>
        <row r="101">
          <cell r="E101" t="str">
            <v>Suministro e instalación de señales informativas</v>
          </cell>
          <cell r="I101" t="str">
            <v>u</v>
          </cell>
          <cell r="J101">
            <v>307692</v>
          </cell>
          <cell r="K101">
            <v>46</v>
          </cell>
          <cell r="L101">
            <v>14153832</v>
          </cell>
          <cell r="M101">
            <v>46</v>
          </cell>
          <cell r="N101">
            <v>14153832</v>
          </cell>
          <cell r="O101">
            <v>0</v>
          </cell>
          <cell r="P101">
            <v>4.5066469576630918E-4</v>
          </cell>
          <cell r="Q101">
            <v>4.7604601575511481E-4</v>
          </cell>
        </row>
        <row r="102">
          <cell r="B102">
            <v>51.1</v>
          </cell>
          <cell r="D102" t="str">
            <v>51P1</v>
          </cell>
          <cell r="E102" t="str">
            <v>Delineadores de ruta</v>
          </cell>
          <cell r="I102" t="str">
            <v>u</v>
          </cell>
          <cell r="J102">
            <v>130205</v>
          </cell>
          <cell r="K102">
            <v>390</v>
          </cell>
          <cell r="L102">
            <v>50779950</v>
          </cell>
          <cell r="M102">
            <v>390</v>
          </cell>
          <cell r="N102">
            <v>50779950</v>
          </cell>
          <cell r="O102">
            <v>0</v>
          </cell>
          <cell r="P102">
            <v>1.6168575914832387E-3</v>
          </cell>
          <cell r="Q102">
            <v>1.7079185960200702E-3</v>
          </cell>
        </row>
        <row r="103">
          <cell r="B103">
            <v>51.2</v>
          </cell>
          <cell r="D103" t="str">
            <v>51P2</v>
          </cell>
          <cell r="E103" t="str">
            <v>Suministro e instalación de tachas reflectivas</v>
          </cell>
          <cell r="I103" t="str">
            <v>u</v>
          </cell>
          <cell r="J103">
            <v>7920</v>
          </cell>
          <cell r="K103">
            <v>9420</v>
          </cell>
          <cell r="L103">
            <v>74606400</v>
          </cell>
          <cell r="M103">
            <v>9420</v>
          </cell>
          <cell r="N103">
            <v>74606400</v>
          </cell>
          <cell r="O103">
            <v>0</v>
          </cell>
          <cell r="P103">
            <v>2.375503012768526E-3</v>
          </cell>
          <cell r="Q103">
            <v>2.5092907327028042E-3</v>
          </cell>
        </row>
        <row r="104">
          <cell r="E104" t="str">
            <v>Vallas de señalización</v>
          </cell>
          <cell r="I104" t="str">
            <v>u</v>
          </cell>
          <cell r="J104">
            <v>3200001</v>
          </cell>
          <cell r="K104">
            <v>2</v>
          </cell>
          <cell r="L104">
            <v>6400002</v>
          </cell>
          <cell r="M104">
            <v>2</v>
          </cell>
          <cell r="N104">
            <v>6400002</v>
          </cell>
          <cell r="O104">
            <v>0</v>
          </cell>
          <cell r="P104">
            <v>2.0377908641516801E-4</v>
          </cell>
          <cell r="Q104">
            <v>2.1525587225599161E-4</v>
          </cell>
        </row>
        <row r="105">
          <cell r="E105" t="str">
            <v>Translado de postes</v>
          </cell>
          <cell r="I105" t="str">
            <v>u</v>
          </cell>
          <cell r="J105">
            <v>296604</v>
          </cell>
          <cell r="K105">
            <v>238</v>
          </cell>
          <cell r="L105">
            <v>70591752</v>
          </cell>
          <cell r="M105">
            <v>238</v>
          </cell>
          <cell r="N105">
            <v>70591752</v>
          </cell>
          <cell r="O105">
            <v>0</v>
          </cell>
          <cell r="P105">
            <v>2.2476747243213532E-3</v>
          </cell>
          <cell r="Q105">
            <v>2.3742631878612913E-3</v>
          </cell>
        </row>
        <row r="106">
          <cell r="E106" t="str">
            <v>Retiro de señales existentes</v>
          </cell>
          <cell r="I106" t="str">
            <v>u</v>
          </cell>
          <cell r="J106">
            <v>15563</v>
          </cell>
          <cell r="K106">
            <v>264</v>
          </cell>
          <cell r="L106">
            <v>4108632</v>
          </cell>
          <cell r="M106">
            <v>264</v>
          </cell>
          <cell r="N106">
            <v>4108632</v>
          </cell>
          <cell r="O106">
            <v>0</v>
          </cell>
          <cell r="P106">
            <v>1.3082078339602464E-4</v>
          </cell>
          <cell r="Q106">
            <v>1.381885763377698E-4</v>
          </cell>
        </row>
        <row r="107">
          <cell r="B107">
            <v>55.1</v>
          </cell>
          <cell r="D107" t="str">
            <v>55P</v>
          </cell>
          <cell r="E107" t="str">
            <v>Líneas de demarcación continua</v>
          </cell>
          <cell r="I107" t="str">
            <v>ml</v>
          </cell>
          <cell r="J107">
            <v>1198</v>
          </cell>
          <cell r="K107">
            <v>61200</v>
          </cell>
          <cell r="L107">
            <v>73317600</v>
          </cell>
          <cell r="M107">
            <v>61200</v>
          </cell>
          <cell r="N107">
            <v>73317600</v>
          </cell>
          <cell r="O107">
            <v>0</v>
          </cell>
          <cell r="P107">
            <v>2.3344670120654214E-3</v>
          </cell>
          <cell r="Q107">
            <v>2.4659435949732343E-3</v>
          </cell>
        </row>
        <row r="108">
          <cell r="B108">
            <v>55.2</v>
          </cell>
          <cell r="D108" t="str">
            <v>55P</v>
          </cell>
          <cell r="E108" t="str">
            <v>Líneas de demarcación discontinua</v>
          </cell>
          <cell r="I108" t="str">
            <v>ml</v>
          </cell>
          <cell r="J108">
            <v>1198</v>
          </cell>
          <cell r="K108">
            <v>32600</v>
          </cell>
          <cell r="L108">
            <v>39054800</v>
          </cell>
          <cell r="M108">
            <v>32600</v>
          </cell>
          <cell r="N108">
            <v>39054800</v>
          </cell>
          <cell r="O108">
            <v>0</v>
          </cell>
          <cell r="P108">
            <v>1.2435232776688357E-3</v>
          </cell>
          <cell r="Q108">
            <v>1.3135581894792067E-3</v>
          </cell>
        </row>
        <row r="109">
          <cell r="B109">
            <v>56</v>
          </cell>
          <cell r="E109" t="str">
            <v>Suministro e instalación de postes de kilometraje</v>
          </cell>
          <cell r="I109" t="str">
            <v>u</v>
          </cell>
          <cell r="J109">
            <v>69960</v>
          </cell>
          <cell r="K109">
            <v>29</v>
          </cell>
          <cell r="L109">
            <v>2028840</v>
          </cell>
          <cell r="M109">
            <v>29</v>
          </cell>
          <cell r="N109">
            <v>2028840</v>
          </cell>
          <cell r="O109">
            <v>0</v>
          </cell>
          <cell r="P109">
            <v>6.4599223825640906E-5</v>
          </cell>
          <cell r="Q109">
            <v>6.8237435530152339E-5</v>
          </cell>
        </row>
        <row r="110">
          <cell r="A110">
            <v>1</v>
          </cell>
          <cell r="B110">
            <v>31.1</v>
          </cell>
          <cell r="C110">
            <v>31</v>
          </cell>
          <cell r="E110" t="str">
            <v>Relleno para estructuras con material de excavación</v>
          </cell>
          <cell r="F110" t="str">
            <v>Ancho promedio</v>
          </cell>
          <cell r="G110">
            <v>1</v>
          </cell>
          <cell r="H110" t="str">
            <v>m</v>
          </cell>
          <cell r="I110" t="str">
            <v>m3</v>
          </cell>
          <cell r="J110">
            <v>7920</v>
          </cell>
          <cell r="K110">
            <v>0</v>
          </cell>
          <cell r="L110">
            <v>0</v>
          </cell>
          <cell r="M110">
            <v>7275.6000000000013</v>
          </cell>
          <cell r="N110">
            <v>57622752.000000007</v>
          </cell>
          <cell r="O110">
            <v>-57622752.000000007</v>
          </cell>
        </row>
        <row r="112">
          <cell r="A112">
            <v>1</v>
          </cell>
          <cell r="E112" t="str">
            <v>SUBTOTAL</v>
          </cell>
          <cell r="L112">
            <v>31406569303</v>
          </cell>
          <cell r="N112">
            <v>29732066925.397697</v>
          </cell>
          <cell r="O112">
            <v>1674502377.6023004</v>
          </cell>
        </row>
        <row r="113">
          <cell r="A113">
            <v>1</v>
          </cell>
          <cell r="E113" t="str">
            <v>VALOR POR KILOMETRO (EN MILLONES DE PESOS)</v>
          </cell>
        </row>
        <row r="114">
          <cell r="A114">
            <v>1</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s>
    <sheetDataSet>
      <sheetData sheetId="0" refreshError="1"/>
      <sheetData sheetId="1" refreshError="1"/>
      <sheetData sheetId="2" refreshError="1"/>
      <sheetData sheetId="3">
        <row r="1">
          <cell r="A1" t="str">
            <v>ITEM</v>
          </cell>
          <cell r="B1" t="str">
            <v>DESCRIPCION</v>
          </cell>
          <cell r="C1" t="str">
            <v xml:space="preserve">UNIDAD </v>
          </cell>
          <cell r="D1" t="str">
            <v>CUBS</v>
          </cell>
          <cell r="E1" t="str">
            <v>COSTO TOTAL</v>
          </cell>
        </row>
        <row r="2">
          <cell r="A2" t="str">
            <v>200.1</v>
          </cell>
          <cell r="B2" t="str">
            <v xml:space="preserve">DESMONTE Y LIMPIEZA EN BOSQUE           </v>
          </cell>
          <cell r="C2" t="str">
            <v>Ha</v>
          </cell>
          <cell r="D2" t="str">
            <v>3.6.1.2.1</v>
          </cell>
          <cell r="E2">
            <v>1711862</v>
          </cell>
          <cell r="F2" t="str">
            <v>3.6.1.2.1</v>
          </cell>
        </row>
        <row r="3">
          <cell r="A3" t="str">
            <v>200.2</v>
          </cell>
          <cell r="B3" t="str">
            <v xml:space="preserve">DESMONTE Y LIMPIEZA EN ZONAS NO BOSCOSAS           </v>
          </cell>
          <cell r="C3" t="str">
            <v>Ha</v>
          </cell>
          <cell r="D3" t="str">
            <v>3.6.1.2.3</v>
          </cell>
          <cell r="E3">
            <v>603200</v>
          </cell>
          <cell r="F3" t="str">
            <v>3.6.1.2.3</v>
          </cell>
        </row>
        <row r="4">
          <cell r="A4" t="str">
            <v>201.1</v>
          </cell>
          <cell r="B4" t="str">
            <v xml:space="preserve">DEMOLICIÓN DE EDIFICACIONES.             </v>
          </cell>
          <cell r="C4" t="str">
            <v>gl</v>
          </cell>
          <cell r="E4">
            <v>8416</v>
          </cell>
          <cell r="F4" t="str">
            <v>3.6.1.3.11</v>
          </cell>
        </row>
        <row r="5">
          <cell r="A5" t="str">
            <v>201.1</v>
          </cell>
          <cell r="B5" t="str">
            <v xml:space="preserve"> DEMOLICION DE BORDILLOS EN CONCRETO </v>
          </cell>
          <cell r="C5" t="str">
            <v>m</v>
          </cell>
          <cell r="D5" t="str">
            <v>3.6.1.3.35</v>
          </cell>
          <cell r="E5">
            <v>5507</v>
          </cell>
          <cell r="F5" t="str">
            <v>3.6.1.3.11</v>
          </cell>
        </row>
        <row r="6">
          <cell r="A6" t="str">
            <v>201.11</v>
          </cell>
          <cell r="B6" t="str">
            <v xml:space="preserve">DESMONTAJE Y TRASLADO DE ESTRUCTURAS METALICAS.        </v>
          </cell>
          <cell r="C6" t="str">
            <v>kg</v>
          </cell>
          <cell r="D6" t="str">
            <v>3.6.1.3.40</v>
          </cell>
          <cell r="E6">
            <v>302</v>
          </cell>
          <cell r="F6" t="str">
            <v>3.6.1.3</v>
          </cell>
        </row>
        <row r="7">
          <cell r="A7" t="str">
            <v>201.11P7</v>
          </cell>
          <cell r="B7" t="str">
            <v xml:space="preserve">TRABAJOS DE SOLDADURAS PARA REHABLITACION DE PUENTES  </v>
          </cell>
          <cell r="C7" t="str">
            <v>ML</v>
          </cell>
          <cell r="E7">
            <v>65000</v>
          </cell>
          <cell r="F7" t="str">
            <v>3.6.1.3</v>
          </cell>
        </row>
        <row r="8">
          <cell r="A8" t="str">
            <v>201.11P8</v>
          </cell>
          <cell r="B8" t="str">
            <v>MONTAJE DE LA TUBERIA METALICA DIAMETRO DE 10 " A 12", ESPESOR DE 1/2"  ( INCLUYE  EQUIPOS, SOLDADURAS, CORTES, VISELADA, ENSAYOS , LIMPIEZA Y  PINTURA  )</v>
          </cell>
          <cell r="C8" t="str">
            <v>KG</v>
          </cell>
          <cell r="E8">
            <v>3802</v>
          </cell>
          <cell r="F8" t="str">
            <v>3.6.1.3</v>
          </cell>
        </row>
        <row r="9">
          <cell r="A9" t="str">
            <v>201.11P9</v>
          </cell>
          <cell r="B9" t="str">
            <v>MONTAJE Y DESMONTAJE  ESTRUCTURA PUENTES VEHICULARES MODULARES</v>
          </cell>
          <cell r="C9" t="str">
            <v>KG</v>
          </cell>
          <cell r="E9">
            <v>1600</v>
          </cell>
          <cell r="F9" t="str">
            <v>3.6.1.3</v>
          </cell>
        </row>
        <row r="10">
          <cell r="A10" t="str">
            <v>201.11P10</v>
          </cell>
          <cell r="B10" t="str">
            <v>DESMONTAJE Y MONTAJE ESTRUCTURA  PUENTE EN CELOSIA REMACHADA</v>
          </cell>
          <cell r="C10" t="str">
            <v>KG</v>
          </cell>
          <cell r="E10">
            <v>2300</v>
          </cell>
          <cell r="F10" t="str">
            <v>3.6.1.3</v>
          </cell>
        </row>
        <row r="11">
          <cell r="A11" t="str">
            <v>201.12</v>
          </cell>
          <cell r="B11" t="str">
            <v xml:space="preserve">REMOCION DE ESPECIES VEGETALES           </v>
          </cell>
          <cell r="C11" t="str">
            <v>u</v>
          </cell>
          <cell r="D11" t="str">
            <v>3.6.1.3.47</v>
          </cell>
          <cell r="E11">
            <v>84885</v>
          </cell>
          <cell r="F11" t="str">
            <v>3.6.1.3.47</v>
          </cell>
        </row>
        <row r="12">
          <cell r="A12" t="str">
            <v>201.13</v>
          </cell>
          <cell r="B12" t="str">
            <v>REMOCION DE OBSTACULOS</v>
          </cell>
          <cell r="C12" t="str">
            <v>u</v>
          </cell>
          <cell r="E12">
            <v>39832</v>
          </cell>
          <cell r="F12" t="str">
            <v>3.6.1.3</v>
          </cell>
        </row>
        <row r="13">
          <cell r="A13" t="str">
            <v>201.14</v>
          </cell>
          <cell r="B13" t="str">
            <v xml:space="preserve">REMOCION DE DUCTOS DE SERVICIOS EXISTENTES   </v>
          </cell>
          <cell r="C13" t="str">
            <v>m</v>
          </cell>
          <cell r="D13" t="str">
            <v>3.6.1.3.9</v>
          </cell>
          <cell r="E13">
            <v>0</v>
          </cell>
          <cell r="F13" t="str">
            <v>3.6.1.3.9</v>
          </cell>
        </row>
        <row r="14">
          <cell r="A14" t="str">
            <v>201.15</v>
          </cell>
          <cell r="B14" t="str">
            <v>REMOCION DE ALCANTARILLAS</v>
          </cell>
          <cell r="C14" t="str">
            <v>m</v>
          </cell>
          <cell r="E14">
            <v>59377</v>
          </cell>
          <cell r="F14" t="str">
            <v>3.6.1.3</v>
          </cell>
        </row>
        <row r="15">
          <cell r="A15" t="str">
            <v>201.16</v>
          </cell>
          <cell r="B15" t="str">
            <v xml:space="preserve">REMOCION DE CERCAS DE ALAMBRE          </v>
          </cell>
          <cell r="C15" t="str">
            <v>m</v>
          </cell>
          <cell r="E15">
            <v>3044</v>
          </cell>
          <cell r="F15" t="str">
            <v>3.6.1.3</v>
          </cell>
        </row>
        <row r="16">
          <cell r="A16" t="str">
            <v>201.17</v>
          </cell>
          <cell r="B16" t="str">
            <v>REMOCION DE OBSTACULOS</v>
          </cell>
          <cell r="C16" t="str">
            <v>m</v>
          </cell>
          <cell r="E16">
            <v>3573</v>
          </cell>
          <cell r="F16" t="str">
            <v>3.6.1.3</v>
          </cell>
        </row>
        <row r="17">
          <cell r="A17" t="str">
            <v>201.18</v>
          </cell>
          <cell r="B17" t="str">
            <v>TRASLADO DE POSTES</v>
          </cell>
          <cell r="C17" t="str">
            <v>u</v>
          </cell>
          <cell r="E17">
            <v>240023</v>
          </cell>
          <cell r="F17" t="str">
            <v>3.6.1.3.1</v>
          </cell>
        </row>
        <row r="18">
          <cell r="A18" t="str">
            <v>201.19</v>
          </cell>
          <cell r="B18" t="str">
            <v>TRASLADO DE TORRES</v>
          </cell>
          <cell r="C18" t="str">
            <v>u</v>
          </cell>
          <cell r="E18">
            <v>360035</v>
          </cell>
          <cell r="F18" t="str">
            <v>3.6.1.3</v>
          </cell>
        </row>
        <row r="19">
          <cell r="A19" t="str">
            <v>201.2</v>
          </cell>
          <cell r="B19" t="str">
            <v>DEMOLICION DE ESTRUCTURAS.</v>
          </cell>
          <cell r="C19" t="str">
            <v>gl</v>
          </cell>
          <cell r="D19" t="str">
            <v>|</v>
          </cell>
          <cell r="E19">
            <v>95414</v>
          </cell>
          <cell r="F19" t="str">
            <v>3.6.1.3.11</v>
          </cell>
        </row>
        <row r="20">
          <cell r="A20" t="str">
            <v>201.20</v>
          </cell>
          <cell r="B20" t="str">
            <v>REMOCION DE RIELES</v>
          </cell>
          <cell r="C20" t="str">
            <v>m</v>
          </cell>
          <cell r="E20">
            <v>431877</v>
          </cell>
          <cell r="F20" t="str">
            <v>3.6.1.3</v>
          </cell>
        </row>
        <row r="21">
          <cell r="A21" t="str">
            <v>201.21</v>
          </cell>
          <cell r="B21" t="str">
            <v>REMOCION DE DEFENSAS METALICAS</v>
          </cell>
          <cell r="C21" t="str">
            <v>m</v>
          </cell>
          <cell r="E21">
            <v>5272</v>
          </cell>
          <cell r="F21" t="str">
            <v>3.6.1.3</v>
          </cell>
        </row>
        <row r="22">
          <cell r="A22" t="str">
            <v>201.22</v>
          </cell>
          <cell r="B22" t="str">
            <v>REMOCION DE BARRERAS DE SEGURIDAD</v>
          </cell>
          <cell r="C22" t="str">
            <v>m</v>
          </cell>
          <cell r="E22">
            <v>15572</v>
          </cell>
          <cell r="F22" t="str">
            <v>3.6.1.3.13</v>
          </cell>
        </row>
        <row r="23">
          <cell r="A23" t="str">
            <v>201.3</v>
          </cell>
          <cell r="B23" t="str">
            <v>DEMOLICION DE PAVIMENTOS RIGIDOS, PISOS, ANDENES Y BORDILLOS DE CONCRETO</v>
          </cell>
          <cell r="C23" t="str">
            <v>gl</v>
          </cell>
          <cell r="E23">
            <v>51240</v>
          </cell>
          <cell r="F23" t="str">
            <v>3.6.1.3.15</v>
          </cell>
        </row>
        <row r="24">
          <cell r="A24" t="str">
            <v>201.4</v>
          </cell>
          <cell r="B24" t="str">
            <v xml:space="preserve">DEMOLICION DE OBSTACULOS.  </v>
          </cell>
          <cell r="C24" t="str">
            <v>gl</v>
          </cell>
          <cell r="E24">
            <v>58307</v>
          </cell>
          <cell r="F24" t="str">
            <v>3.6.1.3.14</v>
          </cell>
        </row>
        <row r="25">
          <cell r="A25" t="str">
            <v>201.5</v>
          </cell>
          <cell r="B25" t="str">
            <v>DEMOLICIÓN DE EDIFICACIONES.</v>
          </cell>
          <cell r="C25" t="str">
            <v>u</v>
          </cell>
          <cell r="E25">
            <v>26217</v>
          </cell>
          <cell r="F25" t="str">
            <v>3.3.1.1</v>
          </cell>
        </row>
        <row r="26">
          <cell r="A26" t="str">
            <v>201.6</v>
          </cell>
          <cell r="B26" t="str">
            <v>DEMOLICION DE ESTRUCTURAS.</v>
          </cell>
          <cell r="C26" t="str">
            <v>u</v>
          </cell>
          <cell r="E26">
            <v>26217</v>
          </cell>
          <cell r="F26" t="str">
            <v>3.6.1.3.11</v>
          </cell>
        </row>
        <row r="27">
          <cell r="A27" t="str">
            <v>201.6P</v>
          </cell>
          <cell r="B27" t="str">
            <v>DEMOLICIONES ESTRUCTURAS DE CONCRETO PARA REHABILITACION DE PUENTES( VIGAS REFORZADAS, RIOSTRAS, ESTRIBOS REFORZADOS)</v>
          </cell>
          <cell r="C27" t="str">
            <v>u</v>
          </cell>
          <cell r="E27">
            <v>194021</v>
          </cell>
          <cell r="F27" t="str">
            <v>3.6.1.3</v>
          </cell>
        </row>
        <row r="28">
          <cell r="A28" t="str">
            <v>201.7</v>
          </cell>
          <cell r="B28" t="str">
            <v>DEMOLICION DE ESTRUCTURAS.</v>
          </cell>
          <cell r="C28" t="str">
            <v>m³</v>
          </cell>
          <cell r="D28" t="str">
            <v>3.6.1.3.13</v>
          </cell>
          <cell r="E28">
            <v>85060</v>
          </cell>
          <cell r="F28" t="str">
            <v xml:space="preserve">3.6.1.3.13  </v>
          </cell>
        </row>
        <row r="29">
          <cell r="A29" t="str">
            <v>201.8</v>
          </cell>
          <cell r="B29" t="str">
            <v>DEMOLICIÓN DE PAVIMENTOS RÍGIDOS</v>
          </cell>
          <cell r="C29" t="str">
            <v>m²</v>
          </cell>
          <cell r="D29" t="str">
            <v>3.6.1.3.15</v>
          </cell>
          <cell r="E29">
            <v>12895</v>
          </cell>
          <cell r="F29" t="str">
            <v>3.6.1.3.15</v>
          </cell>
        </row>
        <row r="30">
          <cell r="A30" t="str">
            <v>201.9</v>
          </cell>
          <cell r="B30" t="str">
            <v>DEMOLICIONES DE PISOS Y ANDENES DE CONCRETO</v>
          </cell>
          <cell r="C30" t="str">
            <v>m²</v>
          </cell>
          <cell r="D30" t="str">
            <v>3.6.1.3.33</v>
          </cell>
          <cell r="E30">
            <v>11737</v>
          </cell>
          <cell r="F30" t="str">
            <v>3.6.1.3.33</v>
          </cell>
        </row>
        <row r="31">
          <cell r="A31" t="str">
            <v>210.1.1</v>
          </cell>
          <cell r="B31" t="str">
            <v xml:space="preserve"> EXCAVACIÓN SIN CLASIFICAR DE LA EXPLANACIÓN Y CANALES</v>
          </cell>
          <cell r="C31" t="str">
            <v>m³</v>
          </cell>
          <cell r="D31" t="str">
            <v>3.6.2.1.1</v>
          </cell>
          <cell r="E31">
            <v>7742</v>
          </cell>
          <cell r="F31" t="str">
            <v xml:space="preserve">3.6.2.1.1 </v>
          </cell>
        </row>
        <row r="32">
          <cell r="A32" t="str">
            <v>210.1.2</v>
          </cell>
          <cell r="B32" t="str">
            <v>EXCAVACION SIN CLASIFICAR DE PRESTAMOS</v>
          </cell>
          <cell r="C32" t="str">
            <v>m³</v>
          </cell>
          <cell r="D32" t="str">
            <v>3.6.2.1.2</v>
          </cell>
          <cell r="E32">
            <v>7480</v>
          </cell>
          <cell r="F32" t="str">
            <v>3.6.2.1.3 </v>
          </cell>
        </row>
        <row r="33">
          <cell r="A33" t="str">
            <v>210.2.1</v>
          </cell>
          <cell r="B33" t="str">
            <v>EXCAVACION EN ROCA DE LA EXPLANACION Y CANALES</v>
          </cell>
          <cell r="C33" t="str">
            <v>m³</v>
          </cell>
          <cell r="D33" t="str">
            <v>3.6.2.1.3</v>
          </cell>
          <cell r="E33">
            <v>46683</v>
          </cell>
          <cell r="F33" t="str">
            <v>3.6.2.1.3</v>
          </cell>
        </row>
        <row r="34">
          <cell r="A34" t="str">
            <v>210.2.2</v>
          </cell>
          <cell r="B34" t="str">
            <v>EXCAVACION EN MATERIAL COMUN DE LA EXPLANACION Y CANALES</v>
          </cell>
          <cell r="C34" t="str">
            <v>m³</v>
          </cell>
          <cell r="D34" t="str">
            <v>3.6.2.1.5</v>
          </cell>
          <cell r="E34">
            <v>3483</v>
          </cell>
          <cell r="F34" t="str">
            <v>3.6.2.1.5</v>
          </cell>
        </row>
        <row r="35">
          <cell r="A35" t="str">
            <v>210.2.3</v>
          </cell>
          <cell r="B35" t="str">
            <v>EXCAVACION EN ROCA DE PRESTAMOS</v>
          </cell>
          <cell r="C35" t="str">
            <v>m³</v>
          </cell>
          <cell r="D35" t="str">
            <v>3.6.2.1.3</v>
          </cell>
          <cell r="E35">
            <v>45150</v>
          </cell>
          <cell r="F35" t="str">
            <v>3.6.2.1.5</v>
          </cell>
        </row>
        <row r="36">
          <cell r="A36" t="str">
            <v>210.2.4</v>
          </cell>
          <cell r="B36" t="str">
            <v>EXCAVACION EN MATERIAL COMUN DE PRESTAMOS</v>
          </cell>
          <cell r="C36" t="str">
            <v>m³</v>
          </cell>
          <cell r="D36" t="str">
            <v>3.6.2.1.6</v>
          </cell>
          <cell r="E36">
            <v>3223</v>
          </cell>
          <cell r="F36" t="str">
            <v>3.6.2.1.5</v>
          </cell>
        </row>
        <row r="37">
          <cell r="A37" t="str">
            <v>211.1</v>
          </cell>
          <cell r="B37" t="str">
            <v>REMOCION DE DERRUMBES</v>
          </cell>
          <cell r="C37" t="str">
            <v>m³</v>
          </cell>
          <cell r="D37" t="str">
            <v>3.6.2.2.1</v>
          </cell>
          <cell r="E37">
            <v>3911</v>
          </cell>
          <cell r="F37" t="str">
            <v xml:space="preserve">3.6.2.2.1  </v>
          </cell>
        </row>
        <row r="38">
          <cell r="A38" t="str">
            <v>220.1</v>
          </cell>
          <cell r="B38" t="str">
            <v>TERRAPLEN</v>
          </cell>
          <cell r="C38" t="str">
            <v>m³</v>
          </cell>
          <cell r="D38" t="str">
            <v>3.6.2.3.1</v>
          </cell>
          <cell r="E38">
            <v>20990</v>
          </cell>
          <cell r="F38" t="str">
            <v>3.6.2.3.1</v>
          </cell>
        </row>
        <row r="39">
          <cell r="A39" t="str">
            <v>221.1</v>
          </cell>
          <cell r="B39" t="str">
            <v>PEDRAPLEN COMPACTO</v>
          </cell>
          <cell r="C39" t="str">
            <v>m³</v>
          </cell>
          <cell r="D39" t="str">
            <v>3.6.2.4.2</v>
          </cell>
          <cell r="E39">
            <v>9001</v>
          </cell>
          <cell r="F39" t="str">
            <v>3.6.2.4.2</v>
          </cell>
        </row>
        <row r="40">
          <cell r="A40" t="str">
            <v>221.1P</v>
          </cell>
          <cell r="B40" t="str">
            <v>ENROCADO</v>
          </cell>
          <cell r="C40" t="str">
            <v>m³</v>
          </cell>
          <cell r="D40" t="str">
            <v>3.6.2.4.2</v>
          </cell>
          <cell r="E40">
            <v>99953</v>
          </cell>
          <cell r="F40" t="e">
            <v>#N/A</v>
          </cell>
        </row>
        <row r="41">
          <cell r="A41" t="str">
            <v>221.2</v>
          </cell>
          <cell r="B41" t="str">
            <v>PEDRAPLEN SUELTO</v>
          </cell>
          <cell r="C41" t="str">
            <v>m³</v>
          </cell>
          <cell r="D41" t="str">
            <v>3.6.2.4.1</v>
          </cell>
          <cell r="E41">
            <v>6481</v>
          </cell>
          <cell r="F41" t="str">
            <v>3.6.2.4.1</v>
          </cell>
        </row>
        <row r="42">
          <cell r="A42" t="str">
            <v>230.1</v>
          </cell>
          <cell r="B42" t="str">
            <v>MEJORAMIENTO DE LA SUBRASANTE INVOLUCRANDO EL SUELO EXISTENTE</v>
          </cell>
          <cell r="C42" t="str">
            <v>m²</v>
          </cell>
          <cell r="D42" t="str">
            <v>3.6.2.5.1</v>
          </cell>
          <cell r="E42">
            <v>600</v>
          </cell>
          <cell r="F42" t="str">
            <v>3.6.2.5.1</v>
          </cell>
        </row>
        <row r="43">
          <cell r="A43" t="str">
            <v>230.2</v>
          </cell>
          <cell r="B43" t="str">
            <v>MEJORAMIENTO DE LA SUBRASANTE EMPLEANDO UNICAMENTE MATERIAL ADICIONADO</v>
          </cell>
          <cell r="C43" t="str">
            <v>m³</v>
          </cell>
          <cell r="D43" t="str">
            <v>3.6.2.5.2</v>
          </cell>
          <cell r="E43">
            <v>7974</v>
          </cell>
          <cell r="F43" t="str">
            <v>3.6.2.5.2</v>
          </cell>
        </row>
        <row r="44">
          <cell r="A44" t="str">
            <v>231.1</v>
          </cell>
          <cell r="B44" t="str">
            <v>GEOTEXTIL PARA SEPARACION DE SUELOS DE SUBRASANTE Y CAPAS GRANULARES</v>
          </cell>
          <cell r="C44" t="str">
            <v>m²</v>
          </cell>
          <cell r="E44">
            <v>7700</v>
          </cell>
          <cell r="F44" t="str">
            <v>3.6.8.2 </v>
          </cell>
        </row>
        <row r="45">
          <cell r="A45" t="str">
            <v>232.1</v>
          </cell>
          <cell r="B45" t="str">
            <v>GEOTEXTIL PARA ESTABILIZACION DE SUELOS DE SUBRASANTE Y CAPAS GRANULARES</v>
          </cell>
          <cell r="C45" t="str">
            <v>m²</v>
          </cell>
          <cell r="E45">
            <v>7700</v>
          </cell>
          <cell r="F45" t="str">
            <v>3.6.8.2 </v>
          </cell>
        </row>
        <row r="46">
          <cell r="A46" t="str">
            <v>234.1</v>
          </cell>
          <cell r="B46" t="str">
            <v>AFINAMIENTO DE TALUDES</v>
          </cell>
          <cell r="C46" t="str">
            <v>m²</v>
          </cell>
          <cell r="E46">
            <v>7700</v>
          </cell>
          <cell r="F46" t="str">
            <v>3.6.8.2 </v>
          </cell>
        </row>
        <row r="47">
          <cell r="A47" t="str">
            <v>310.1</v>
          </cell>
          <cell r="B47" t="str">
            <v>CONFORMACION DE LA CALZADA EXISTENTE</v>
          </cell>
          <cell r="C47" t="str">
            <v>m²</v>
          </cell>
          <cell r="D47" t="str">
            <v>3.6.3.1.1</v>
          </cell>
          <cell r="E47">
            <v>628</v>
          </cell>
          <cell r="F47" t="str">
            <v>3.6.3.1.1</v>
          </cell>
        </row>
        <row r="48">
          <cell r="A48" t="str">
            <v>311.1</v>
          </cell>
          <cell r="B48" t="str">
            <v>AFIRMADO</v>
          </cell>
          <cell r="C48" t="str">
            <v>m³</v>
          </cell>
          <cell r="D48" t="str">
            <v>3.6.3.2.1</v>
          </cell>
          <cell r="E48">
            <v>29592</v>
          </cell>
          <cell r="F48" t="str">
            <v>3.6.3.2.1</v>
          </cell>
        </row>
        <row r="49">
          <cell r="A49" t="str">
            <v>312.1</v>
          </cell>
          <cell r="B49" t="str">
            <v>TRATAMIENTO PALIATIVO DE POLVO APLICADO EN FORMA SOLIDA EN HOJUELAS</v>
          </cell>
          <cell r="C49" t="str">
            <v>kg</v>
          </cell>
          <cell r="E49">
            <v>7054</v>
          </cell>
          <cell r="F49" t="str">
            <v>3.6.3.2</v>
          </cell>
        </row>
        <row r="50">
          <cell r="A50" t="str">
            <v>312.2</v>
          </cell>
          <cell r="B50" t="str">
            <v>TRATAMIENTO PALIATIVO DE POLVO APLICADO EN FORMA SOLIDA EN ESFERAS</v>
          </cell>
          <cell r="C50" t="str">
            <v>kg</v>
          </cell>
          <cell r="E50">
            <v>7106</v>
          </cell>
          <cell r="F50" t="str">
            <v>3.6.3.2</v>
          </cell>
        </row>
        <row r="51">
          <cell r="A51" t="str">
            <v>312.3</v>
          </cell>
          <cell r="B51" t="str">
            <v>TRATAMIENTO PALIATIVO DE POLVO APLICADO EN FORMA LIQUIDA</v>
          </cell>
          <cell r="C51" t="str">
            <v>l</v>
          </cell>
          <cell r="E51">
            <v>5814</v>
          </cell>
          <cell r="F51" t="str">
            <v>3.6.3.2</v>
          </cell>
        </row>
        <row r="52">
          <cell r="A52" t="str">
            <v>312.4</v>
          </cell>
          <cell r="B52" t="str">
            <v>MATERIAL GRANULAR DE ADICION</v>
          </cell>
          <cell r="C52" t="str">
            <v>m³</v>
          </cell>
          <cell r="E52">
            <v>37923</v>
          </cell>
          <cell r="F52" t="str">
            <v>3.6.3.3</v>
          </cell>
        </row>
        <row r="53">
          <cell r="A53" t="str">
            <v>320.1</v>
          </cell>
          <cell r="B53" t="str">
            <v>SUBBASE GRANULAR</v>
          </cell>
          <cell r="C53" t="str">
            <v>m³</v>
          </cell>
          <cell r="D53" t="str">
            <v>3.6.3.4.2</v>
          </cell>
          <cell r="E53">
            <v>67730</v>
          </cell>
          <cell r="F53" t="str">
            <v>3.6.3.4.2</v>
          </cell>
        </row>
        <row r="54">
          <cell r="A54" t="str">
            <v>320.4</v>
          </cell>
          <cell r="B54" t="str">
            <v>SUBBASE GRANULAR PARA BACHEO</v>
          </cell>
          <cell r="C54" t="str">
            <v>m³</v>
          </cell>
          <cell r="D54" t="str">
            <v>3.6.3.4.7</v>
          </cell>
          <cell r="E54">
            <v>95777</v>
          </cell>
          <cell r="F54" t="str">
            <v>3.6.3.4.7</v>
          </cell>
        </row>
        <row r="55">
          <cell r="A55" t="str">
            <v>330.1</v>
          </cell>
          <cell r="B55" t="str">
            <v>BASE GRANULAR</v>
          </cell>
          <cell r="C55" t="str">
            <v>m³</v>
          </cell>
          <cell r="D55" t="str">
            <v>3.6.3.6.1</v>
          </cell>
          <cell r="E55">
            <v>70326</v>
          </cell>
          <cell r="F55" t="str">
            <v>3.6.3.6.2</v>
          </cell>
        </row>
        <row r="56">
          <cell r="A56" t="str">
            <v>330.2</v>
          </cell>
          <cell r="B56" t="str">
            <v>BASE GRANULAR PARA BACHEO</v>
          </cell>
          <cell r="C56" t="str">
            <v>m³</v>
          </cell>
          <cell r="D56" t="str">
            <v>3.6.3.6.3</v>
          </cell>
          <cell r="E56">
            <v>85266</v>
          </cell>
          <cell r="F56" t="str">
            <v>3.6.3.6.3</v>
          </cell>
        </row>
        <row r="57">
          <cell r="A57" t="str">
            <v>340.1</v>
          </cell>
          <cell r="B57" t="str">
            <v>BASE ESTABILIZADA CON EMULSION ASFALTICA TIPO BEE-1</v>
          </cell>
          <cell r="C57" t="str">
            <v>m³</v>
          </cell>
          <cell r="D57" t="str">
            <v>3.6.3.7.1</v>
          </cell>
          <cell r="E57">
            <v>114541</v>
          </cell>
          <cell r="F57" t="str">
            <v>3.6.3.7.1</v>
          </cell>
        </row>
        <row r="58">
          <cell r="A58" t="str">
            <v>340.2</v>
          </cell>
          <cell r="B58" t="str">
            <v>BASE ESTABILIZADA CON EMULSION ASFALTICA TIPO BEE-2</v>
          </cell>
          <cell r="C58" t="str">
            <v>m³</v>
          </cell>
          <cell r="D58" t="str">
            <v>3.6.3.7.3</v>
          </cell>
          <cell r="E58">
            <v>117333</v>
          </cell>
          <cell r="F58" t="str">
            <v>3.6.3.7.3</v>
          </cell>
        </row>
        <row r="59">
          <cell r="A59" t="str">
            <v>340.3</v>
          </cell>
          <cell r="B59" t="str">
            <v>BASE ESTABILIZADA CON EMULSION ASFALTICA TIPO BEE-3</v>
          </cell>
          <cell r="C59" t="str">
            <v>m³</v>
          </cell>
          <cell r="D59" t="str">
            <v>3.6.3.7.5</v>
          </cell>
          <cell r="E59">
            <v>117325</v>
          </cell>
          <cell r="F59" t="str">
            <v>3.6.3.7.5</v>
          </cell>
        </row>
        <row r="60">
          <cell r="A60" t="str">
            <v>341.1</v>
          </cell>
          <cell r="B60" t="str">
            <v>BASE ESTABILIZADA CON CEMENTO PORTLAND</v>
          </cell>
          <cell r="C60" t="str">
            <v>m³</v>
          </cell>
          <cell r="E60">
            <v>100254</v>
          </cell>
          <cell r="F60" t="str">
            <v>3.6.3.7</v>
          </cell>
        </row>
        <row r="61">
          <cell r="A61" t="str">
            <v>341.2</v>
          </cell>
          <cell r="B61" t="str">
            <v>CEMENTO PORTLAND</v>
          </cell>
          <cell r="C61" t="str">
            <v>kg</v>
          </cell>
          <cell r="D61" t="str">
            <v>3.6.4.1.8</v>
          </cell>
          <cell r="E61">
            <v>572</v>
          </cell>
          <cell r="F61" t="str">
            <v>3.6.4.1.8</v>
          </cell>
        </row>
        <row r="62">
          <cell r="A62" t="str">
            <v>342.1</v>
          </cell>
          <cell r="B62" t="str">
            <v>BASE DE CONCRETO HIDRAULICO</v>
          </cell>
          <cell r="C62" t="str">
            <v>m³</v>
          </cell>
          <cell r="E62">
            <v>149845</v>
          </cell>
          <cell r="F62" t="str">
            <v>3.6.4.1</v>
          </cell>
        </row>
        <row r="63">
          <cell r="A63" t="str">
            <v>410.1</v>
          </cell>
          <cell r="B63" t="str">
            <v>CEMENTO ASFALTICO DE PENETRACION 60-70</v>
          </cell>
          <cell r="C63" t="str">
            <v>kg</v>
          </cell>
          <cell r="D63" t="str">
            <v>3.6.4.1.1</v>
          </cell>
          <cell r="E63">
            <v>1867</v>
          </cell>
          <cell r="F63" t="str">
            <v>3.6.4.1.1</v>
          </cell>
        </row>
        <row r="64">
          <cell r="A64" t="str">
            <v>410.2</v>
          </cell>
          <cell r="B64" t="str">
            <v>CEMENTO ASFALTICO DE PENETRACION 80-100</v>
          </cell>
          <cell r="C64" t="str">
            <v>kg</v>
          </cell>
          <cell r="D64" t="str">
            <v>3.6.4.1.2</v>
          </cell>
          <cell r="E64">
            <v>2101</v>
          </cell>
          <cell r="F64" t="str">
            <v>3.6.4.1.2</v>
          </cell>
        </row>
        <row r="65">
          <cell r="A65" t="str">
            <v>411.1</v>
          </cell>
          <cell r="B65" t="str">
            <v>EMULSION ASFALTICA DE ROTURA MEDIA CRM</v>
          </cell>
          <cell r="C65" t="str">
            <v>l</v>
          </cell>
          <cell r="D65" t="str">
            <v>3.6.4.2.1</v>
          </cell>
          <cell r="E65">
            <v>1399</v>
          </cell>
          <cell r="F65" t="str">
            <v>3.6.4.2.1</v>
          </cell>
        </row>
        <row r="66">
          <cell r="A66" t="str">
            <v>411.2</v>
          </cell>
          <cell r="B66" t="str">
            <v>EMULSION ASFALTICA DE ROTURA LENTA CRL - 1</v>
          </cell>
          <cell r="C66" t="str">
            <v>l</v>
          </cell>
          <cell r="D66" t="str">
            <v>3.6.4.2.2</v>
          </cell>
          <cell r="E66">
            <v>1646</v>
          </cell>
          <cell r="F66" t="str">
            <v>3.6.4.2.2</v>
          </cell>
        </row>
        <row r="67">
          <cell r="A67" t="str">
            <v>411.3</v>
          </cell>
          <cell r="B67" t="str">
            <v>EMULSION ASFALTICA DE ROTURA LENTA CRL - 1h</v>
          </cell>
          <cell r="C67" t="str">
            <v>l</v>
          </cell>
          <cell r="D67" t="str">
            <v>3.6.4.2.3</v>
          </cell>
          <cell r="E67">
            <v>1551</v>
          </cell>
          <cell r="F67" t="str">
            <v>3.6.4.2.3</v>
          </cell>
        </row>
        <row r="68">
          <cell r="A68" t="str">
            <v>414.1</v>
          </cell>
          <cell r="B68" t="str">
            <v>CEMENTO ASFALTICO MODIFICADO CON POLIMEROS TIPO I</v>
          </cell>
          <cell r="C68" t="str">
            <v>kg</v>
          </cell>
          <cell r="D68" t="str">
            <v>3.6.4.1.3</v>
          </cell>
          <cell r="E68">
            <v>2810</v>
          </cell>
          <cell r="F68" t="str">
            <v>3.6.4.1.3</v>
          </cell>
        </row>
        <row r="69">
          <cell r="A69" t="str">
            <v>414.2</v>
          </cell>
          <cell r="B69" t="str">
            <v>CEMENTO ASFALTICO MODIFICADO CON POLIMEROS TIPO II</v>
          </cell>
          <cell r="C69" t="str">
            <v>kg</v>
          </cell>
          <cell r="D69" t="str">
            <v>3.6.4.1.4</v>
          </cell>
          <cell r="E69">
            <v>2810</v>
          </cell>
          <cell r="F69" t="str">
            <v>3.6.4.1.4</v>
          </cell>
        </row>
        <row r="70">
          <cell r="A70" t="str">
            <v>414.3</v>
          </cell>
          <cell r="B70" t="str">
            <v>CEMENTO ASFALTICO MODIFICADO CON POLIMEROS TIPO III</v>
          </cell>
          <cell r="C70" t="str">
            <v>kg</v>
          </cell>
          <cell r="D70" t="str">
            <v>3.6.4.1.5</v>
          </cell>
          <cell r="E70">
            <v>2877</v>
          </cell>
          <cell r="F70" t="str">
            <v>3.6.4.1.5</v>
          </cell>
        </row>
        <row r="71">
          <cell r="A71" t="str">
            <v>414.4</v>
          </cell>
          <cell r="B71" t="str">
            <v>CEMENTO ASFALTICO MODIFICADO CON POLIMEROS TIPO IV</v>
          </cell>
          <cell r="C71" t="str">
            <v>kg</v>
          </cell>
          <cell r="D71" t="str">
            <v>3.6.4.1.6</v>
          </cell>
          <cell r="E71">
            <v>3148</v>
          </cell>
          <cell r="F71" t="str">
            <v>3.6.4.1.6</v>
          </cell>
        </row>
        <row r="72">
          <cell r="A72" t="str">
            <v>414.5</v>
          </cell>
          <cell r="B72" t="str">
            <v>CEMENTO ASFALTICO MODIFICADO CON POLIMEROS TIPO V</v>
          </cell>
          <cell r="C72" t="str">
            <v>kg</v>
          </cell>
          <cell r="E72">
            <v>2408</v>
          </cell>
          <cell r="F72" t="str">
            <v>3.6.4.1</v>
          </cell>
        </row>
        <row r="73">
          <cell r="A73" t="str">
            <v>415.1</v>
          </cell>
          <cell r="B73" t="str">
            <v>EMULSION ASFALTICA DE ROTURA MEDIA MODIFICADA CON POLIMEROS CRM-m</v>
          </cell>
          <cell r="C73" t="str">
            <v>l</v>
          </cell>
          <cell r="D73" t="str">
            <v>3.6.4.2.5</v>
          </cell>
          <cell r="E73">
            <v>1898</v>
          </cell>
          <cell r="F73" t="str">
            <v>3.6.4.2.5</v>
          </cell>
        </row>
        <row r="74">
          <cell r="A74" t="str">
            <v>420.1</v>
          </cell>
          <cell r="B74" t="str">
            <v>RIEGO DE IMPRIMACION CON EMULSION ASFALTICA</v>
          </cell>
          <cell r="C74" t="str">
            <v>m²</v>
          </cell>
          <cell r="D74" t="str">
            <v>3.6.4.3.1</v>
          </cell>
          <cell r="E74">
            <v>1673</v>
          </cell>
          <cell r="F74" t="str">
            <v xml:space="preserve">3.6.4.3.1 </v>
          </cell>
        </row>
        <row r="75">
          <cell r="A75" t="str">
            <v>420.2</v>
          </cell>
          <cell r="B75" t="str">
            <v>RIEGO DE IMPRIMACION CON ASFALTO LIQUIDO</v>
          </cell>
          <cell r="C75" t="str">
            <v>m²</v>
          </cell>
          <cell r="D75" t="str">
            <v>3.6.4.3.2</v>
          </cell>
          <cell r="E75">
            <v>2071</v>
          </cell>
          <cell r="F75" t="str">
            <v>3.6.4.3.2</v>
          </cell>
        </row>
        <row r="76">
          <cell r="A76" t="str">
            <v>421.1</v>
          </cell>
          <cell r="B76" t="str">
            <v>RIEGO DE LIGA CON EMULSION ASFALTICA CRR-1</v>
          </cell>
          <cell r="C76" t="str">
            <v>m²</v>
          </cell>
          <cell r="D76" t="str">
            <v>3.6.4.4.2</v>
          </cell>
          <cell r="E76">
            <v>1086</v>
          </cell>
          <cell r="F76" t="str">
            <v>3.6.4.4.2</v>
          </cell>
        </row>
        <row r="77">
          <cell r="A77" t="str">
            <v>421.2</v>
          </cell>
          <cell r="B77" t="str">
            <v>RIEGO DE LIGA CON EMULSION ASFALTICA CRR-2</v>
          </cell>
          <cell r="C77" t="str">
            <v>m²</v>
          </cell>
          <cell r="D77" t="str">
            <v>3.6.4.4.3</v>
          </cell>
          <cell r="E77">
            <v>947</v>
          </cell>
          <cell r="F77" t="str">
            <v>3.6.4.4.3</v>
          </cell>
        </row>
        <row r="78">
          <cell r="A78" t="str">
            <v>421.3</v>
          </cell>
          <cell r="B78" t="str">
            <v>RIEGO DE LIGA CON EMULSION MODIFICADA CON POLIMEROS CRR-1m</v>
          </cell>
          <cell r="C78" t="str">
            <v>m²</v>
          </cell>
          <cell r="D78" t="str">
            <v>3.6.4.4.4</v>
          </cell>
          <cell r="E78">
            <v>1024</v>
          </cell>
          <cell r="F78" t="str">
            <v>3.6.4.4.4</v>
          </cell>
        </row>
        <row r="79">
          <cell r="A79" t="str">
            <v>421.4</v>
          </cell>
          <cell r="B79" t="str">
            <v>RIEGO DE LIGA CON EMULSION MODIFICADA CON POLIMEROS CRR-2m</v>
          </cell>
          <cell r="C79" t="str">
            <v>m²</v>
          </cell>
          <cell r="D79" t="str">
            <v>3.6.4.4.5</v>
          </cell>
          <cell r="E79">
            <v>1043</v>
          </cell>
          <cell r="F79" t="str">
            <v>3.6.4.4.5</v>
          </cell>
        </row>
        <row r="80">
          <cell r="A80" t="str">
            <v>430.1</v>
          </cell>
          <cell r="B80" t="str">
            <v>TRATAMIENTO SUPERFICIAL SIMPLE CON EMULSION CRR-2</v>
          </cell>
          <cell r="C80" t="str">
            <v>m²</v>
          </cell>
          <cell r="D80" t="str">
            <v>3.6.4.5.1</v>
          </cell>
          <cell r="E80">
            <v>4279</v>
          </cell>
          <cell r="F80" t="str">
            <v>3.6.4.5.1</v>
          </cell>
        </row>
        <row r="81">
          <cell r="A81" t="str">
            <v>430.2</v>
          </cell>
          <cell r="B81" t="str">
            <v>TRATAMIENTO SUPERFICIAL SIMPLE CON EMULSION CRR-2M</v>
          </cell>
          <cell r="C81" t="str">
            <v>m²</v>
          </cell>
          <cell r="D81" t="str">
            <v>3.6.4.5.2</v>
          </cell>
          <cell r="E81">
            <v>4706</v>
          </cell>
          <cell r="F81" t="str">
            <v>3.6.4.5.2</v>
          </cell>
        </row>
        <row r="82">
          <cell r="A82" t="str">
            <v>431.1</v>
          </cell>
          <cell r="B82" t="str">
            <v>TRATAMIENTO SUPERFICIAL DOBLE CON EMULSION CRR-2</v>
          </cell>
          <cell r="C82" t="str">
            <v>m²</v>
          </cell>
          <cell r="D82" t="str">
            <v>3.6.4.6.1</v>
          </cell>
          <cell r="E82">
            <v>8104</v>
          </cell>
          <cell r="F82" t="str">
            <v>3.6.4.6.1</v>
          </cell>
        </row>
        <row r="83">
          <cell r="A83" t="str">
            <v>431.2</v>
          </cell>
          <cell r="B83" t="str">
            <v>TRATAMIENTO SUPERFICIAL DOBLE CON EMULSION CRR-2m</v>
          </cell>
          <cell r="C83" t="str">
            <v>m²</v>
          </cell>
          <cell r="D83" t="str">
            <v>3.6.4.6.2</v>
          </cell>
          <cell r="E83">
            <v>9092</v>
          </cell>
          <cell r="F83" t="str">
            <v>3.6.4.6.2</v>
          </cell>
        </row>
        <row r="84">
          <cell r="A84" t="str">
            <v>432.1</v>
          </cell>
          <cell r="B84" t="str">
            <v>SELLO DE ARENA-ASFALTO CON EMULSION CRR-2</v>
          </cell>
          <cell r="C84" t="str">
            <v>m²</v>
          </cell>
          <cell r="D84" t="str">
            <v>3.6.4.7.1</v>
          </cell>
          <cell r="E84">
            <v>2657</v>
          </cell>
          <cell r="F84" t="str">
            <v>3.6.4.7.1</v>
          </cell>
        </row>
        <row r="85">
          <cell r="A85" t="str">
            <v>432.2</v>
          </cell>
          <cell r="B85" t="str">
            <v>SELLO  DE ARENA-ASFALTO CON EMULSION CRR-2m</v>
          </cell>
          <cell r="C85" t="str">
            <v>m²</v>
          </cell>
          <cell r="D85" t="str">
            <v>3.6.4.7.2</v>
          </cell>
          <cell r="E85">
            <v>2688</v>
          </cell>
          <cell r="F85" t="str">
            <v>3.6.4.7.1</v>
          </cell>
        </row>
        <row r="86">
          <cell r="A86" t="str">
            <v>433.1</v>
          </cell>
          <cell r="B86" t="str">
            <v>LECHADA ASFALTICA CON EMULSION CRL-1H, TIPO LA-1</v>
          </cell>
          <cell r="C86" t="str">
            <v>m²</v>
          </cell>
          <cell r="D86" t="str">
            <v>3.6.4.8.1</v>
          </cell>
          <cell r="E86">
            <v>2654</v>
          </cell>
          <cell r="F86" t="str">
            <v>3.6.4.8.1</v>
          </cell>
        </row>
        <row r="87">
          <cell r="A87" t="str">
            <v>433.2</v>
          </cell>
          <cell r="B87" t="str">
            <v>LECHADA ASFALTICA CON EMULSION CRL-1h,TIPO LA-2</v>
          </cell>
          <cell r="C87" t="str">
            <v>m²</v>
          </cell>
          <cell r="D87" t="str">
            <v>3.6.4.8.2</v>
          </cell>
          <cell r="E87">
            <v>4067</v>
          </cell>
          <cell r="F87" t="str">
            <v>3.6.4.8.2</v>
          </cell>
        </row>
        <row r="88">
          <cell r="A88" t="str">
            <v>433.3</v>
          </cell>
          <cell r="B88" t="str">
            <v>LECHADA ASFALTICA CON EMULSION CRL-1h,TIPO LA-3</v>
          </cell>
          <cell r="C88" t="str">
            <v>m²</v>
          </cell>
          <cell r="D88" t="str">
            <v>3.6.4.8.3</v>
          </cell>
          <cell r="E88">
            <v>5097</v>
          </cell>
          <cell r="F88" t="str">
            <v>3.6.4.8.3</v>
          </cell>
        </row>
        <row r="89">
          <cell r="A89" t="str">
            <v>433.4</v>
          </cell>
          <cell r="B89" t="str">
            <v>LECHADA ASFALTICA CON EMULSION CRL-1h,TIPO LA-4</v>
          </cell>
          <cell r="C89" t="str">
            <v>m²</v>
          </cell>
          <cell r="D89" t="str">
            <v>3.6.4.8.4</v>
          </cell>
          <cell r="E89">
            <v>5767</v>
          </cell>
          <cell r="F89" t="str">
            <v>3.6.4.8.4</v>
          </cell>
        </row>
        <row r="90">
          <cell r="A90" t="str">
            <v>433.5</v>
          </cell>
          <cell r="B90" t="str">
            <v>LECHADA ASFALTICA CON EMULSION CRL-1hm, TIPO LA-1</v>
          </cell>
          <cell r="C90" t="str">
            <v>m²</v>
          </cell>
          <cell r="D90" t="str">
            <v>3.6.4.8.5</v>
          </cell>
          <cell r="E90">
            <v>3091</v>
          </cell>
          <cell r="F90" t="str">
            <v>3.6.4.8.5</v>
          </cell>
        </row>
        <row r="91">
          <cell r="A91" t="str">
            <v>433.6</v>
          </cell>
          <cell r="B91" t="str">
            <v>LECHADA ASFALTICA CON EMULSION CRL-1hm, TIPO LA-2</v>
          </cell>
          <cell r="C91" t="str">
            <v>m²</v>
          </cell>
          <cell r="D91" t="str">
            <v>3.6.4.8.6</v>
          </cell>
          <cell r="E91">
            <v>4456</v>
          </cell>
          <cell r="F91" t="str">
            <v>3.6.4.8.6</v>
          </cell>
        </row>
        <row r="92">
          <cell r="A92" t="str">
            <v>433.7</v>
          </cell>
          <cell r="B92" t="str">
            <v>LECHADA ASFALTICA CON EMULSION CRL-1hm, TIPO LA-3</v>
          </cell>
          <cell r="C92" t="str">
            <v>m²</v>
          </cell>
          <cell r="D92" t="str">
            <v>3.6.4.8.7</v>
          </cell>
          <cell r="E92">
            <v>5602</v>
          </cell>
          <cell r="F92" t="str">
            <v>3.6.4.8.7</v>
          </cell>
        </row>
        <row r="93">
          <cell r="A93" t="str">
            <v>433.8</v>
          </cell>
          <cell r="B93" t="str">
            <v>LECHADA ASFALTICA CON EMULSION CRL-1hm, TIPO LA-4</v>
          </cell>
          <cell r="C93" t="str">
            <v>m²</v>
          </cell>
          <cell r="D93" t="str">
            <v>3.6.4.8.8</v>
          </cell>
          <cell r="E93">
            <v>6386</v>
          </cell>
          <cell r="F93" t="str">
            <v>3.6.4.8.8</v>
          </cell>
        </row>
        <row r="94">
          <cell r="A94" t="str">
            <v>440.1</v>
          </cell>
          <cell r="B94" t="str">
            <v>MEZCLA DENSA EN FRIO, TIPO MDF-1</v>
          </cell>
          <cell r="C94" t="str">
            <v>m³</v>
          </cell>
          <cell r="D94" t="str">
            <v>3.6.4.9.1</v>
          </cell>
          <cell r="E94">
            <v>378418</v>
          </cell>
          <cell r="F94" t="str">
            <v>3.6.4.9.1</v>
          </cell>
        </row>
        <row r="95">
          <cell r="A95" t="str">
            <v>440.2</v>
          </cell>
          <cell r="B95" t="str">
            <v>MEZCLA DENSA EN FRIO,TIPO MDF-2</v>
          </cell>
          <cell r="C95" t="str">
            <v>m³</v>
          </cell>
          <cell r="D95" t="str">
            <v>3.6.4.9.2</v>
          </cell>
          <cell r="E95">
            <v>378506</v>
          </cell>
          <cell r="F95" t="str">
            <v>3.6.4.9.2</v>
          </cell>
        </row>
        <row r="96">
          <cell r="A96" t="str">
            <v>440.3</v>
          </cell>
          <cell r="B96" t="str">
            <v>MEZCLA DENSA EN FRIO, TIPO MDF-3</v>
          </cell>
          <cell r="C96" t="str">
            <v>m³</v>
          </cell>
          <cell r="D96" t="str">
            <v>3.6.4.9.3</v>
          </cell>
          <cell r="E96">
            <v>378574</v>
          </cell>
          <cell r="F96" t="str">
            <v>3.6.4.9.3</v>
          </cell>
        </row>
        <row r="97">
          <cell r="A97" t="str">
            <v>440.4</v>
          </cell>
          <cell r="B97" t="str">
            <v>MEZCLA DENSA EN FRIO PARA BACHEO</v>
          </cell>
          <cell r="C97" t="str">
            <v>m³</v>
          </cell>
          <cell r="D97" t="str">
            <v>3.6.4.9.4</v>
          </cell>
          <cell r="E97">
            <v>670241</v>
          </cell>
          <cell r="F97" t="str">
            <v>3.6.4.9.4</v>
          </cell>
        </row>
        <row r="98">
          <cell r="A98" t="str">
            <v>441.1</v>
          </cell>
          <cell r="B98" t="str">
            <v>MEZCLA ABIERTA EN FRIO TIPO MAF-1</v>
          </cell>
          <cell r="C98" t="str">
            <v>m³</v>
          </cell>
          <cell r="D98" t="str">
            <v>3.6.4.10.1</v>
          </cell>
          <cell r="E98">
            <v>378418</v>
          </cell>
          <cell r="F98" t="str">
            <v>3.6.4.10.1</v>
          </cell>
        </row>
        <row r="99">
          <cell r="A99" t="str">
            <v>441.2</v>
          </cell>
          <cell r="B99" t="str">
            <v>MEZCLA ABIERTA EN FRIO TIPO MAF-2</v>
          </cell>
          <cell r="C99" t="str">
            <v>m³</v>
          </cell>
          <cell r="D99" t="str">
            <v>3.6.4.10.2</v>
          </cell>
          <cell r="E99">
            <v>378506</v>
          </cell>
          <cell r="F99" t="str">
            <v>3.6.4.10.2</v>
          </cell>
        </row>
        <row r="100">
          <cell r="A100" t="str">
            <v>441.3</v>
          </cell>
          <cell r="B100" t="str">
            <v>MEZCLA ABIERTA EN FRIO TIPO MAF-3</v>
          </cell>
          <cell r="C100" t="str">
            <v>m³</v>
          </cell>
          <cell r="D100" t="str">
            <v>3.6.4.10.3</v>
          </cell>
          <cell r="E100">
            <v>381148</v>
          </cell>
          <cell r="F100" t="str">
            <v>3.6.4.10.3</v>
          </cell>
        </row>
        <row r="101">
          <cell r="A101" t="str">
            <v>441.4</v>
          </cell>
          <cell r="B101" t="str">
            <v>MEZCLA ABIERTA EN FRIO PARA BACHEO</v>
          </cell>
          <cell r="C101" t="str">
            <v>m³</v>
          </cell>
          <cell r="D101" t="str">
            <v>3.6.4.10.4</v>
          </cell>
          <cell r="E101">
            <v>639289</v>
          </cell>
          <cell r="F101" t="str">
            <v>3.6.4.10.4</v>
          </cell>
        </row>
        <row r="102">
          <cell r="A102" t="str">
            <v>450.1</v>
          </cell>
          <cell r="B102" t="str">
            <v>MEZCLA DENSA EN CALIENTE TIPO MDC-1</v>
          </cell>
          <cell r="C102" t="str">
            <v>m³</v>
          </cell>
          <cell r="D102" t="str">
            <v>3.6.4.11.1</v>
          </cell>
          <cell r="E102">
            <v>363345</v>
          </cell>
          <cell r="F102" t="str">
            <v>3.6.4.11.2</v>
          </cell>
        </row>
        <row r="103">
          <cell r="A103" t="str">
            <v>450.2</v>
          </cell>
          <cell r="B103" t="str">
            <v>MEZCLA DENSA EN CALIENTE TIPO MDC-2</v>
          </cell>
          <cell r="C103" t="str">
            <v>m³</v>
          </cell>
          <cell r="D103" t="str">
            <v>3.6.4.11.2</v>
          </cell>
          <cell r="E103">
            <v>363345</v>
          </cell>
          <cell r="F103" t="str">
            <v>3.6.4.11.3</v>
          </cell>
        </row>
        <row r="104">
          <cell r="A104" t="str">
            <v>450.3</v>
          </cell>
          <cell r="B104" t="str">
            <v>MEZCLA DENSA EN CALIENTE TIPO MDC-3</v>
          </cell>
          <cell r="C104" t="str">
            <v>m³</v>
          </cell>
          <cell r="D104" t="str">
            <v>3.6.4.11.3</v>
          </cell>
          <cell r="E104">
            <v>385630</v>
          </cell>
          <cell r="F104" t="str">
            <v>3.6.4.11.4</v>
          </cell>
        </row>
        <row r="105">
          <cell r="A105" t="str">
            <v>450.4</v>
          </cell>
          <cell r="B105" t="str">
            <v>MEZCLA SEMIDENSA EN CALIENTE TIPO MSC-1</v>
          </cell>
          <cell r="C105" t="str">
            <v>m³</v>
          </cell>
          <cell r="D105" t="str">
            <v>3.6.4.11.4</v>
          </cell>
          <cell r="E105">
            <v>381493</v>
          </cell>
          <cell r="F105" t="str">
            <v>3.6.4</v>
          </cell>
        </row>
        <row r="106">
          <cell r="A106" t="str">
            <v>450.5</v>
          </cell>
          <cell r="B106" t="str">
            <v>MEZCLA SEMIDENSA EN CALIENTE TIPO MSC-2</v>
          </cell>
          <cell r="C106" t="str">
            <v>m³</v>
          </cell>
          <cell r="D106" t="str">
            <v>3.6.4.11.5</v>
          </cell>
          <cell r="E106">
            <v>762856.84583333344</v>
          </cell>
          <cell r="F106" t="str">
            <v>3.6.4</v>
          </cell>
        </row>
        <row r="107">
          <cell r="A107" t="str">
            <v>450.6</v>
          </cell>
          <cell r="B107" t="str">
            <v>MEZCLA GRUESA EN CALIENTE TIPO MGC-0</v>
          </cell>
          <cell r="C107" t="str">
            <v>m³</v>
          </cell>
          <cell r="E107">
            <v>762856.84583333344</v>
          </cell>
          <cell r="F107" t="str">
            <v>3.6.4</v>
          </cell>
        </row>
        <row r="108">
          <cell r="A108" t="str">
            <v>450.7</v>
          </cell>
          <cell r="B108" t="str">
            <v>MEZCLA GRUESA EN CALIENTE TIPO MGC-1</v>
          </cell>
          <cell r="C108" t="str">
            <v>m³</v>
          </cell>
          <cell r="E108">
            <v>760333.60043333331</v>
          </cell>
          <cell r="F108" t="str">
            <v>3.6.4</v>
          </cell>
        </row>
        <row r="109">
          <cell r="A109" t="str">
            <v>450.8</v>
          </cell>
          <cell r="B109" t="str">
            <v>MEZCLA DE ALTO MODULO</v>
          </cell>
          <cell r="C109" t="str">
            <v>m³</v>
          </cell>
          <cell r="E109">
            <v>760333.60043333331</v>
          </cell>
          <cell r="F109" t="str">
            <v>3.6.4</v>
          </cell>
        </row>
        <row r="110">
          <cell r="A110" t="str">
            <v>450.9</v>
          </cell>
          <cell r="B110" t="str">
            <v>MEZCLA EN CALIENTE PARA BACHEO</v>
          </cell>
          <cell r="C110" t="str">
            <v>m³</v>
          </cell>
          <cell r="E110">
            <v>731536</v>
          </cell>
          <cell r="F110" t="str">
            <v>3.6.4.11.5</v>
          </cell>
        </row>
        <row r="111">
          <cell r="A111" t="str">
            <v>451.1</v>
          </cell>
          <cell r="B111" t="str">
            <v>MEZCLA ABIERTA EN CALIENTE TIPO MAC-1</v>
          </cell>
          <cell r="C111" t="str">
            <v>m³</v>
          </cell>
          <cell r="D111" t="str">
            <v>3.6.4.12.1</v>
          </cell>
          <cell r="E111">
            <v>308901</v>
          </cell>
          <cell r="F111" t="str">
            <v>3.6.4.12.1</v>
          </cell>
        </row>
        <row r="112">
          <cell r="A112" t="str">
            <v>451.1P</v>
          </cell>
          <cell r="B112" t="str">
            <v>MEZCLA ABIERTA EN CALIENTE TIPO MAC-1 (Comprando la Mezcla)</v>
          </cell>
          <cell r="C112" t="str">
            <v>m³</v>
          </cell>
          <cell r="E112">
            <v>629262</v>
          </cell>
          <cell r="F112" t="str">
            <v>3.6.4.12</v>
          </cell>
        </row>
        <row r="113">
          <cell r="A113" t="str">
            <v>451.2</v>
          </cell>
          <cell r="B113" t="str">
            <v>MEZCLA ABIERTA EN CALIENTE TIPO MAC-2</v>
          </cell>
          <cell r="C113" t="str">
            <v>m³</v>
          </cell>
          <cell r="D113" t="str">
            <v>3.6.4.12.2</v>
          </cell>
          <cell r="E113">
            <v>319145</v>
          </cell>
          <cell r="F113" t="str">
            <v>3.6.4.12.2</v>
          </cell>
        </row>
        <row r="114">
          <cell r="A114" t="str">
            <v>451.2P</v>
          </cell>
          <cell r="B114" t="str">
            <v>MEZCLA ABIERTA EN CALIENTE TIPO MAC-2 (Comprando la Mezcla)</v>
          </cell>
          <cell r="C114" t="str">
            <v>m³</v>
          </cell>
          <cell r="E114">
            <v>637179</v>
          </cell>
          <cell r="F114" t="str">
            <v>3.6.4.12</v>
          </cell>
        </row>
        <row r="115">
          <cell r="A115" t="str">
            <v>451.3</v>
          </cell>
          <cell r="B115" t="str">
            <v>MEZCLA ABIERTA EN CALIENTE TIPO MAC-3</v>
          </cell>
          <cell r="C115" t="str">
            <v>m³</v>
          </cell>
          <cell r="D115" t="str">
            <v>3.6.4.12.3</v>
          </cell>
          <cell r="E115">
            <v>363345</v>
          </cell>
          <cell r="F115" t="str">
            <v>3.6.4.12.3</v>
          </cell>
        </row>
        <row r="116">
          <cell r="A116" t="str">
            <v>451.3P</v>
          </cell>
          <cell r="B116" t="str">
            <v>MEZCLA ABIERTA EN CALIENTE TIPO MAC-3 (Comprando la Mezcla)</v>
          </cell>
          <cell r="C116" t="str">
            <v>m³</v>
          </cell>
          <cell r="E116">
            <v>705054</v>
          </cell>
          <cell r="F116" t="str">
            <v>3.6.4.12</v>
          </cell>
        </row>
        <row r="117">
          <cell r="A117" t="str">
            <v>451.4</v>
          </cell>
          <cell r="B117" t="str">
            <v>MEZCLA ABIERTA EN CALIENTE TIPO MAC-3 PARA BACHEO</v>
          </cell>
          <cell r="C117" t="str">
            <v>m³</v>
          </cell>
          <cell r="E117">
            <v>729470.88699766656</v>
          </cell>
          <cell r="F117" t="str">
            <v>3.6.4.12</v>
          </cell>
        </row>
        <row r="118">
          <cell r="A118" t="str">
            <v>452.1</v>
          </cell>
          <cell r="B118" t="str">
            <v>MEZCLA DISCONTINUA EN CALIENTE TIPO M-1</v>
          </cell>
          <cell r="C118" t="str">
            <v>m³</v>
          </cell>
          <cell r="D118" t="str">
            <v>3.6.4.13.1</v>
          </cell>
          <cell r="E118">
            <v>187270</v>
          </cell>
          <cell r="F118" t="str">
            <v>3.6.4.13.1</v>
          </cell>
        </row>
        <row r="119">
          <cell r="A119" t="str">
            <v>452.1P</v>
          </cell>
          <cell r="B119" t="str">
            <v>MEZCLA DISCONTINUA EN CALIENTE TIPO M-1 (Comprando la Mezcla)</v>
          </cell>
          <cell r="C119" t="str">
            <v>m³</v>
          </cell>
          <cell r="E119">
            <v>519238</v>
          </cell>
          <cell r="F119" t="str">
            <v>3.6.4.13.1 </v>
          </cell>
        </row>
        <row r="120">
          <cell r="A120" t="str">
            <v>452.2</v>
          </cell>
          <cell r="B120" t="str">
            <v>MEZCLA DISCONTINUA EN CALIENTE TIPO M-2</v>
          </cell>
          <cell r="C120" t="str">
            <v>m³</v>
          </cell>
          <cell r="D120" t="str">
            <v>3.6.4.13.2</v>
          </cell>
          <cell r="E120">
            <v>187270</v>
          </cell>
          <cell r="F120" t="str">
            <v>3.6.4.13.2</v>
          </cell>
        </row>
        <row r="121">
          <cell r="A121" t="str">
            <v>452.2P</v>
          </cell>
          <cell r="B121" t="str">
            <v>MEZCLA DISCONTINUA EN CALIENTE TIPO M-2 (Comprando la Mezcla)</v>
          </cell>
          <cell r="C121" t="str">
            <v>m³</v>
          </cell>
          <cell r="E121">
            <v>513887</v>
          </cell>
          <cell r="F121" t="str">
            <v>3.6.4.13.2</v>
          </cell>
        </row>
        <row r="122">
          <cell r="A122" t="str">
            <v>452.3</v>
          </cell>
          <cell r="B122" t="str">
            <v>MEZCLA DISCONTINUA EN CALIENTE TIPO F-1</v>
          </cell>
          <cell r="C122" t="str">
            <v>m³</v>
          </cell>
          <cell r="D122" t="str">
            <v>3.6.4.13.3</v>
          </cell>
          <cell r="E122">
            <v>187172</v>
          </cell>
          <cell r="F122" t="str">
            <v>3.6.4.13.7</v>
          </cell>
        </row>
        <row r="123">
          <cell r="A123" t="str">
            <v>452.3P</v>
          </cell>
          <cell r="B123" t="str">
            <v>MEZCLA DISCONTINUA EN CALIENTE TIPO F-1 (Comprando la Mezcla)</v>
          </cell>
          <cell r="C123" t="str">
            <v>m³</v>
          </cell>
          <cell r="E123">
            <v>455920</v>
          </cell>
          <cell r="F123" t="str">
            <v>3.6.4.13.7</v>
          </cell>
        </row>
        <row r="124">
          <cell r="A124" t="str">
            <v>452.4</v>
          </cell>
          <cell r="B124" t="str">
            <v>MEZCLA DISCONTINUA EN CALIENTE TIPO F-2</v>
          </cell>
          <cell r="C124" t="str">
            <v>m³</v>
          </cell>
          <cell r="D124" t="str">
            <v>3.6.4.13.4</v>
          </cell>
          <cell r="E124">
            <v>187270</v>
          </cell>
          <cell r="F124" t="str">
            <v>3.6.4.13.8</v>
          </cell>
        </row>
        <row r="125">
          <cell r="A125" t="str">
            <v>452.4P</v>
          </cell>
          <cell r="B125" t="str">
            <v>MEZCLA DISCONTINUA EN CALIENTE TIPO F-2 (Comprando la Mezcla)</v>
          </cell>
          <cell r="C125" t="str">
            <v>m³</v>
          </cell>
          <cell r="E125">
            <v>513887</v>
          </cell>
          <cell r="F125" t="str">
            <v>3.6.4.13.8 </v>
          </cell>
        </row>
        <row r="126">
          <cell r="A126" t="str">
            <v>453.1</v>
          </cell>
          <cell r="B126" t="str">
            <v>MEZCLA DRENANTE</v>
          </cell>
          <cell r="C126" t="str">
            <v>m³</v>
          </cell>
          <cell r="D126" t="str">
            <v>3.6.4.14.1</v>
          </cell>
          <cell r="E126">
            <v>181865</v>
          </cell>
          <cell r="F126" t="str">
            <v>3.6.4.13.7</v>
          </cell>
        </row>
        <row r="127">
          <cell r="A127" t="str">
            <v>460.1</v>
          </cell>
          <cell r="B127" t="str">
            <v>FRESADO DE PAVIMENTO ASFALTICO EN ESPESOR DE--------CMS</v>
          </cell>
          <cell r="C127" t="str">
            <v>m²</v>
          </cell>
          <cell r="D127" t="str">
            <v>3.6.4.15.1</v>
          </cell>
          <cell r="E127">
            <v>1471</v>
          </cell>
          <cell r="F127" t="str">
            <v>3.6.4.15.2</v>
          </cell>
        </row>
        <row r="128">
          <cell r="A128" t="str">
            <v>461.1</v>
          </cell>
          <cell r="B128" t="str">
            <v>PAVIMENTO RECICLADO EN FRIO EN EL LUGAR CON EMULSION ASFALTICA</v>
          </cell>
          <cell r="C128" t="str">
            <v>m³</v>
          </cell>
          <cell r="D128" t="str">
            <v>3.6.4.16.1</v>
          </cell>
          <cell r="E128">
            <v>146983</v>
          </cell>
          <cell r="F128" t="str">
            <v>3.6.4.16.1</v>
          </cell>
        </row>
        <row r="129">
          <cell r="A129" t="str">
            <v>461.2</v>
          </cell>
          <cell r="B129" t="str">
            <v>PAVIMENTO RECICLADO EN FRIO EN EL LUGAR CON CEMENTO ASFALTICO ESPUMADO</v>
          </cell>
          <cell r="C129" t="str">
            <v>m³</v>
          </cell>
          <cell r="D129" t="str">
            <v>3.6.4.16.2</v>
          </cell>
          <cell r="E129">
            <v>92339</v>
          </cell>
          <cell r="F129" t="str">
            <v>3.6.4.16.2</v>
          </cell>
        </row>
        <row r="130">
          <cell r="A130" t="str">
            <v>462.1</v>
          </cell>
          <cell r="B130" t="str">
            <v xml:space="preserve">MEZCLA ASFALTICA RECICLADA EN CALIENTE DEL TIPO ----------   </v>
          </cell>
          <cell r="C130" t="str">
            <v>m³</v>
          </cell>
          <cell r="D130" t="str">
            <v>3.6.4.17</v>
          </cell>
          <cell r="E130">
            <v>74389</v>
          </cell>
          <cell r="F130" t="str">
            <v>3.6.4.17.1 </v>
          </cell>
        </row>
        <row r="131">
          <cell r="A131" t="str">
            <v>462.1.1</v>
          </cell>
          <cell r="B131" t="str">
            <v>MEZCLA ASFALTICA RECICLADA EN CALIENTE DEL TIPO MDC-2</v>
          </cell>
          <cell r="C131" t="str">
            <v>m³</v>
          </cell>
          <cell r="D131" t="str">
            <v>3.6.4.17.3</v>
          </cell>
          <cell r="E131">
            <v>83823</v>
          </cell>
          <cell r="F131" t="str">
            <v>3.6.4.17.3</v>
          </cell>
        </row>
        <row r="132">
          <cell r="A132" t="str">
            <v>462.1.2</v>
          </cell>
          <cell r="B132" t="str">
            <v>MEZCLA ASFALTICA RECICLADA EN CALIENTE DEL TIPO MSC-1</v>
          </cell>
          <cell r="C132" t="str">
            <v>m³</v>
          </cell>
          <cell r="E132">
            <v>83823</v>
          </cell>
          <cell r="F132" t="str">
            <v>3.6.4.17.4</v>
          </cell>
        </row>
        <row r="133">
          <cell r="A133" t="str">
            <v>462.2</v>
          </cell>
          <cell r="B133" t="str">
            <v>MEZCLA ASFALTICA RECICLADA EN CALIENTE DEL TIPO PARA BACHEO</v>
          </cell>
          <cell r="C133" t="str">
            <v>m³</v>
          </cell>
          <cell r="D133" t="str">
            <v>3.6.4.17.5</v>
          </cell>
          <cell r="E133">
            <v>141910</v>
          </cell>
          <cell r="F133" t="str">
            <v>3.6.4.17</v>
          </cell>
        </row>
        <row r="134">
          <cell r="A134" t="str">
            <v>464.1</v>
          </cell>
          <cell r="B134" t="str">
            <v>GEOTEXTIL PARA REHABILITACION DE PAVIMENTOS ASFALTICOS</v>
          </cell>
          <cell r="C134" t="str">
            <v>m²</v>
          </cell>
          <cell r="E134">
            <v>5862</v>
          </cell>
          <cell r="F134" t="str">
            <v>3.6.8</v>
          </cell>
        </row>
        <row r="135">
          <cell r="A135" t="str">
            <v>464.2</v>
          </cell>
          <cell r="B135" t="str">
            <v>SUMINISTRO DE CEMENTO ASFALTICO</v>
          </cell>
          <cell r="C135" t="str">
            <v>kg</v>
          </cell>
          <cell r="D135" t="str">
            <v>3.6.4.1</v>
          </cell>
          <cell r="E135">
            <v>2092</v>
          </cell>
          <cell r="F135" t="str">
            <v>3.6.4.8 </v>
          </cell>
        </row>
        <row r="136">
          <cell r="A136" t="str">
            <v>464.3</v>
          </cell>
          <cell r="B136" t="str">
            <v>SUMINISTRO DE EMULSION ASFALTICA CONVENCIONAL</v>
          </cell>
          <cell r="C136" t="str">
            <v>l</v>
          </cell>
          <cell r="E136">
            <v>2069</v>
          </cell>
          <cell r="F136" t="str">
            <v>3.6.4.2</v>
          </cell>
        </row>
        <row r="137">
          <cell r="A137" t="str">
            <v>464.4</v>
          </cell>
          <cell r="B137" t="str">
            <v>SUMINISTRO DE EMULSION ASFALTICA MODIFICADA CON POLIMEROS</v>
          </cell>
          <cell r="C137" t="str">
            <v>l</v>
          </cell>
          <cell r="E137">
            <v>2069</v>
          </cell>
          <cell r="F137" t="str">
            <v> 3.6.4.2.5 </v>
          </cell>
        </row>
        <row r="138">
          <cell r="A138" t="str">
            <v>465.1</v>
          </cell>
          <cell r="B138" t="str">
            <v xml:space="preserve">EXCAVACION PARA REPARACION DE PAVIMENTO ASFALTICO  EXISTENTE         </v>
          </cell>
          <cell r="C138" t="str">
            <v>m³</v>
          </cell>
          <cell r="E138">
            <v>61102</v>
          </cell>
          <cell r="F138" t="str">
            <v>3.6.2.1</v>
          </cell>
        </row>
        <row r="139">
          <cell r="A139" t="str">
            <v>466.1</v>
          </cell>
          <cell r="B139" t="str">
            <v>SELLO DE GRIETAS EN PAVIMENTO ASFALTICO SIN RUTEO</v>
          </cell>
          <cell r="C139" t="str">
            <v>m</v>
          </cell>
          <cell r="E139">
            <v>985</v>
          </cell>
          <cell r="F139" t="str">
            <v>3.6.4.7</v>
          </cell>
        </row>
        <row r="140">
          <cell r="A140" t="str">
            <v>466.2</v>
          </cell>
          <cell r="B140" t="str">
            <v>SELLO DE GRIETAS EN PAVIMENTO ASFALTICO CON RUTEO</v>
          </cell>
          <cell r="C140" t="str">
            <v>m</v>
          </cell>
          <cell r="E140">
            <v>3373</v>
          </cell>
          <cell r="F140" t="str">
            <v>3.6.4.7</v>
          </cell>
        </row>
        <row r="141">
          <cell r="A141" t="str">
            <v>500.1</v>
          </cell>
          <cell r="B141" t="str">
            <v>PAVIMENTO DE CONCRETO HIDRAULICO</v>
          </cell>
          <cell r="C141" t="str">
            <v>m³</v>
          </cell>
          <cell r="D141" t="str">
            <v>3.6.5.1</v>
          </cell>
          <cell r="E141">
            <v>634697</v>
          </cell>
          <cell r="F141" t="str">
            <v>3.6.5.1</v>
          </cell>
        </row>
        <row r="142">
          <cell r="A142" t="str">
            <v>501.1</v>
          </cell>
          <cell r="B142" t="str">
            <v>CEMENTO PORTLAND NORMAL</v>
          </cell>
          <cell r="C142" t="str">
            <v>kg</v>
          </cell>
          <cell r="E142">
            <v>572</v>
          </cell>
          <cell r="F142" t="str">
            <v>1.35.1.1.3</v>
          </cell>
        </row>
        <row r="143">
          <cell r="A143" t="str">
            <v>510.1</v>
          </cell>
          <cell r="B143" t="str">
            <v>PAVIMENTO DE ADOQUINES DE CONCRETO</v>
          </cell>
          <cell r="C143" t="str">
            <v>m²</v>
          </cell>
          <cell r="D143" t="str">
            <v>3.6.5.2.10</v>
          </cell>
          <cell r="E143">
            <v>101084</v>
          </cell>
          <cell r="F143" t="str">
            <v>3.6.5.2.10</v>
          </cell>
        </row>
        <row r="144">
          <cell r="A144" t="str">
            <v>600.1</v>
          </cell>
          <cell r="B144" t="str">
            <v>EXCAVACIONES VARIAS SIN CLASIFICAR</v>
          </cell>
          <cell r="C144" t="str">
            <v>m³</v>
          </cell>
          <cell r="D144" t="str">
            <v>3.6.6.1.1</v>
          </cell>
          <cell r="E144">
            <v>10434</v>
          </cell>
          <cell r="F144" t="str">
            <v>3.6.6.1.9</v>
          </cell>
        </row>
        <row r="145">
          <cell r="A145" t="str">
            <v>600.2</v>
          </cell>
          <cell r="B145" t="str">
            <v>EXCAVACIONES VARIAS EN ROCA EN SECO</v>
          </cell>
          <cell r="C145" t="str">
            <v>m³</v>
          </cell>
          <cell r="D145" t="str">
            <v>3.6.6.1.9</v>
          </cell>
          <cell r="E145">
            <v>58703</v>
          </cell>
          <cell r="F145" t="str">
            <v>3.6.6.1.9</v>
          </cell>
        </row>
        <row r="146">
          <cell r="A146" t="str">
            <v>600.2P</v>
          </cell>
          <cell r="B146" t="str">
            <v xml:space="preserve">EXCAVACIONES EN ROCA (A MANO ) </v>
          </cell>
          <cell r="C146" t="str">
            <v>m³</v>
          </cell>
          <cell r="D146" t="str">
            <v>3.6.6.1</v>
          </cell>
          <cell r="E146">
            <v>80715</v>
          </cell>
          <cell r="F146" t="str">
            <v>3.6.6.1</v>
          </cell>
        </row>
        <row r="147">
          <cell r="A147" t="str">
            <v>600.3</v>
          </cell>
          <cell r="B147" t="str">
            <v>EXCAVACIONES VARIAS EN ROCA BAJO AGUA</v>
          </cell>
          <cell r="C147" t="str">
            <v>m³</v>
          </cell>
          <cell r="E147">
            <v>84710</v>
          </cell>
          <cell r="F147" t="str">
            <v>3.6.6.1.9</v>
          </cell>
        </row>
        <row r="148">
          <cell r="A148" t="str">
            <v>600.4</v>
          </cell>
          <cell r="B148" t="str">
            <v>EXCAVACIONES VARIAS EN MATERIAL COMUN EN SECO</v>
          </cell>
          <cell r="C148" t="str">
            <v>m³</v>
          </cell>
          <cell r="D148" t="str">
            <v>3.6.6.1.10</v>
          </cell>
          <cell r="E148">
            <v>8339</v>
          </cell>
          <cell r="F148" t="str">
            <v xml:space="preserve">3.6.6.1.10  </v>
          </cell>
        </row>
        <row r="149">
          <cell r="A149" t="str">
            <v>600.4P</v>
          </cell>
          <cell r="B149" t="str">
            <v>EXCAVACIONES VARIAS EN MATERIAL COMUN EN SECO A MANO</v>
          </cell>
          <cell r="C149" t="str">
            <v>m³</v>
          </cell>
          <cell r="D149" t="str">
            <v>3.6.6.1</v>
          </cell>
          <cell r="E149">
            <v>28380</v>
          </cell>
          <cell r="F149" t="str">
            <v>3.6.6.1</v>
          </cell>
        </row>
        <row r="150">
          <cell r="A150" t="str">
            <v>600.5</v>
          </cell>
          <cell r="B150" t="str">
            <v>EXCAVACIONES VARIAS EN MATERIAL COMUN BAJO AGUA</v>
          </cell>
          <cell r="C150" t="str">
            <v>m³</v>
          </cell>
          <cell r="D150" t="str">
            <v>3.6.6.1.11</v>
          </cell>
          <cell r="E150">
            <v>9082</v>
          </cell>
          <cell r="F150" t="str">
            <v>3.6.6.1.11</v>
          </cell>
        </row>
        <row r="151">
          <cell r="A151" t="str">
            <v>600.5P</v>
          </cell>
          <cell r="B151" t="str">
            <v>EXCAVACIONES VARIAS EN MATERIAL COMUN BAJO AGUA A MANO</v>
          </cell>
          <cell r="C151" t="str">
            <v>m³</v>
          </cell>
          <cell r="E151">
            <v>67515</v>
          </cell>
          <cell r="F151" t="str">
            <v>3.6.6.1</v>
          </cell>
        </row>
        <row r="152">
          <cell r="A152" t="str">
            <v>610.1</v>
          </cell>
          <cell r="B152" t="str">
            <v>RELLENO PARA ESTRUCTURAS</v>
          </cell>
          <cell r="C152" t="str">
            <v>m³</v>
          </cell>
          <cell r="D152" t="str">
            <v>3.6.6.2.1</v>
          </cell>
          <cell r="E152">
            <v>37892</v>
          </cell>
          <cell r="F152" t="str">
            <v xml:space="preserve">3.6.6.2.1   </v>
          </cell>
        </row>
        <row r="153">
          <cell r="A153" t="str">
            <v>610.2</v>
          </cell>
          <cell r="B153" t="str">
            <v>RELLENO CON MATERIAL FILTRANTE</v>
          </cell>
          <cell r="C153" t="str">
            <v>m³</v>
          </cell>
          <cell r="D153" t="str">
            <v>3.6.6.2.4</v>
          </cell>
          <cell r="E153">
            <v>48545</v>
          </cell>
          <cell r="F153" t="str">
            <v>3.6.6.2.4</v>
          </cell>
        </row>
        <row r="154">
          <cell r="A154" t="str">
            <v>620.1</v>
          </cell>
          <cell r="B154" t="str">
            <v>PILOTES PREFABRICADOS DE CONCRETO</v>
          </cell>
          <cell r="C154" t="str">
            <v>m</v>
          </cell>
          <cell r="D154" t="str">
            <v>3.6.6.3.1</v>
          </cell>
          <cell r="E154">
            <v>1693667</v>
          </cell>
          <cell r="F154" t="str">
            <v>3.6.6.3.1</v>
          </cell>
        </row>
        <row r="155">
          <cell r="A155" t="str">
            <v>620.2</v>
          </cell>
          <cell r="B155" t="str">
            <v>EXTENSION DE PILOTES</v>
          </cell>
          <cell r="C155" t="str">
            <v>m</v>
          </cell>
          <cell r="D155" t="str">
            <v>3.6.6.3.2</v>
          </cell>
          <cell r="E155">
            <v>0</v>
          </cell>
          <cell r="F155" t="str">
            <v>3.6.6.3.2</v>
          </cell>
        </row>
        <row r="156">
          <cell r="A156" t="str">
            <v>620.3</v>
          </cell>
          <cell r="B156" t="str">
            <v>PRUEBA DE CARGA</v>
          </cell>
          <cell r="C156" t="str">
            <v>u</v>
          </cell>
          <cell r="D156" t="str">
            <v>3.6.6.4.6</v>
          </cell>
          <cell r="E156">
            <v>0</v>
          </cell>
          <cell r="F156" t="str">
            <v>3.6.6.4.6</v>
          </cell>
        </row>
        <row r="157">
          <cell r="A157" t="str">
            <v>621.1</v>
          </cell>
          <cell r="B157" t="str">
            <v>PILOTE DE CONCRETO FUNDIDO IN SITU, DE DIAMETRO 0.80 M</v>
          </cell>
          <cell r="C157" t="str">
            <v>m</v>
          </cell>
          <cell r="D157" t="str">
            <v>3.6.6.4.1</v>
          </cell>
          <cell r="E157">
            <v>1559638</v>
          </cell>
          <cell r="F157" t="str">
            <v>3.6.6.4.1</v>
          </cell>
        </row>
        <row r="158">
          <cell r="A158" t="str">
            <v>621.1P</v>
          </cell>
          <cell r="B158" t="str">
            <v>PILOTE DE CONCRETO FUNDIDO IN SITU, DE DIAMETRO 0,40 M</v>
          </cell>
          <cell r="C158" t="str">
            <v>m</v>
          </cell>
          <cell r="D158" t="str">
            <v>3.6.6.4</v>
          </cell>
          <cell r="E158">
            <v>414456</v>
          </cell>
          <cell r="F158" t="str">
            <v>3.6.6.4</v>
          </cell>
        </row>
        <row r="159">
          <cell r="A159" t="str">
            <v>621.1P2</v>
          </cell>
          <cell r="B159" t="str">
            <v>SUMINISTRO DE PILOTES HINCADOS DIÁMETRO MÍNIMO 6" DE TUBERIA DE ACERO DE SEGUNDA.</v>
          </cell>
          <cell r="C159" t="str">
            <v>ml</v>
          </cell>
          <cell r="E159">
            <v>360000</v>
          </cell>
          <cell r="F159" t="str">
            <v>3.6.6.4</v>
          </cell>
        </row>
        <row r="160">
          <cell r="A160" t="str">
            <v>621.1P3</v>
          </cell>
          <cell r="B160" t="str">
            <v>SUMINISTRO DE PILOTES HINCADOS DIÁMETRO MÍNIMO 8" DE TUBERIA DE ACERO DE SEGUNDA.</v>
          </cell>
          <cell r="C160" t="str">
            <v>ml</v>
          </cell>
          <cell r="E160">
            <v>425000</v>
          </cell>
          <cell r="F160" t="str">
            <v>3.6.6.4</v>
          </cell>
        </row>
        <row r="161">
          <cell r="A161" t="str">
            <v>621.1P4</v>
          </cell>
          <cell r="B161" t="str">
            <v>SUMINISTRO DE PILOTES HINCADOS DIÁMETRO MÍNIMO 10" DE TUBERIA DE ACERO DE SEGUNDA.</v>
          </cell>
          <cell r="C161" t="str">
            <v>ml</v>
          </cell>
          <cell r="E161">
            <v>490000</v>
          </cell>
          <cell r="F161" t="str">
            <v>3.6.6.4</v>
          </cell>
        </row>
        <row r="162">
          <cell r="A162" t="str">
            <v>621.1P5</v>
          </cell>
          <cell r="B162" t="str">
            <v>SUMINISTRO DE PILOTES HINCADOS DIÁMETRO MÍNIMO 12" DE TUBERIA DE ACERO DE SEGUNDA.</v>
          </cell>
          <cell r="C162" t="str">
            <v>ml</v>
          </cell>
          <cell r="E162">
            <v>490000</v>
          </cell>
          <cell r="F162" t="str">
            <v>3.6.6.4</v>
          </cell>
        </row>
        <row r="163">
          <cell r="A163" t="str">
            <v>621.1P6</v>
          </cell>
          <cell r="B163" t="str">
            <v>HINCADO DE PILOTES DIÁMETRO MÍNIMO 6-12" DE TUBERIA DE ACERO DE SEGUNDA.</v>
          </cell>
          <cell r="C163" t="str">
            <v>ml</v>
          </cell>
          <cell r="E163">
            <v>105712</v>
          </cell>
          <cell r="F163" t="str">
            <v>3.6.6.4</v>
          </cell>
        </row>
        <row r="164">
          <cell r="A164" t="str">
            <v>621.1P7</v>
          </cell>
          <cell r="B164" t="str">
            <v>PILOTES PREEXCAVADOS TIPO CAISSON  D=1,20 M, (EXCAVACIÓN, ANILLOS DE 0,15 M EN CONCRETO CLASE D, CONCRETO CLASE C PARA EL NUCLEO , NO INCLUYE ACERO DE REFUERZO) L=15 M DE PROFUNDIDAD.</v>
          </cell>
          <cell r="C164" t="str">
            <v>ml</v>
          </cell>
          <cell r="E164">
            <v>1900000</v>
          </cell>
          <cell r="F164" t="str">
            <v>3.6.6.4</v>
          </cell>
        </row>
        <row r="165">
          <cell r="A165" t="str">
            <v>621.2</v>
          </cell>
          <cell r="B165" t="str">
            <v>BASE ACAMPANADA</v>
          </cell>
          <cell r="C165" t="str">
            <v>m³</v>
          </cell>
          <cell r="D165" t="str">
            <v>3.6.6.4.2</v>
          </cell>
          <cell r="E165">
            <v>1738513</v>
          </cell>
          <cell r="F165" t="str">
            <v>3.6.6.4.2</v>
          </cell>
        </row>
        <row r="166">
          <cell r="A166" t="str">
            <v>621.3</v>
          </cell>
          <cell r="B166" t="str">
            <v>PILOTE DE PRUEBA DE DIAMETRO ______</v>
          </cell>
          <cell r="C166" t="str">
            <v>m</v>
          </cell>
          <cell r="D166" t="str">
            <v>3.6.6.4.3</v>
          </cell>
          <cell r="E166">
            <v>0</v>
          </cell>
          <cell r="F166" t="str">
            <v>3.6.6.4.3</v>
          </cell>
        </row>
        <row r="167">
          <cell r="A167" t="str">
            <v>621.4</v>
          </cell>
          <cell r="B167" t="str">
            <v>BASE ACAMPANADA DE PRUEBA</v>
          </cell>
          <cell r="C167" t="str">
            <v>m³</v>
          </cell>
          <cell r="D167" t="str">
            <v>3.6.6.4.4</v>
          </cell>
          <cell r="E167">
            <v>0</v>
          </cell>
          <cell r="F167" t="str">
            <v xml:space="preserve"> 3.6.6.4.4</v>
          </cell>
        </row>
        <row r="168">
          <cell r="A168" t="str">
            <v>621.5</v>
          </cell>
          <cell r="B168" t="str">
            <v>CAMISA PERMANENTE DE DIAMETRO EXTERIOR ______</v>
          </cell>
          <cell r="C168" t="str">
            <v>m</v>
          </cell>
          <cell r="D168" t="str">
            <v>3.6.6.4.5</v>
          </cell>
          <cell r="E168">
            <v>3558356</v>
          </cell>
          <cell r="F168" t="str">
            <v>3.6.6.5.5</v>
          </cell>
        </row>
        <row r="169">
          <cell r="A169" t="str">
            <v>621.6</v>
          </cell>
          <cell r="B169" t="str">
            <v>PRUEBA DE CARGA</v>
          </cell>
          <cell r="C169" t="str">
            <v>u</v>
          </cell>
          <cell r="D169" t="str">
            <v>3.6.6.4.6</v>
          </cell>
          <cell r="E169">
            <v>110628933</v>
          </cell>
          <cell r="F169" t="str">
            <v xml:space="preserve">3.6.6.4.6 </v>
          </cell>
        </row>
        <row r="170">
          <cell r="A170" t="str">
            <v>622.1</v>
          </cell>
          <cell r="B170" t="str">
            <v>TABLESTACADO DE MADERA</v>
          </cell>
          <cell r="C170" t="str">
            <v>m²</v>
          </cell>
          <cell r="D170" t="str">
            <v>3.6.6.5.1</v>
          </cell>
          <cell r="E170">
            <v>112251</v>
          </cell>
          <cell r="F170" t="str">
            <v>3.6.6.5.1</v>
          </cell>
        </row>
        <row r="171">
          <cell r="A171" t="str">
            <v>622.2</v>
          </cell>
          <cell r="B171" t="str">
            <v>TABLESTACADO METALICO</v>
          </cell>
          <cell r="C171" t="str">
            <v>m²</v>
          </cell>
          <cell r="D171" t="str">
            <v>3.6.6.5.3</v>
          </cell>
          <cell r="E171">
            <v>0</v>
          </cell>
          <cell r="F171" t="str">
            <v>3.6.6.5.3</v>
          </cell>
        </row>
        <row r="172">
          <cell r="A172" t="str">
            <v>622.3</v>
          </cell>
          <cell r="B172" t="str">
            <v>TABLESTACADO DE CONCRETO REFORZADO</v>
          </cell>
          <cell r="C172" t="str">
            <v>m²</v>
          </cell>
          <cell r="D172" t="str">
            <v>3.6.6.5.2</v>
          </cell>
          <cell r="E172">
            <v>0</v>
          </cell>
          <cell r="F172" t="str">
            <v>3.6.6.5.2</v>
          </cell>
        </row>
        <row r="173">
          <cell r="A173" t="str">
            <v>622.4</v>
          </cell>
          <cell r="B173" t="str">
            <v>TABLESTACADO DE CONCRETO PREESFORZADO</v>
          </cell>
          <cell r="C173" t="str">
            <v>m²</v>
          </cell>
          <cell r="D173" t="str">
            <v>3.6.6.4.4</v>
          </cell>
          <cell r="E173">
            <v>0</v>
          </cell>
          <cell r="F173" t="str">
            <v>3.6.6.5.4 </v>
          </cell>
        </row>
        <row r="174">
          <cell r="A174" t="str">
            <v>622.5</v>
          </cell>
          <cell r="B174" t="str">
            <v>CORTE DEL EXTREMO SUPERIOR DEL ELEMENTO</v>
          </cell>
          <cell r="C174" t="str">
            <v>m</v>
          </cell>
          <cell r="D174" t="str">
            <v>3.6.6.5.5</v>
          </cell>
          <cell r="E174">
            <v>34696.661908571237</v>
          </cell>
          <cell r="F174" t="str">
            <v>3.6.6.5.5</v>
          </cell>
        </row>
        <row r="175">
          <cell r="A175" t="str">
            <v>630.1</v>
          </cell>
          <cell r="B175" t="str">
            <v>CONCRETO CLASE A</v>
          </cell>
          <cell r="C175" t="str">
            <v>m³</v>
          </cell>
          <cell r="D175" t="str">
            <v>3.6.6.6.1</v>
          </cell>
          <cell r="E175">
            <v>739187</v>
          </cell>
          <cell r="F175" t="str">
            <v>3.6.6.6.8</v>
          </cell>
        </row>
        <row r="176">
          <cell r="A176" t="str">
            <v>630.2</v>
          </cell>
          <cell r="B176" t="str">
            <v>CONCRETO CLASE B</v>
          </cell>
          <cell r="C176" t="str">
            <v>m³</v>
          </cell>
          <cell r="D176" t="str">
            <v>3.6.6.6.18</v>
          </cell>
          <cell r="E176">
            <v>705897</v>
          </cell>
          <cell r="F176" t="str">
            <v>3.6.6.6.17</v>
          </cell>
        </row>
        <row r="177">
          <cell r="A177" t="str">
            <v>630.3</v>
          </cell>
          <cell r="B177" t="str">
            <v>CONCRETO CLASE C</v>
          </cell>
          <cell r="C177" t="str">
            <v>m³</v>
          </cell>
          <cell r="D177" t="str">
            <v>3.6.6.6.26</v>
          </cell>
          <cell r="E177">
            <v>662514</v>
          </cell>
          <cell r="F177" t="str">
            <v xml:space="preserve"> 3.6.6.6.26</v>
          </cell>
        </row>
        <row r="178">
          <cell r="A178" t="str">
            <v>630.4</v>
          </cell>
          <cell r="B178" t="str">
            <v>CONCRETO CLASE D</v>
          </cell>
          <cell r="C178" t="str">
            <v>m³</v>
          </cell>
          <cell r="D178" t="str">
            <v>3.6.6.6.35</v>
          </cell>
          <cell r="E178">
            <v>619597</v>
          </cell>
          <cell r="F178" t="str">
            <v xml:space="preserve">3.6.6.6.35 </v>
          </cell>
        </row>
        <row r="179">
          <cell r="A179" t="str">
            <v>630.5</v>
          </cell>
          <cell r="B179" t="str">
            <v>CONCRETO CLASE E</v>
          </cell>
          <cell r="C179" t="str">
            <v>m³</v>
          </cell>
          <cell r="D179" t="str">
            <v>3.6.6.6.44</v>
          </cell>
          <cell r="E179">
            <v>584939</v>
          </cell>
          <cell r="F179" t="str">
            <v>3.6.6.6.44</v>
          </cell>
        </row>
        <row r="180">
          <cell r="A180" t="str">
            <v>630.6</v>
          </cell>
          <cell r="B180" t="str">
            <v>CONCRETO CLASE F</v>
          </cell>
          <cell r="C180" t="str">
            <v>m³</v>
          </cell>
          <cell r="D180" t="str">
            <v>3.6.6.6.46</v>
          </cell>
          <cell r="E180">
            <v>371116</v>
          </cell>
          <cell r="F180" t="str">
            <v>3.6.6.6.46</v>
          </cell>
        </row>
        <row r="181">
          <cell r="A181" t="str">
            <v>630.7</v>
          </cell>
          <cell r="B181" t="str">
            <v>CONCRETO CLASE G</v>
          </cell>
          <cell r="C181" t="str">
            <v>m³</v>
          </cell>
          <cell r="D181" t="str">
            <v>3.6.6.6.47</v>
          </cell>
          <cell r="E181">
            <v>294284</v>
          </cell>
          <cell r="F181" t="str">
            <v>3.6.6.6.47</v>
          </cell>
        </row>
        <row r="182">
          <cell r="A182" t="str">
            <v>630P</v>
          </cell>
          <cell r="B182" t="str">
            <v xml:space="preserve">HEXAPODOS ( PRECIO INCLUYE CONSTRUCCIÓN Y MONTAJE )  </v>
          </cell>
          <cell r="C182" t="str">
            <v>M³</v>
          </cell>
          <cell r="E182">
            <v>651365</v>
          </cell>
          <cell r="F182" t="str">
            <v>3.3.5.3.6</v>
          </cell>
        </row>
        <row r="183">
          <cell r="A183" t="str">
            <v>631P</v>
          </cell>
          <cell r="B183" t="str">
            <v>BOLSACRETOS</v>
          </cell>
          <cell r="C183" t="str">
            <v>m³</v>
          </cell>
          <cell r="D183" t="str">
            <v>3.6.6.21.2</v>
          </cell>
          <cell r="E183">
            <v>415220</v>
          </cell>
          <cell r="F183" t="str">
            <v>3.6.6.21.2</v>
          </cell>
        </row>
        <row r="184">
          <cell r="A184" t="str">
            <v>632.1</v>
          </cell>
          <cell r="B184" t="str">
            <v>BARANDA DE CONCRETO</v>
          </cell>
          <cell r="C184" t="str">
            <v>m</v>
          </cell>
          <cell r="D184" t="str">
            <v>3.6.6.7.1</v>
          </cell>
          <cell r="E184">
            <v>403313</v>
          </cell>
          <cell r="F184" t="str">
            <v>3.6.6.7.1</v>
          </cell>
        </row>
        <row r="185">
          <cell r="A185" t="str">
            <v>632.2</v>
          </cell>
          <cell r="B185" t="str">
            <v>BARANDA METALICA</v>
          </cell>
          <cell r="C185" t="str">
            <v>m</v>
          </cell>
          <cell r="D185" t="str">
            <v>3.6.6.7.2</v>
          </cell>
          <cell r="E185">
            <v>378845</v>
          </cell>
          <cell r="F185" t="str">
            <v>3.6.6.7.2</v>
          </cell>
        </row>
        <row r="186">
          <cell r="A186" t="str">
            <v>640.3</v>
          </cell>
          <cell r="B186" t="str">
            <v>ACERO DE REFUERZO fy 420_ Mpa</v>
          </cell>
          <cell r="C186" t="str">
            <v>kg</v>
          </cell>
          <cell r="D186" t="str">
            <v>3.6.6.8.3</v>
          </cell>
          <cell r="E186">
            <v>4874</v>
          </cell>
          <cell r="F186" t="str">
            <v> 3.6.6.8.3 </v>
          </cell>
        </row>
        <row r="187">
          <cell r="A187" t="str">
            <v>640.1P</v>
          </cell>
          <cell r="B187" t="str">
            <v xml:space="preserve">ACERO ESTRUCTURAL A36 , REHABILITACIÓN, CONSTRUCCIÓN  </v>
          </cell>
          <cell r="C187" t="str">
            <v>kg</v>
          </cell>
          <cell r="D187" t="str">
            <v>3.6.6.8.1</v>
          </cell>
          <cell r="E187">
            <v>12516</v>
          </cell>
          <cell r="F187" t="str">
            <v> 3.6.6.11</v>
          </cell>
        </row>
        <row r="188">
          <cell r="A188" t="str">
            <v>640.1P1</v>
          </cell>
          <cell r="B188" t="str">
            <v xml:space="preserve">Acero Estructural SAI 1045 para  rehabilitación y  construcción de elementos de puentes  </v>
          </cell>
          <cell r="C188" t="str">
            <v>KG</v>
          </cell>
          <cell r="E188">
            <v>17515</v>
          </cell>
          <cell r="F188" t="str">
            <v> 3.6.6.11.5</v>
          </cell>
        </row>
        <row r="189">
          <cell r="A189" t="str">
            <v>640.1P2</v>
          </cell>
          <cell r="B189" t="str">
            <v>PLATINAS 3/4" 0,40 * 0,40</v>
          </cell>
          <cell r="C189" t="str">
            <v>UND</v>
          </cell>
          <cell r="E189">
            <v>573343</v>
          </cell>
          <cell r="F189" t="str">
            <v>3.6.6.11.3</v>
          </cell>
        </row>
        <row r="190">
          <cell r="A190" t="str">
            <v>641.1</v>
          </cell>
          <cell r="B190" t="str">
            <v>ACERO DE PREESFUERZO</v>
          </cell>
          <cell r="C190" t="str">
            <v>ton-m</v>
          </cell>
          <cell r="D190" t="str">
            <v>3.6.6.9.1</v>
          </cell>
          <cell r="E190">
            <v>1297</v>
          </cell>
          <cell r="F190" t="str">
            <v>3.6.6.9.1</v>
          </cell>
        </row>
        <row r="191">
          <cell r="A191" t="str">
            <v>641.2</v>
          </cell>
          <cell r="B191" t="str">
            <v>ACERO DE PREESFUERZO</v>
          </cell>
          <cell r="C191" t="str">
            <v>kg</v>
          </cell>
          <cell r="D191" t="str">
            <v>3.6.6.9.2</v>
          </cell>
          <cell r="E191">
            <v>5070</v>
          </cell>
          <cell r="F191" t="str">
            <v>3.6.6.9</v>
          </cell>
        </row>
        <row r="192">
          <cell r="A192" t="str">
            <v>642.1</v>
          </cell>
          <cell r="B192" t="str">
            <v>APOYO ELASTOMERICO</v>
          </cell>
          <cell r="C192" t="str">
            <v>u</v>
          </cell>
          <cell r="D192" t="str">
            <v>3.6.6.10.1</v>
          </cell>
          <cell r="E192">
            <v>422053</v>
          </cell>
          <cell r="F192" t="str">
            <v>3.6.6.10.1</v>
          </cell>
        </row>
        <row r="193">
          <cell r="A193" t="str">
            <v>642.2</v>
          </cell>
          <cell r="B193" t="str">
            <v>SELLO PARA JUNTAS DE PUENTES</v>
          </cell>
          <cell r="C193" t="str">
            <v>m</v>
          </cell>
          <cell r="D193" t="str">
            <v>3.6.6.10.2</v>
          </cell>
          <cell r="E193">
            <v>40400</v>
          </cell>
          <cell r="F193" t="str">
            <v>3.6.6.10.2</v>
          </cell>
        </row>
        <row r="194">
          <cell r="A194" t="str">
            <v>650.1</v>
          </cell>
          <cell r="B194" t="str">
            <v>DISEÑO Y FABRICACION DE ESTRUCTURA METALICA</v>
          </cell>
          <cell r="C194" t="str">
            <v>kg</v>
          </cell>
          <cell r="E194">
            <v>0</v>
          </cell>
          <cell r="F194" t="str">
            <v>3.6.6.11.1</v>
          </cell>
        </row>
        <row r="195">
          <cell r="A195" t="str">
            <v>650.2</v>
          </cell>
          <cell r="B195" t="str">
            <v>FABRICACION DE LA ESTRUCTURA METALICA</v>
          </cell>
          <cell r="C195" t="str">
            <v>kg</v>
          </cell>
          <cell r="D195" t="str">
            <v>3.6.6.11.1</v>
          </cell>
          <cell r="E195">
            <v>12349</v>
          </cell>
          <cell r="F195" t="str">
            <v>3.6.6.11.2</v>
          </cell>
        </row>
        <row r="196">
          <cell r="A196" t="str">
            <v>650.3</v>
          </cell>
          <cell r="B196" t="str">
            <v>TRANSPORTE DE LA ESTRUCTURA METALICA</v>
          </cell>
          <cell r="C196" t="str">
            <v>kg</v>
          </cell>
          <cell r="E196">
            <v>150150</v>
          </cell>
          <cell r="F196" t="str">
            <v>3.6.6.11.7</v>
          </cell>
        </row>
        <row r="197">
          <cell r="A197" t="str">
            <v>650.3P</v>
          </cell>
          <cell r="B197" t="str">
            <v xml:space="preserve">TRANSPORTE DE ESTRUCTURA PUENTES </v>
          </cell>
          <cell r="C197" t="str">
            <v>Ton/Km</v>
          </cell>
          <cell r="E197">
            <v>900</v>
          </cell>
          <cell r="F197" t="str">
            <v>3.6.6.11</v>
          </cell>
        </row>
        <row r="198">
          <cell r="A198" t="str">
            <v>650.4</v>
          </cell>
          <cell r="B198" t="str">
            <v>MONTAJE Y PINTURA DE ESTRUCTURA METALICA</v>
          </cell>
          <cell r="C198" t="str">
            <v>kg</v>
          </cell>
          <cell r="E198">
            <v>1491</v>
          </cell>
          <cell r="F198" t="str">
            <v>3.6.6.11.6</v>
          </cell>
        </row>
        <row r="199">
          <cell r="A199" t="str">
            <v>660.1</v>
          </cell>
          <cell r="B199" t="str">
            <v>TUBERIA DE CONCRETO SIMPLE DE DIAMETRO 450 mm</v>
          </cell>
          <cell r="C199" t="str">
            <v>m</v>
          </cell>
          <cell r="D199" t="str">
            <v>3.6.6.12.7</v>
          </cell>
          <cell r="E199">
            <v>127919</v>
          </cell>
          <cell r="F199" t="str">
            <v>3.6.6.12.9 </v>
          </cell>
        </row>
        <row r="200">
          <cell r="A200" t="str">
            <v>660.2</v>
          </cell>
          <cell r="B200" t="str">
            <v>TUBERIA DE CONCRETO SIMPLE DE DIAMETRO 500 mm</v>
          </cell>
          <cell r="C200" t="str">
            <v>m</v>
          </cell>
          <cell r="D200" t="str">
            <v>3.6.6.12.8</v>
          </cell>
          <cell r="E200">
            <v>131819</v>
          </cell>
          <cell r="F200" t="str">
            <v>3.6.6.12.8</v>
          </cell>
        </row>
        <row r="201">
          <cell r="A201" t="str">
            <v>660.3</v>
          </cell>
          <cell r="B201" t="str">
            <v>TUBERIA DE CONCRETO SIMPLE DE DIAMETRO 600 mm</v>
          </cell>
          <cell r="C201" t="str">
            <v>m</v>
          </cell>
          <cell r="D201" t="str">
            <v>3.6.6.12.9</v>
          </cell>
          <cell r="E201">
            <v>157689</v>
          </cell>
          <cell r="F201" t="str">
            <v>3.6.6.12.9</v>
          </cell>
        </row>
        <row r="202">
          <cell r="A202" t="str">
            <v>661.1</v>
          </cell>
          <cell r="B202" t="str">
            <v>TUBERIA DE CONCRETO REFORZADO DE _____mm DE DIAMETRO INTERIOR</v>
          </cell>
          <cell r="C202" t="str">
            <v>m</v>
          </cell>
          <cell r="D202" t="str">
            <v>3.6.6.13.20</v>
          </cell>
          <cell r="E202">
            <v>342923</v>
          </cell>
          <cell r="F202" t="str">
            <v>3.6.6.13.4</v>
          </cell>
        </row>
        <row r="203">
          <cell r="A203" t="str">
            <v>662.1</v>
          </cell>
          <cell r="B203" t="str">
            <v>TUBERIA CORRUGADA DE ACERO GALVANIZADO, DE LAMINA CALIBRE___ Y DIAMETRO ___(mm)</v>
          </cell>
          <cell r="C203" t="str">
            <v>m</v>
          </cell>
          <cell r="D203" t="str">
            <v>3.6.6.14</v>
          </cell>
          <cell r="E203">
            <v>524565</v>
          </cell>
          <cell r="F203" t="str">
            <v>3.3.14.19.1</v>
          </cell>
        </row>
        <row r="204">
          <cell r="A204" t="str">
            <v>662.2</v>
          </cell>
          <cell r="B204" t="str">
            <v>TUBERIA CORRUGADA DE ACERO CON RECUBRIMIENTO BITUMINOSO, DE LAMINA CALIBRE___ Y DIAMETRO ___(mm)</v>
          </cell>
          <cell r="C204" t="str">
            <v>m</v>
          </cell>
          <cell r="E204">
            <v>0</v>
          </cell>
          <cell r="F204" t="str">
            <v>3.6.6.14</v>
          </cell>
        </row>
        <row r="205">
          <cell r="A205" t="str">
            <v>670.1</v>
          </cell>
          <cell r="B205" t="str">
            <v xml:space="preserve">DISIPADORES DE ENERGÍA Y SEDIMENTADORES EN GAVIONES          </v>
          </cell>
          <cell r="C205" t="str">
            <v>m³</v>
          </cell>
          <cell r="D205" t="str">
            <v>3.6.6.15.1</v>
          </cell>
          <cell r="E205">
            <v>140329</v>
          </cell>
          <cell r="F205" t="str">
            <v>3.6.6.15.2</v>
          </cell>
        </row>
        <row r="206">
          <cell r="A206" t="str">
            <v>670.2</v>
          </cell>
          <cell r="B206" t="str">
            <v>DISIPADORES DE ENERGIA Y SEDIMENTADORES EN CONCRETO CICLOPEO</v>
          </cell>
          <cell r="C206" t="str">
            <v>m³</v>
          </cell>
          <cell r="D206" t="str">
            <v>3.6.6.15.2</v>
          </cell>
          <cell r="E206">
            <v>361650</v>
          </cell>
          <cell r="F206" t="str">
            <v>3.6.6.15.2</v>
          </cell>
        </row>
        <row r="207">
          <cell r="A207" t="str">
            <v>671.1</v>
          </cell>
          <cell r="B207" t="str">
            <v xml:space="preserve">CUNETA DE CONCRETO FUNDIDA EN EL LUGAR            </v>
          </cell>
          <cell r="C207" t="str">
            <v>m³</v>
          </cell>
          <cell r="D207" t="str">
            <v>3.6.6.16.2</v>
          </cell>
          <cell r="E207">
            <v>685749</v>
          </cell>
          <cell r="F207" t="str">
            <v>3.6.6.16.1</v>
          </cell>
        </row>
        <row r="208">
          <cell r="A208" t="str">
            <v>671.2</v>
          </cell>
          <cell r="B208" t="str">
            <v>CUNETA PREFABRICADA DE CONCRETO</v>
          </cell>
          <cell r="C208" t="str">
            <v>m</v>
          </cell>
          <cell r="E208">
            <v>253361</v>
          </cell>
          <cell r="F208" t="str">
            <v>3.6.6.16.8</v>
          </cell>
        </row>
        <row r="209">
          <cell r="A209" t="str">
            <v>672.1</v>
          </cell>
          <cell r="B209" t="str">
            <v>BORDILLO DE CONCRETO</v>
          </cell>
          <cell r="C209" t="str">
            <v>m</v>
          </cell>
          <cell r="D209" t="str">
            <v>3.6.6.17.1</v>
          </cell>
          <cell r="E209">
            <v>54134</v>
          </cell>
          <cell r="F209" t="str">
            <v>3.6.6.19.2</v>
          </cell>
        </row>
        <row r="210">
          <cell r="A210" t="str">
            <v>673.1</v>
          </cell>
          <cell r="B210" t="str">
            <v>MATERIAL GRANULAR FILTRANTE</v>
          </cell>
          <cell r="C210" t="str">
            <v>m³</v>
          </cell>
          <cell r="D210" t="str">
            <v>3.6.8.2</v>
          </cell>
          <cell r="E210">
            <v>62791</v>
          </cell>
          <cell r="F210" t="str">
            <v>3.6.6.19.2</v>
          </cell>
        </row>
        <row r="211">
          <cell r="A211" t="str">
            <v>673.2</v>
          </cell>
          <cell r="B211" t="str">
            <v>GEOTEXTIL</v>
          </cell>
          <cell r="C211" t="str">
            <v>m²</v>
          </cell>
          <cell r="D211" t="str">
            <v>3.6.8.1.1</v>
          </cell>
          <cell r="E211">
            <v>5991</v>
          </cell>
          <cell r="F211" t="str">
            <v> 3.6.8.2.4 </v>
          </cell>
        </row>
        <row r="212">
          <cell r="A212" t="str">
            <v>673.3</v>
          </cell>
          <cell r="B212" t="str">
            <v>MATERIAL DE COBERTURA</v>
          </cell>
          <cell r="C212" t="str">
            <v>m³</v>
          </cell>
          <cell r="E212">
            <v>72357</v>
          </cell>
          <cell r="F212" t="str">
            <v>3.6.8.1.2</v>
          </cell>
        </row>
        <row r="213">
          <cell r="A213" t="str">
            <v>674.1</v>
          </cell>
          <cell r="B213" t="str">
            <v xml:space="preserve">DREN HORIZONTAL DE LONGITUD MENOR O IGUAL A DIEZ (10) METROS     </v>
          </cell>
          <cell r="C213" t="str">
            <v>m</v>
          </cell>
          <cell r="E213">
            <v>156054</v>
          </cell>
          <cell r="F213" t="str">
            <v>3.6.6.20.1</v>
          </cell>
        </row>
        <row r="214">
          <cell r="A214" t="str">
            <v>674.2</v>
          </cell>
          <cell r="B214" t="str">
            <v xml:space="preserve">DREN HORIZONTAL DE LONGITUD MAYOR A DIEZ (10) METROS     </v>
          </cell>
          <cell r="C214" t="str">
            <v>m</v>
          </cell>
          <cell r="E214">
            <v>228556</v>
          </cell>
          <cell r="F214" t="str">
            <v>3.6.6.20.2</v>
          </cell>
        </row>
        <row r="215">
          <cell r="A215" t="str">
            <v>680.1</v>
          </cell>
          <cell r="B215" t="str">
            <v>ESCAMAS EN CONCRETO</v>
          </cell>
          <cell r="C215" t="str">
            <v>m²</v>
          </cell>
          <cell r="D215" t="str">
            <v>3.6.6.20.1</v>
          </cell>
          <cell r="E215">
            <v>0</v>
          </cell>
          <cell r="F215" t="str">
            <v>3.6.6.20.1</v>
          </cell>
        </row>
        <row r="216">
          <cell r="A216" t="str">
            <v>680.2</v>
          </cell>
          <cell r="B216" t="str">
            <v>ARMADURA GALVANIZADA</v>
          </cell>
          <cell r="C216" t="str">
            <v>m</v>
          </cell>
          <cell r="D216" t="str">
            <v>3.6.6.20.2</v>
          </cell>
          <cell r="E216">
            <v>0</v>
          </cell>
          <cell r="F216" t="str">
            <v>3.6.6.20.2</v>
          </cell>
        </row>
        <row r="217">
          <cell r="A217" t="str">
            <v>680.3</v>
          </cell>
          <cell r="B217" t="str">
            <v>RELLENO GRANULAR PARA TIERRA ARMADA</v>
          </cell>
          <cell r="C217" t="str">
            <v>m³</v>
          </cell>
          <cell r="D217" t="str">
            <v>3.6.6.20.3</v>
          </cell>
          <cell r="E217">
            <v>87790</v>
          </cell>
          <cell r="F217" t="str">
            <v>3.6.6.20.3</v>
          </cell>
        </row>
        <row r="218">
          <cell r="A218" t="str">
            <v>681.1</v>
          </cell>
          <cell r="B218" t="str">
            <v>GAVION</v>
          </cell>
          <cell r="C218" t="str">
            <v>m³</v>
          </cell>
          <cell r="D218" t="str">
            <v>3.6.6.21.1</v>
          </cell>
          <cell r="E218">
            <v>123066</v>
          </cell>
          <cell r="F218" t="str">
            <v xml:space="preserve">3.6.6.21.1  </v>
          </cell>
        </row>
        <row r="219">
          <cell r="A219" t="str">
            <v>682.1</v>
          </cell>
          <cell r="B219" t="str">
            <v>COLCHOGAVIÓN</v>
          </cell>
          <cell r="C219" t="str">
            <v>m³</v>
          </cell>
          <cell r="E219">
            <v>115057</v>
          </cell>
          <cell r="F219" t="str">
            <v>3.2.7.5.3</v>
          </cell>
        </row>
        <row r="220">
          <cell r="A220" t="str">
            <v>690.1</v>
          </cell>
          <cell r="B220" t="str">
            <v xml:space="preserve">IMPERMEABILIZACIÓN DE ESTRUCTURAS            </v>
          </cell>
          <cell r="C220" t="str">
            <v>m²</v>
          </cell>
          <cell r="E220">
            <v>22774</v>
          </cell>
          <cell r="F220" t="str">
            <v>3.6.7.1.1</v>
          </cell>
        </row>
        <row r="221">
          <cell r="A221" t="str">
            <v>700.1</v>
          </cell>
          <cell r="B221" t="str">
            <v xml:space="preserve">LÍNEA DE DEMARCACIÓN CON PINTURA EN FRÍO    </v>
          </cell>
          <cell r="C221" t="str">
            <v>m</v>
          </cell>
          <cell r="E221">
            <v>1634</v>
          </cell>
          <cell r="F221" t="str">
            <v>3.6.7.1.1</v>
          </cell>
        </row>
        <row r="222">
          <cell r="A222" t="str">
            <v>700.2</v>
          </cell>
          <cell r="B222" t="str">
            <v>LÍNEA DE DEMARCACIÓN CON RESINA TERMOPLÁSTICA</v>
          </cell>
          <cell r="C222" t="str">
            <v>m</v>
          </cell>
          <cell r="E222">
            <v>1815</v>
          </cell>
          <cell r="F222" t="str">
            <v>3.6.7.1.6</v>
          </cell>
        </row>
        <row r="223">
          <cell r="A223" t="str">
            <v>700.3</v>
          </cell>
          <cell r="B223" t="str">
            <v>MARCA VIAL CON PINTURA EN FRÍO</v>
          </cell>
          <cell r="C223" t="str">
            <v>m²</v>
          </cell>
          <cell r="E223">
            <v>35082</v>
          </cell>
          <cell r="F223" t="str">
            <v> 3.6.7.1.2</v>
          </cell>
        </row>
        <row r="224">
          <cell r="A224" t="str">
            <v>700.4</v>
          </cell>
          <cell r="B224" t="str">
            <v xml:space="preserve">MARCA VIAL CON RESINA TERMOPLÁSTICA    </v>
          </cell>
          <cell r="C224" t="str">
            <v>m²</v>
          </cell>
          <cell r="D224" t="str">
            <v>3.6.7.1.6</v>
          </cell>
          <cell r="E224">
            <v>36564</v>
          </cell>
          <cell r="F224" t="str">
            <v>3.6.7.1.6</v>
          </cell>
        </row>
        <row r="225">
          <cell r="A225" t="str">
            <v>700P</v>
          </cell>
          <cell r="B225" t="str">
            <v>BANDAS SONORAS REDUCTORAS DE VELOCIDAD</v>
          </cell>
          <cell r="C225" t="str">
            <v>m²</v>
          </cell>
          <cell r="E225">
            <v>369788</v>
          </cell>
          <cell r="F225" t="str">
            <v>3.6.7</v>
          </cell>
        </row>
        <row r="226">
          <cell r="A226" t="str">
            <v>701.1</v>
          </cell>
          <cell r="B226" t="str">
            <v>TACHA REFLECTIVA</v>
          </cell>
          <cell r="C226" t="str">
            <v>u</v>
          </cell>
          <cell r="D226" t="str">
            <v>3.6.7.2.1</v>
          </cell>
          <cell r="E226">
            <v>10119</v>
          </cell>
          <cell r="F226" t="str">
            <v>3.6.7.2.1</v>
          </cell>
        </row>
        <row r="227">
          <cell r="A227" t="str">
            <v>710.1</v>
          </cell>
          <cell r="B227" t="str">
            <v>SEÑAL VERTICAL DE TRANSITO TIPO _____</v>
          </cell>
          <cell r="C227" t="str">
            <v>u</v>
          </cell>
          <cell r="D227" t="str">
            <v>3.6.7.3.13</v>
          </cell>
          <cell r="E227">
            <v>296826</v>
          </cell>
          <cell r="F227" t="str">
            <v>3.6.7.3.13</v>
          </cell>
        </row>
        <row r="228">
          <cell r="A228" t="str">
            <v>710.2</v>
          </cell>
          <cell r="B228" t="str">
            <v xml:space="preserve">SEÑAL VERTICAL DE TRANSITO TIPO ____ </v>
          </cell>
          <cell r="C228" t="str">
            <v>m²</v>
          </cell>
          <cell r="D228" t="str">
            <v>3.6.7.3.22</v>
          </cell>
          <cell r="E228">
            <v>558655</v>
          </cell>
          <cell r="F228" t="str">
            <v>3.6.7.3</v>
          </cell>
        </row>
        <row r="229">
          <cell r="A229" t="str">
            <v>720.1</v>
          </cell>
          <cell r="B229" t="str">
            <v>POSTE DE REFERENCIA</v>
          </cell>
          <cell r="C229" t="str">
            <v>u</v>
          </cell>
          <cell r="D229" t="str">
            <v>3.6.7.4.1</v>
          </cell>
          <cell r="E229">
            <v>199943</v>
          </cell>
          <cell r="F229" t="str">
            <v>3.6.7.4.1</v>
          </cell>
        </row>
        <row r="230">
          <cell r="A230" t="str">
            <v>730.1</v>
          </cell>
          <cell r="B230" t="str">
            <v>DEFENSAS METALICAS</v>
          </cell>
          <cell r="C230" t="str">
            <v>m</v>
          </cell>
          <cell r="D230" t="str">
            <v>3.6.7.5.1</v>
          </cell>
          <cell r="E230">
            <v>378076</v>
          </cell>
          <cell r="F230" t="str">
            <v>3.6.7.5.1</v>
          </cell>
        </row>
        <row r="231">
          <cell r="A231" t="str">
            <v>730.2</v>
          </cell>
          <cell r="B231" t="str">
            <v>SECCION FINAL</v>
          </cell>
          <cell r="C231" t="str">
            <v>u</v>
          </cell>
          <cell r="D231" t="str">
            <v>3.6.7.5.2</v>
          </cell>
          <cell r="E231">
            <v>81239</v>
          </cell>
          <cell r="F231" t="str">
            <v>3.6.7.5.2</v>
          </cell>
        </row>
        <row r="232">
          <cell r="A232" t="str">
            <v>730.3</v>
          </cell>
          <cell r="B232" t="str">
            <v>SECCION DE TOPE</v>
          </cell>
          <cell r="C232" t="str">
            <v>u</v>
          </cell>
          <cell r="D232" t="str">
            <v>3.6.7.5.3</v>
          </cell>
          <cell r="E232">
            <v>81350</v>
          </cell>
          <cell r="F232" t="str">
            <v>3.6.7.5.3</v>
          </cell>
        </row>
        <row r="233">
          <cell r="A233" t="str">
            <v>740.1</v>
          </cell>
          <cell r="B233" t="str">
            <v>CAPTAFAROS</v>
          </cell>
          <cell r="C233" t="str">
            <v>u</v>
          </cell>
          <cell r="D233" t="str">
            <v>3.6.7.6.1</v>
          </cell>
          <cell r="E233">
            <v>11007</v>
          </cell>
          <cell r="F233" t="str">
            <v>3.6.7.6.1</v>
          </cell>
        </row>
        <row r="234">
          <cell r="A234" t="str">
            <v>800.1</v>
          </cell>
          <cell r="B234" t="str">
            <v>CERCA DE ALAMBRE DE PUAS CON POSTES DE MADERA</v>
          </cell>
          <cell r="C234" t="str">
            <v>m</v>
          </cell>
          <cell r="D234" t="str">
            <v>3.6.9.1.1</v>
          </cell>
          <cell r="E234">
            <v>13335</v>
          </cell>
          <cell r="F234" t="str">
            <v>3.6.9.1.4</v>
          </cell>
        </row>
        <row r="235">
          <cell r="A235" t="str">
            <v>800.2</v>
          </cell>
          <cell r="B235" t="str">
            <v>CERCA DE ALAMBRE DE PUAS CON POSTES DE CONCRETO</v>
          </cell>
          <cell r="C235" t="str">
            <v>m</v>
          </cell>
          <cell r="D235" t="str">
            <v>3.6.9.1.2</v>
          </cell>
          <cell r="E235">
            <v>22764</v>
          </cell>
          <cell r="F235" t="str">
            <v>3.6.9.1.10</v>
          </cell>
        </row>
        <row r="236">
          <cell r="A236" t="str">
            <v>800.3</v>
          </cell>
          <cell r="B236" t="str">
            <v>CERCAS DE MALLA CON POSTES DE MADERA</v>
          </cell>
          <cell r="C236" t="str">
            <v>m</v>
          </cell>
          <cell r="E236">
            <v>35100</v>
          </cell>
          <cell r="F236" t="str">
            <v>3.6.9.1.6</v>
          </cell>
        </row>
        <row r="237">
          <cell r="A237" t="str">
            <v>800.4</v>
          </cell>
          <cell r="B237" t="str">
            <v>CERCAS DE MALLA CON POSTES DE CONCRETO</v>
          </cell>
          <cell r="C237" t="str">
            <v>m</v>
          </cell>
          <cell r="D237" t="str">
            <v>3.6.9.1.28</v>
          </cell>
          <cell r="E237">
            <v>44272</v>
          </cell>
          <cell r="F237" t="str">
            <v>3.6.9.1.13</v>
          </cell>
        </row>
        <row r="238">
          <cell r="A238" t="str">
            <v>800P</v>
          </cell>
          <cell r="B238" t="str">
            <v>CERRAMIENTO EN MALLA ESLABONADA</v>
          </cell>
          <cell r="C238" t="str">
            <v>m</v>
          </cell>
          <cell r="E238">
            <v>125901.58000000002</v>
          </cell>
          <cell r="F238" t="str">
            <v>3.6.9.1.30</v>
          </cell>
        </row>
        <row r="239">
          <cell r="A239" t="str">
            <v>801.1</v>
          </cell>
          <cell r="B239" t="str">
            <v>ROCERIA</v>
          </cell>
          <cell r="C239" t="str">
            <v>Ha</v>
          </cell>
          <cell r="E239">
            <v>513209</v>
          </cell>
          <cell r="F239" t="str">
            <v>3.6.1.2</v>
          </cell>
        </row>
        <row r="240">
          <cell r="A240" t="str">
            <v>801.2</v>
          </cell>
          <cell r="B240" t="str">
            <v>LIMPIEZA DE BERMAS</v>
          </cell>
          <cell r="C240" t="str">
            <v>m²</v>
          </cell>
          <cell r="E240">
            <v>84</v>
          </cell>
          <cell r="F240" t="str">
            <v>3.6.9.4.12</v>
          </cell>
        </row>
        <row r="241">
          <cell r="A241" t="str">
            <v>801.3</v>
          </cell>
          <cell r="B241" t="str">
            <v>LIMPIEZA A MANO DE CUNETAS EN TIERRA</v>
          </cell>
          <cell r="C241" t="str">
            <v>m</v>
          </cell>
          <cell r="E241">
            <v>361</v>
          </cell>
          <cell r="F241" t="str">
            <v>3.6.9.4.12</v>
          </cell>
        </row>
        <row r="242">
          <cell r="A242" t="str">
            <v>801.4</v>
          </cell>
          <cell r="B242" t="str">
            <v>LIMPIEZA A MANO DE CUNETAS EN CONCRETO</v>
          </cell>
          <cell r="C242" t="str">
            <v>m</v>
          </cell>
          <cell r="D242" t="str">
            <v>3.6.9.4.11</v>
          </cell>
          <cell r="E242">
            <v>303</v>
          </cell>
          <cell r="F242" t="str">
            <v>3.6.9.4.12</v>
          </cell>
        </row>
        <row r="243">
          <cell r="A243" t="str">
            <v>801.5</v>
          </cell>
          <cell r="B243" t="str">
            <v>LIMPIEZA A MANO DE ENCOLES Y DESCOLES</v>
          </cell>
          <cell r="C243" t="str">
            <v>m</v>
          </cell>
          <cell r="E243">
            <v>891</v>
          </cell>
          <cell r="F243" t="str">
            <v>3.6.9.4.8</v>
          </cell>
        </row>
        <row r="244">
          <cell r="A244" t="str">
            <v>801.6</v>
          </cell>
          <cell r="B244" t="str">
            <v>LIMPIEZA A MANO DE ALCANTARILLAS DE TUBO DE 600 O 900 mm</v>
          </cell>
          <cell r="C244" t="str">
            <v>u</v>
          </cell>
          <cell r="D244" t="str">
            <v>3.6.9.4.3</v>
          </cell>
          <cell r="E244">
            <v>25253</v>
          </cell>
          <cell r="F244" t="str">
            <v>3.6.9.4.10</v>
          </cell>
        </row>
        <row r="245">
          <cell r="A245" t="str">
            <v>801.7</v>
          </cell>
          <cell r="B245" t="str">
            <v>LIMPIEZA A MANO DE PONTONES Y PUENTES</v>
          </cell>
          <cell r="C245" t="str">
            <v>m</v>
          </cell>
          <cell r="E245">
            <v>631</v>
          </cell>
          <cell r="F245" t="str">
            <v>3.6.9.4</v>
          </cell>
        </row>
        <row r="246">
          <cell r="A246" t="str">
            <v>810.1</v>
          </cell>
          <cell r="B246" t="str">
            <v xml:space="preserve"> PROTECCIÓN DE TALUDES CON BLOQUE DE CÉSPED</v>
          </cell>
          <cell r="C246" t="str">
            <v>m²</v>
          </cell>
          <cell r="D246" t="str">
            <v>3.6.9.2.1</v>
          </cell>
          <cell r="E246">
            <v>11361</v>
          </cell>
          <cell r="F246" t="str">
            <v>3.6.9.2.1</v>
          </cell>
        </row>
        <row r="247">
          <cell r="A247" t="str">
            <v>810.2</v>
          </cell>
          <cell r="B247" t="str">
            <v>PROTECCIÓN DE TALUDES CON TIERRA ORGÁNICA</v>
          </cell>
          <cell r="C247" t="str">
            <v>m²</v>
          </cell>
          <cell r="D247" t="str">
            <v>3.6.9.2.2</v>
          </cell>
          <cell r="E247">
            <v>9406</v>
          </cell>
          <cell r="F247" t="str">
            <v>3.6.9.2.2</v>
          </cell>
        </row>
        <row r="248">
          <cell r="A248" t="str">
            <v>810.3</v>
          </cell>
          <cell r="B248" t="str">
            <v>PROTECCIÓN DE TALUD CON HIDROSIEMBRA CONTROLADA</v>
          </cell>
          <cell r="C248" t="str">
            <v>m²</v>
          </cell>
          <cell r="E248">
            <v>53464</v>
          </cell>
          <cell r="F248" t="str">
            <v>3.2.9.1.1</v>
          </cell>
        </row>
        <row r="249">
          <cell r="A249" t="str">
            <v>811.1</v>
          </cell>
          <cell r="B249" t="str">
            <v xml:space="preserve">PRODUCTO ENROLLADO PARA CONTROL DE EROSIÓN DEL TIPO ________         </v>
          </cell>
          <cell r="C249" t="str">
            <v>m²</v>
          </cell>
          <cell r="E249">
            <v>17697</v>
          </cell>
          <cell r="F249" t="str">
            <v>3.2.10.1</v>
          </cell>
        </row>
        <row r="250">
          <cell r="A250" t="str">
            <v>812.1</v>
          </cell>
          <cell r="B250" t="str">
            <v>RECUBRIMIENTO CON MALLA Y MORTERO 1:4 DE e= ___ cm.</v>
          </cell>
          <cell r="C250" t="str">
            <v>m²</v>
          </cell>
          <cell r="E250">
            <v>61360</v>
          </cell>
          <cell r="F250" t="str">
            <v>3.3.6.10.3 </v>
          </cell>
        </row>
        <row r="251">
          <cell r="A251" t="str">
            <v>900.1</v>
          </cell>
          <cell r="B251" t="str">
            <v>TRANSPORTE DE MATERIALES PROVENIENTES DE LA EXCAVACIÓN DE LA EXPLANACIÓN, CANALES Y PRESTAMOS, ENTRE CIEN METROS (100 m) Y MIL METROS  (1000m) DE DISTANCIA</v>
          </cell>
          <cell r="C251" t="str">
            <v>m³ -E</v>
          </cell>
          <cell r="D251" t="str">
            <v>3.6.9.3.1</v>
          </cell>
          <cell r="E251">
            <v>888</v>
          </cell>
          <cell r="F251" t="str">
            <v xml:space="preserve">3.6.9.3.1   </v>
          </cell>
        </row>
        <row r="252">
          <cell r="A252" t="str">
            <v>900.2</v>
          </cell>
          <cell r="B252" t="str">
            <v>TRANSPORTE DE MATERIALES PROVENIENTES DE LA EXCAVACIÓN DE LA EXPLANACIÓN, CANALES Y PRESTAMOS, PARA DISTANCIAS MAYORES DE MIL METROS  (1000m)</v>
          </cell>
          <cell r="C252" t="str">
            <v>m³ - km</v>
          </cell>
          <cell r="E252">
            <v>1183</v>
          </cell>
          <cell r="F252" t="str">
            <v xml:space="preserve">3.6.9.3.1   </v>
          </cell>
        </row>
        <row r="253">
          <cell r="A253" t="str">
            <v>900.3</v>
          </cell>
          <cell r="B253" t="str">
            <v>TRANSPORTE DE MATERIALES PROVENIENTES DE DERRUMBES</v>
          </cell>
          <cell r="C253" t="str">
            <v>m³ - km</v>
          </cell>
          <cell r="E253">
            <v>1420</v>
          </cell>
          <cell r="F253" t="str">
            <v xml:space="preserve">3.6.9.3.1   </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 y precios"/>
      <sheetName val="Facturación"/>
      <sheetName val="ProgGastos"/>
      <sheetName val="administracion "/>
      <sheetName val="APU EXPLOTACION"/>
      <sheetName val="APU TRITURACION"/>
      <sheetName val="Cunetas2002"/>
      <sheetName val="MR41 año 2002"/>
      <sheetName val="BASE"/>
      <sheetName val="Acarreo"/>
      <sheetName val="APU EXPLANACION"/>
      <sheetName val="APU FILTROS"/>
      <sheetName val="TarifasPlena"/>
      <sheetName val="TarifPropiedad"/>
      <sheetName val="TarifasAlquiler"/>
      <sheetName val="TarifReparación"/>
      <sheetName val="ProgrEquipo"/>
      <sheetName val="CostosPropiedad"/>
      <sheetName val="CostoReparacion"/>
      <sheetName val="CostoPropi+Repar"/>
      <sheetName val="Costotalequipo"/>
      <sheetName val="Módulo1"/>
      <sheetName val="Módulo2"/>
      <sheetName val="Módulo3"/>
      <sheetName val="cant y precios (2)"/>
    </sheetNames>
    <sheetDataSet>
      <sheetData sheetId="0" refreshError="1">
        <row r="11">
          <cell r="A11">
            <v>1</v>
          </cell>
          <cell r="B11">
            <v>1</v>
          </cell>
          <cell r="C11" t="str">
            <v>EXPLANACION EN MATERIAL COMUN *</v>
          </cell>
          <cell r="E11" t="str">
            <v>m3</v>
          </cell>
          <cell r="F11">
            <v>6.0000000000000001E-3</v>
          </cell>
          <cell r="G11">
            <v>15000</v>
          </cell>
          <cell r="H11">
            <v>3746.6842899365856</v>
          </cell>
          <cell r="I11">
            <v>56200264</v>
          </cell>
          <cell r="J11">
            <v>3000</v>
          </cell>
        </row>
        <row r="12">
          <cell r="A12">
            <v>2</v>
          </cell>
          <cell r="B12">
            <v>1</v>
          </cell>
          <cell r="C12" t="str">
            <v>EXPLANACION EN ROCA</v>
          </cell>
          <cell r="E12" t="str">
            <v>m3</v>
          </cell>
          <cell r="F12">
            <v>3.0000000000000001E-3</v>
          </cell>
          <cell r="G12">
            <v>2000</v>
          </cell>
          <cell r="H12">
            <v>9687.3316298482623</v>
          </cell>
          <cell r="I12">
            <v>19374663</v>
          </cell>
          <cell r="J12">
            <v>9687.3316298482623</v>
          </cell>
        </row>
        <row r="13">
          <cell r="A13">
            <v>3</v>
          </cell>
          <cell r="B13">
            <v>1</v>
          </cell>
          <cell r="C13" t="str">
            <v>TERRAPLENES (colocación, compactación y conformación)</v>
          </cell>
          <cell r="E13" t="str">
            <v>m3</v>
          </cell>
          <cell r="F13">
            <v>3.0000000000000001E-3</v>
          </cell>
          <cell r="G13">
            <v>4000</v>
          </cell>
          <cell r="H13">
            <v>5583.384045761245</v>
          </cell>
          <cell r="I13">
            <v>22333536</v>
          </cell>
          <cell r="J13">
            <v>5000</v>
          </cell>
        </row>
        <row r="14">
          <cell r="A14">
            <v>4</v>
          </cell>
          <cell r="B14">
            <v>1</v>
          </cell>
          <cell r="C14" t="str">
            <v>CONFORMACION DE BANCA</v>
          </cell>
          <cell r="E14" t="str">
            <v>m2</v>
          </cell>
          <cell r="F14">
            <v>0</v>
          </cell>
          <cell r="G14">
            <v>1000</v>
          </cell>
          <cell r="H14">
            <v>4481.8222221307451</v>
          </cell>
          <cell r="I14">
            <v>4481822</v>
          </cell>
          <cell r="J14">
            <v>482</v>
          </cell>
        </row>
        <row r="15">
          <cell r="A15">
            <v>5</v>
          </cell>
          <cell r="B15">
            <v>2</v>
          </cell>
          <cell r="C15" t="str">
            <v>AFIRMADO</v>
          </cell>
          <cell r="E15" t="str">
            <v>m3</v>
          </cell>
          <cell r="F15">
            <v>0</v>
          </cell>
          <cell r="G15">
            <v>100</v>
          </cell>
          <cell r="H15">
            <v>22775.396898589712</v>
          </cell>
          <cell r="I15">
            <v>2277540</v>
          </cell>
          <cell r="J15">
            <v>22775.396898589712</v>
          </cell>
        </row>
        <row r="16">
          <cell r="A16">
            <v>6</v>
          </cell>
          <cell r="B16">
            <v>2</v>
          </cell>
          <cell r="C16" t="str">
            <v>BASE GRANULAR, suministro, colocación y compactación</v>
          </cell>
          <cell r="E16" t="str">
            <v>m3</v>
          </cell>
          <cell r="F16">
            <v>5.3999999999999999E-2</v>
          </cell>
          <cell r="G16">
            <v>12299</v>
          </cell>
          <cell r="H16">
            <v>32137.624427557039</v>
          </cell>
          <cell r="I16">
            <v>395260643</v>
          </cell>
          <cell r="J16">
            <v>32137.624427557039</v>
          </cell>
        </row>
        <row r="17">
          <cell r="A17">
            <v>7</v>
          </cell>
          <cell r="B17">
            <v>3</v>
          </cell>
          <cell r="C17" t="str">
            <v>ACARREO MATERIAL DE BASE GRANULAR</v>
          </cell>
          <cell r="E17" t="str">
            <v>m3-k</v>
          </cell>
          <cell r="F17">
            <v>2.7E-2</v>
          </cell>
          <cell r="G17">
            <v>307475</v>
          </cell>
          <cell r="H17">
            <v>647.7035348273414</v>
          </cell>
          <cell r="I17">
            <v>199152644</v>
          </cell>
          <cell r="J17">
            <v>647.7035348273414</v>
          </cell>
        </row>
        <row r="18">
          <cell r="A18">
            <v>8</v>
          </cell>
          <cell r="B18">
            <v>3</v>
          </cell>
          <cell r="C18" t="str">
            <v>ACARREO MAT. SOBRANTE DE LA EXPLANACION Y DERRUMBES(incluye cargue, transporte dispo y adecuación en zonas de deposito. **)</v>
          </cell>
          <cell r="E18" t="str">
            <v>m3-k</v>
          </cell>
          <cell r="F18">
            <v>1.0999999999999999E-2</v>
          </cell>
          <cell r="G18">
            <v>66000</v>
          </cell>
          <cell r="H18">
            <v>1234.045682144724</v>
          </cell>
          <cell r="I18">
            <v>81447015</v>
          </cell>
          <cell r="J18">
            <v>1234.045682144724</v>
          </cell>
        </row>
        <row r="19">
          <cell r="A19">
            <v>9</v>
          </cell>
          <cell r="B19">
            <v>4</v>
          </cell>
          <cell r="C19" t="str">
            <v>ACERO DE REFUERZO</v>
          </cell>
          <cell r="E19" t="str">
            <v>kg</v>
          </cell>
          <cell r="F19">
            <v>2.8000000000000001E-2</v>
          </cell>
          <cell r="G19">
            <v>116624</v>
          </cell>
          <cell r="H19">
            <v>1751.2722461463386</v>
          </cell>
          <cell r="I19">
            <v>204240374</v>
          </cell>
          <cell r="J19">
            <v>1751.2722461463386</v>
          </cell>
        </row>
        <row r="20">
          <cell r="A20">
            <v>10</v>
          </cell>
          <cell r="B20">
            <v>4</v>
          </cell>
          <cell r="C20" t="str">
            <v>SEÑALES VERTICALES</v>
          </cell>
          <cell r="E20" t="str">
            <v>U</v>
          </cell>
          <cell r="F20">
            <v>2E-3</v>
          </cell>
          <cell r="G20">
            <v>80</v>
          </cell>
          <cell r="H20">
            <v>167878.90337363927</v>
          </cell>
          <cell r="I20">
            <v>13430312</v>
          </cell>
          <cell r="J20">
            <v>155000</v>
          </cell>
        </row>
        <row r="21">
          <cell r="A21">
            <v>11</v>
          </cell>
          <cell r="B21">
            <v>4</v>
          </cell>
          <cell r="C21" t="str">
            <v>DEFENSAS METALICAS</v>
          </cell>
          <cell r="E21" t="str">
            <v>ml</v>
          </cell>
          <cell r="F21">
            <v>2E-3</v>
          </cell>
          <cell r="G21">
            <v>200</v>
          </cell>
          <cell r="H21">
            <v>95180.256679445447</v>
          </cell>
          <cell r="I21">
            <v>19036051</v>
          </cell>
          <cell r="J21">
            <v>90000</v>
          </cell>
        </row>
        <row r="22">
          <cell r="A22">
            <v>12</v>
          </cell>
          <cell r="B22">
            <v>4</v>
          </cell>
          <cell r="C22" t="str">
            <v>TERMINALES DE DEFENSA</v>
          </cell>
          <cell r="E22" t="str">
            <v>U</v>
          </cell>
          <cell r="F22">
            <v>0</v>
          </cell>
          <cell r="G22">
            <v>20</v>
          </cell>
          <cell r="H22">
            <v>40164.595026201445</v>
          </cell>
          <cell r="I22">
            <v>803292</v>
          </cell>
          <cell r="J22">
            <v>40164.595026201445</v>
          </cell>
        </row>
        <row r="23">
          <cell r="A23">
            <v>13</v>
          </cell>
          <cell r="B23">
            <v>6</v>
          </cell>
          <cell r="C23" t="str">
            <v>EXCAVACION EN MATERIAL COMUN</v>
          </cell>
          <cell r="E23" t="str">
            <v>m3</v>
          </cell>
          <cell r="F23">
            <v>3.0000000000000001E-3</v>
          </cell>
          <cell r="G23">
            <v>2000</v>
          </cell>
          <cell r="H23">
            <v>13707.518953632774</v>
          </cell>
          <cell r="I23">
            <v>27415038</v>
          </cell>
          <cell r="J23">
            <v>12500</v>
          </cell>
        </row>
        <row r="24">
          <cell r="A24">
            <v>14</v>
          </cell>
          <cell r="B24">
            <v>6</v>
          </cell>
          <cell r="C24" t="str">
            <v>EXCAVACION EN MATERIAL COMUN HUMEDO</v>
          </cell>
          <cell r="E24" t="str">
            <v>m3</v>
          </cell>
          <cell r="F24">
            <v>1E-3</v>
          </cell>
          <cell r="G24">
            <v>500</v>
          </cell>
          <cell r="H24">
            <v>18601.616898128395</v>
          </cell>
          <cell r="I24">
            <v>9300808</v>
          </cell>
          <cell r="J24">
            <v>18601.616898128395</v>
          </cell>
        </row>
        <row r="25">
          <cell r="A25">
            <v>15</v>
          </cell>
          <cell r="B25">
            <v>6</v>
          </cell>
          <cell r="C25" t="str">
            <v>EXCAVACION EN ROCA</v>
          </cell>
          <cell r="E25" t="str">
            <v>m3</v>
          </cell>
          <cell r="F25">
            <v>0</v>
          </cell>
          <cell r="G25">
            <v>20</v>
          </cell>
          <cell r="H25">
            <v>29738.72325363971</v>
          </cell>
          <cell r="I25">
            <v>594774</v>
          </cell>
          <cell r="J25">
            <v>29738.72325363971</v>
          </cell>
        </row>
        <row r="26">
          <cell r="A26">
            <v>16</v>
          </cell>
          <cell r="B26">
            <v>6</v>
          </cell>
          <cell r="C26" t="str">
            <v>DEMOLICION DE ESTRUCTURAS</v>
          </cell>
          <cell r="E26" t="str">
            <v>m3</v>
          </cell>
          <cell r="F26">
            <v>1E-3</v>
          </cell>
          <cell r="G26">
            <v>77</v>
          </cell>
          <cell r="H26">
            <v>91723.889368842501</v>
          </cell>
          <cell r="I26">
            <v>7062739</v>
          </cell>
          <cell r="J26">
            <v>91723.889368842501</v>
          </cell>
        </row>
        <row r="27">
          <cell r="A27">
            <v>17</v>
          </cell>
          <cell r="B27">
            <v>6</v>
          </cell>
          <cell r="C27" t="str">
            <v>LLENO ESTRUCTURAL CON MATERIAL COMUN</v>
          </cell>
          <cell r="E27" t="str">
            <v>m3</v>
          </cell>
          <cell r="F27">
            <v>0</v>
          </cell>
          <cell r="G27">
            <v>180</v>
          </cell>
          <cell r="H27">
            <v>11393.945379871207</v>
          </cell>
          <cell r="I27">
            <v>2050910</v>
          </cell>
          <cell r="J27">
            <v>11393.945379871207</v>
          </cell>
        </row>
        <row r="28">
          <cell r="A28">
            <v>18</v>
          </cell>
          <cell r="B28">
            <v>6</v>
          </cell>
          <cell r="C28" t="str">
            <v>LLENO ESTRUCTURAL CON MATERIAL GRANULAR</v>
          </cell>
          <cell r="E28" t="str">
            <v>m3</v>
          </cell>
          <cell r="F28">
            <v>8.0000000000000002E-3</v>
          </cell>
          <cell r="G28">
            <v>1953</v>
          </cell>
          <cell r="H28">
            <v>30956.180676196058</v>
          </cell>
          <cell r="I28">
            <v>60457421</v>
          </cell>
          <cell r="J28">
            <v>30000</v>
          </cell>
        </row>
        <row r="29">
          <cell r="A29">
            <v>19</v>
          </cell>
          <cell r="B29">
            <v>6</v>
          </cell>
          <cell r="C29" t="str">
            <v>FILTRO HORIZONTAL CON PERFORACIÓN MANUAL</v>
          </cell>
          <cell r="E29" t="str">
            <v>m3</v>
          </cell>
          <cell r="F29">
            <v>0</v>
          </cell>
          <cell r="G29">
            <v>10</v>
          </cell>
          <cell r="H29">
            <v>62565.581863165702</v>
          </cell>
          <cell r="I29">
            <v>625656</v>
          </cell>
          <cell r="J29">
            <v>62565.581863165702</v>
          </cell>
        </row>
        <row r="30">
          <cell r="A30">
            <v>20</v>
          </cell>
          <cell r="B30">
            <v>6</v>
          </cell>
          <cell r="C30" t="str">
            <v>FILTRO HORIZONTAL CON PERFORACIÓN MECANICA</v>
          </cell>
          <cell r="E30" t="str">
            <v>m3</v>
          </cell>
          <cell r="F30">
            <v>0</v>
          </cell>
          <cell r="G30">
            <v>10</v>
          </cell>
          <cell r="H30">
            <v>111227.4763840143</v>
          </cell>
          <cell r="I30">
            <v>1112275</v>
          </cell>
          <cell r="J30">
            <v>111227.4763840143</v>
          </cell>
        </row>
        <row r="31">
          <cell r="A31">
            <v>21</v>
          </cell>
          <cell r="B31">
            <v>6</v>
          </cell>
          <cell r="C31" t="str">
            <v>CONCRETO DE 175 kg/cm2 EN MUROS,PILAS Y ESTRIBOS</v>
          </cell>
          <cell r="E31" t="str">
            <v>m3</v>
          </cell>
          <cell r="F31">
            <v>1E-3</v>
          </cell>
          <cell r="G31">
            <v>24</v>
          </cell>
          <cell r="H31">
            <v>435226.87208223692</v>
          </cell>
          <cell r="I31">
            <v>10445445</v>
          </cell>
          <cell r="J31">
            <v>435226.87208223692</v>
          </cell>
        </row>
        <row r="32">
          <cell r="A32">
            <v>22</v>
          </cell>
          <cell r="B32">
            <v>6</v>
          </cell>
          <cell r="C32" t="str">
            <v>CONCRETO DE 210 kg/cm2 EN. ALCANTARILLAS DECAJON</v>
          </cell>
          <cell r="E32" t="str">
            <v>m3</v>
          </cell>
          <cell r="F32">
            <v>6.0000000000000001E-3</v>
          </cell>
          <cell r="G32">
            <v>86</v>
          </cell>
          <cell r="H32">
            <v>524861.66922931746</v>
          </cell>
          <cell r="I32">
            <v>45138104</v>
          </cell>
          <cell r="J32">
            <v>524861.66922931746</v>
          </cell>
        </row>
        <row r="33">
          <cell r="A33">
            <v>23</v>
          </cell>
          <cell r="B33">
            <v>6</v>
          </cell>
          <cell r="C33" t="str">
            <v>CONCRETO CICLOPEO DE 140 kg/cm2 EN  ALCANTARILLAS DE TUBO</v>
          </cell>
          <cell r="E33" t="str">
            <v>m3</v>
          </cell>
          <cell r="F33">
            <v>6.0000000000000001E-3</v>
          </cell>
          <cell r="G33">
            <v>160</v>
          </cell>
          <cell r="H33">
            <v>291022.88285403023</v>
          </cell>
          <cell r="I33">
            <v>46563661</v>
          </cell>
          <cell r="J33">
            <v>291022.88285403023</v>
          </cell>
        </row>
        <row r="34">
          <cell r="A34">
            <v>24</v>
          </cell>
          <cell r="B34">
            <v>6</v>
          </cell>
          <cell r="C34" t="str">
            <v>CONCRETO DE 140 kg/cm2 EN  MUROS DE ALCANTARILLA DE TUBO</v>
          </cell>
          <cell r="E34" t="str">
            <v>m3</v>
          </cell>
          <cell r="F34">
            <v>3.0000000000000001E-3</v>
          </cell>
          <cell r="G34">
            <v>48</v>
          </cell>
          <cell r="H34">
            <v>427113.1857378913</v>
          </cell>
          <cell r="I34">
            <v>20501433</v>
          </cell>
          <cell r="J34">
            <v>427113.1857378913</v>
          </cell>
        </row>
        <row r="35">
          <cell r="A35">
            <v>25</v>
          </cell>
          <cell r="B35">
            <v>6</v>
          </cell>
          <cell r="C35" t="str">
            <v>CONCRETO DE 140 kg/cm2 EN  FUNDACION Y ATRAQUE</v>
          </cell>
          <cell r="E35" t="str">
            <v>m3</v>
          </cell>
          <cell r="F35">
            <v>5.0000000000000001E-3</v>
          </cell>
          <cell r="G35">
            <v>120</v>
          </cell>
          <cell r="H35">
            <v>296315.38463946211</v>
          </cell>
          <cell r="I35">
            <v>35557846</v>
          </cell>
          <cell r="J35">
            <v>296315.38463946211</v>
          </cell>
        </row>
        <row r="36">
          <cell r="A36">
            <v>26</v>
          </cell>
          <cell r="B36">
            <v>6</v>
          </cell>
          <cell r="C36" t="str">
            <v>CUNETAS DE CONCRETO DE 175 kg/cm2</v>
          </cell>
          <cell r="E36" t="str">
            <v>m3</v>
          </cell>
          <cell r="F36">
            <v>5.6000000000000001E-2</v>
          </cell>
          <cell r="G36">
            <v>1563</v>
          </cell>
          <cell r="H36">
            <v>260774.52626071579</v>
          </cell>
          <cell r="I36">
            <v>407590585</v>
          </cell>
          <cell r="J36">
            <v>260774.52626071579</v>
          </cell>
        </row>
        <row r="37">
          <cell r="A37">
            <v>27</v>
          </cell>
          <cell r="B37">
            <v>6</v>
          </cell>
          <cell r="C37" t="str">
            <v>CUNETAS EN CONCRETO MR 41 Kg/cm2</v>
          </cell>
          <cell r="E37" t="str">
            <v>m3</v>
          </cell>
          <cell r="F37">
            <v>0.06</v>
          </cell>
          <cell r="G37">
            <v>1563</v>
          </cell>
          <cell r="H37">
            <v>282219.57361750572</v>
          </cell>
          <cell r="I37">
            <v>441109194</v>
          </cell>
          <cell r="J37">
            <v>282219.57361750572</v>
          </cell>
        </row>
        <row r="38">
          <cell r="A38">
            <v>28</v>
          </cell>
          <cell r="B38">
            <v>6</v>
          </cell>
          <cell r="C38" t="str">
            <v>LIMPIEZA DE OBRAS Y/O TRABAJOS ADICIONALES</v>
          </cell>
          <cell r="E38" t="str">
            <v>jornal</v>
          </cell>
          <cell r="F38">
            <v>5.0000000000000001E-3</v>
          </cell>
          <cell r="G38">
            <v>800</v>
          </cell>
          <cell r="H38">
            <v>41324.79231315021</v>
          </cell>
          <cell r="I38">
            <v>33059834</v>
          </cell>
          <cell r="J38">
            <v>41324.79231315021</v>
          </cell>
        </row>
        <row r="39">
          <cell r="A39">
            <v>29</v>
          </cell>
          <cell r="B39">
            <v>6</v>
          </cell>
          <cell r="C39" t="str">
            <v>TUBERIA DE 91 cm EN CONCRETO DE 280 kg/cm2</v>
          </cell>
          <cell r="E39" t="str">
            <v>ml</v>
          </cell>
          <cell r="F39">
            <v>7.0000000000000001E-3</v>
          </cell>
          <cell r="G39">
            <v>200</v>
          </cell>
          <cell r="H39">
            <v>276348.67843863345</v>
          </cell>
          <cell r="I39">
            <v>55269736</v>
          </cell>
          <cell r="J39">
            <v>245000</v>
          </cell>
        </row>
        <row r="40">
          <cell r="A40">
            <v>30</v>
          </cell>
          <cell r="B40">
            <v>6</v>
          </cell>
          <cell r="C40" t="str">
            <v>MATERIAL SELECCIONADO PARA FILTROS</v>
          </cell>
          <cell r="E40" t="str">
            <v>m3</v>
          </cell>
          <cell r="F40">
            <v>6.0000000000000001E-3</v>
          </cell>
          <cell r="G40">
            <v>720</v>
          </cell>
          <cell r="H40">
            <v>62181.334503887119</v>
          </cell>
          <cell r="I40">
            <v>44770561</v>
          </cell>
          <cell r="J40">
            <v>62181.334503887119</v>
          </cell>
        </row>
        <row r="41">
          <cell r="A41">
            <v>31</v>
          </cell>
          <cell r="B41">
            <v>6</v>
          </cell>
          <cell r="C41" t="str">
            <v>CONSTRUCCION DE OBRAS EN GAVIONES</v>
          </cell>
          <cell r="E41" t="str">
            <v>m3</v>
          </cell>
          <cell r="F41">
            <v>3.0000000000000001E-3</v>
          </cell>
          <cell r="G41">
            <v>200</v>
          </cell>
          <cell r="H41">
            <v>109910.92358985453</v>
          </cell>
          <cell r="I41">
            <v>21982185</v>
          </cell>
          <cell r="J41">
            <v>98000</v>
          </cell>
        </row>
        <row r="42">
          <cell r="A42">
            <v>32</v>
          </cell>
          <cell r="B42">
            <v>6</v>
          </cell>
          <cell r="C42" t="str">
            <v>ENGRAMADO</v>
          </cell>
          <cell r="E42" t="str">
            <v>m2</v>
          </cell>
          <cell r="F42">
            <v>0</v>
          </cell>
          <cell r="G42">
            <v>1000</v>
          </cell>
          <cell r="H42">
            <v>3235.7672360301622</v>
          </cell>
          <cell r="I42">
            <v>3235767</v>
          </cell>
          <cell r="J42">
            <v>3235.7672360301622</v>
          </cell>
        </row>
        <row r="43">
          <cell r="A43">
            <v>33</v>
          </cell>
          <cell r="B43">
            <v>6</v>
          </cell>
          <cell r="C43" t="str">
            <v>REVEGETALIZACIÓN</v>
          </cell>
          <cell r="E43" t="str">
            <v>m2</v>
          </cell>
          <cell r="F43">
            <v>7.0000000000000001E-3</v>
          </cell>
          <cell r="G43">
            <v>30000</v>
          </cell>
          <cell r="H43">
            <v>1747.3143074562875</v>
          </cell>
          <cell r="I43">
            <v>52419429</v>
          </cell>
          <cell r="J43">
            <v>1747.3143074562875</v>
          </cell>
        </row>
        <row r="44">
          <cell r="A44">
            <v>34</v>
          </cell>
          <cell r="B44">
            <v>6</v>
          </cell>
          <cell r="C44" t="str">
            <v>ARBOLES</v>
          </cell>
          <cell r="E44" t="str">
            <v>Un</v>
          </cell>
          <cell r="F44">
            <v>1E-3</v>
          </cell>
          <cell r="G44">
            <v>2000</v>
          </cell>
          <cell r="H44">
            <v>3080.0459377962106</v>
          </cell>
          <cell r="I44">
            <v>6160092</v>
          </cell>
          <cell r="J44">
            <v>3080.0459377962106</v>
          </cell>
        </row>
        <row r="45">
          <cell r="A45">
            <v>35</v>
          </cell>
          <cell r="B45">
            <v>6</v>
          </cell>
          <cell r="C45" t="str">
            <v>ESTACAS VIVAS</v>
          </cell>
          <cell r="E45" t="str">
            <v>un</v>
          </cell>
          <cell r="F45">
            <v>1E-3</v>
          </cell>
          <cell r="G45">
            <v>8000</v>
          </cell>
          <cell r="H45">
            <v>600.6392931880988</v>
          </cell>
          <cell r="I45">
            <v>4805114</v>
          </cell>
          <cell r="J45">
            <v>600.6392931880988</v>
          </cell>
        </row>
        <row r="46">
          <cell r="A46">
            <v>36</v>
          </cell>
          <cell r="B46">
            <v>6</v>
          </cell>
          <cell r="C46" t="str">
            <v>CERCOS EN MADERA</v>
          </cell>
          <cell r="E46" t="str">
            <v>m</v>
          </cell>
          <cell r="F46">
            <v>1E-3</v>
          </cell>
          <cell r="G46">
            <v>1000</v>
          </cell>
          <cell r="H46">
            <v>4827.3602452524983</v>
          </cell>
          <cell r="I46">
            <v>4827360</v>
          </cell>
          <cell r="J46">
            <v>4827.3602452524983</v>
          </cell>
        </row>
        <row r="47">
          <cell r="A47">
            <v>37</v>
          </cell>
          <cell r="B47">
            <v>6</v>
          </cell>
          <cell r="C47" t="str">
            <v xml:space="preserve">TRINCHOS </v>
          </cell>
          <cell r="E47" t="str">
            <v>m2</v>
          </cell>
          <cell r="F47">
            <v>2E-3</v>
          </cell>
          <cell r="G47">
            <v>1000</v>
          </cell>
          <cell r="H47">
            <v>16180.858534673329</v>
          </cell>
          <cell r="I47">
            <v>16180859</v>
          </cell>
          <cell r="J47">
            <v>16180.858534673329</v>
          </cell>
        </row>
        <row r="48">
          <cell r="A48">
            <v>38</v>
          </cell>
          <cell r="B48">
            <v>6</v>
          </cell>
          <cell r="C48" t="str">
            <v>ZANJAS DE CORONACIÓN</v>
          </cell>
          <cell r="E48" t="str">
            <v>m</v>
          </cell>
          <cell r="F48">
            <v>0</v>
          </cell>
          <cell r="G48">
            <v>200</v>
          </cell>
          <cell r="H48">
            <v>15584.263950530269</v>
          </cell>
          <cell r="I48">
            <v>3116853</v>
          </cell>
          <cell r="J48">
            <v>15584.263950530269</v>
          </cell>
        </row>
        <row r="49">
          <cell r="A49">
            <v>39</v>
          </cell>
          <cell r="B49">
            <v>8</v>
          </cell>
          <cell r="C49" t="str">
            <v>PLACAS EN CONCRETO DE 280 Kg/cm2</v>
          </cell>
          <cell r="E49" t="str">
            <v>m3</v>
          </cell>
          <cell r="F49">
            <v>0.61099999999999999</v>
          </cell>
          <cell r="G49">
            <v>15328</v>
          </cell>
          <cell r="H49">
            <v>291882.92525919026</v>
          </cell>
          <cell r="I49">
            <v>4473981478</v>
          </cell>
          <cell r="J49">
            <v>291882.92525919026</v>
          </cell>
        </row>
        <row r="50">
          <cell r="A50">
            <v>40</v>
          </cell>
          <cell r="B50">
            <v>9</v>
          </cell>
          <cell r="C50" t="str">
            <v>TELA GEOTEXTIL PARA FILTROS</v>
          </cell>
          <cell r="E50" t="str">
            <v>m2</v>
          </cell>
          <cell r="F50">
            <v>5.0000000000000001E-3</v>
          </cell>
          <cell r="G50">
            <v>3500</v>
          </cell>
          <cell r="H50">
            <v>10414.906001590516</v>
          </cell>
          <cell r="I50">
            <v>36452171</v>
          </cell>
          <cell r="J50">
            <v>10414.906001590516</v>
          </cell>
        </row>
        <row r="51">
          <cell r="A51">
            <v>41</v>
          </cell>
          <cell r="B51">
            <v>9</v>
          </cell>
          <cell r="C51" t="str">
            <v>ZANJAS DE CORONACIÓN REVESTIDAS EN MEMBRANA MERFIL</v>
          </cell>
          <cell r="E51" t="str">
            <v>ml</v>
          </cell>
          <cell r="F51">
            <v>1E-3</v>
          </cell>
          <cell r="G51">
            <v>300</v>
          </cell>
          <cell r="H51">
            <v>12280.66201958973</v>
          </cell>
          <cell r="I51">
            <v>3684199</v>
          </cell>
          <cell r="J51">
            <v>12280.66201958973</v>
          </cell>
        </row>
        <row r="52">
          <cell r="A52">
            <v>42</v>
          </cell>
          <cell r="B52">
            <v>9</v>
          </cell>
          <cell r="C52" t="str">
            <v>FILTRO EN GEODRÉN CON TUBERIA DE 4".</v>
          </cell>
          <cell r="E52" t="str">
            <v>ml</v>
          </cell>
          <cell r="F52">
            <v>4.0000000000000001E-3</v>
          </cell>
          <cell r="G52">
            <v>500</v>
          </cell>
          <cell r="H52">
            <v>57392.083443621792</v>
          </cell>
          <cell r="I52">
            <v>28696042</v>
          </cell>
          <cell r="J52">
            <v>57392.083443621792</v>
          </cell>
        </row>
        <row r="53">
          <cell r="A53">
            <v>43</v>
          </cell>
          <cell r="B53">
            <v>9</v>
          </cell>
          <cell r="C53" t="str">
            <v>CORTE Y SELLOS PARA JUNTAS LONGITUDINAL Y TRANSVERSAL (con asfalto mejorado)</v>
          </cell>
          <cell r="E53" t="str">
            <v>ml</v>
          </cell>
          <cell r="F53">
            <v>0.06</v>
          </cell>
          <cell r="G53">
            <v>45140.622211541027</v>
          </cell>
          <cell r="H53">
            <v>9679.9112066211273</v>
          </cell>
          <cell r="I53">
            <v>436957215</v>
          </cell>
          <cell r="J53">
            <v>9679.9112066211273</v>
          </cell>
        </row>
        <row r="54">
          <cell r="C54" t="str">
            <v xml:space="preserve">TOTAL </v>
          </cell>
          <cell r="I54">
            <v>7359162940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O67"/>
  <sheetViews>
    <sheetView showGridLines="0" view="pageBreakPreview" topLeftCell="A43" zoomScale="120" zoomScaleNormal="40" zoomScaleSheetLayoutView="120" zoomScalePageLayoutView="70" workbookViewId="0">
      <selection activeCell="H51" sqref="H51:I51"/>
    </sheetView>
  </sheetViews>
  <sheetFormatPr baseColWidth="10" defaultColWidth="11.3828125" defaultRowHeight="12.45" x14ac:dyDescent="0.3"/>
  <cols>
    <col min="1" max="1" width="1.69140625" style="1" customWidth="1"/>
    <col min="2" max="2" width="24.69140625" style="1" customWidth="1"/>
    <col min="3" max="3" width="26.69140625" style="1" customWidth="1"/>
    <col min="4" max="4" width="17.69140625" style="1" customWidth="1"/>
    <col min="5" max="5" width="10.69140625" style="1" customWidth="1"/>
    <col min="6" max="6" width="13.69140625" style="1" customWidth="1"/>
    <col min="7" max="7" width="14.69140625" style="1" customWidth="1"/>
    <col min="8" max="8" width="12.3828125" style="1" customWidth="1"/>
    <col min="9" max="9" width="11.69140625" style="1" customWidth="1"/>
    <col min="10" max="10" width="22.69140625" style="1" customWidth="1"/>
    <col min="11" max="11" width="2.53515625" style="2" customWidth="1"/>
    <col min="12" max="12" width="24.53515625" style="1" customWidth="1"/>
    <col min="13" max="13" width="21.3046875" style="1" bestFit="1" customWidth="1"/>
    <col min="14" max="14" width="14.84375" style="1" customWidth="1"/>
    <col min="15" max="16384" width="11.3828125" style="1"/>
  </cols>
  <sheetData>
    <row r="1" spans="1:11" ht="12.9" thickBot="1" x14ac:dyDescent="0.35"/>
    <row r="2" spans="1:11" ht="14.5" customHeight="1" x14ac:dyDescent="0.3">
      <c r="B2" s="71"/>
      <c r="C2" s="72"/>
      <c r="D2" s="77" t="s">
        <v>0</v>
      </c>
      <c r="E2" s="77"/>
      <c r="F2" s="77"/>
      <c r="G2" s="77"/>
      <c r="H2" s="77"/>
      <c r="I2" s="77"/>
      <c r="J2" s="77"/>
    </row>
    <row r="3" spans="1:11" s="4" customFormat="1" ht="14.5" customHeight="1" x14ac:dyDescent="0.4">
      <c r="A3" s="3"/>
      <c r="B3" s="73"/>
      <c r="C3" s="74"/>
      <c r="D3" s="78"/>
      <c r="E3" s="78"/>
      <c r="F3" s="78"/>
      <c r="G3" s="78"/>
      <c r="H3" s="78"/>
      <c r="I3" s="78"/>
      <c r="J3" s="78"/>
      <c r="K3" s="3"/>
    </row>
    <row r="4" spans="1:11" s="4" customFormat="1" ht="14.5" customHeight="1" x14ac:dyDescent="0.4">
      <c r="A4" s="3"/>
      <c r="B4" s="73"/>
      <c r="C4" s="74"/>
      <c r="D4" s="78"/>
      <c r="E4" s="78"/>
      <c r="F4" s="78"/>
      <c r="G4" s="78"/>
      <c r="H4" s="78"/>
      <c r="I4" s="78"/>
      <c r="J4" s="78"/>
      <c r="K4" s="3"/>
    </row>
    <row r="5" spans="1:11" s="4" customFormat="1" ht="14.5" customHeight="1" x14ac:dyDescent="0.4">
      <c r="A5" s="3"/>
      <c r="B5" s="73"/>
      <c r="C5" s="74"/>
      <c r="D5" s="78"/>
      <c r="E5" s="78"/>
      <c r="F5" s="78"/>
      <c r="G5" s="78"/>
      <c r="H5" s="78"/>
      <c r="I5" s="78"/>
      <c r="J5" s="78"/>
      <c r="K5" s="3"/>
    </row>
    <row r="6" spans="1:11" s="4" customFormat="1" ht="15" customHeight="1" thickBot="1" x14ac:dyDescent="0.45">
      <c r="A6" s="3"/>
      <c r="B6" s="75"/>
      <c r="C6" s="76"/>
      <c r="D6" s="79"/>
      <c r="E6" s="79"/>
      <c r="F6" s="79"/>
      <c r="G6" s="79"/>
      <c r="H6" s="79"/>
      <c r="I6" s="79"/>
      <c r="J6" s="79"/>
      <c r="K6" s="3"/>
    </row>
    <row r="7" spans="1:11" s="2" customFormat="1" ht="4.4000000000000004" customHeight="1" thickBot="1" x14ac:dyDescent="0.35">
      <c r="B7" s="5"/>
      <c r="J7" s="6"/>
    </row>
    <row r="8" spans="1:11" s="2" customFormat="1" ht="75" customHeight="1" thickBot="1" x14ac:dyDescent="0.35">
      <c r="B8" s="80" t="s">
        <v>64</v>
      </c>
      <c r="C8" s="81"/>
      <c r="D8" s="81"/>
      <c r="E8" s="81"/>
      <c r="F8" s="81"/>
      <c r="G8" s="81"/>
      <c r="H8" s="81"/>
      <c r="I8" s="81"/>
      <c r="J8" s="82"/>
    </row>
    <row r="9" spans="1:11" s="2" customFormat="1" ht="44.5" customHeight="1" x14ac:dyDescent="0.35">
      <c r="B9" s="83"/>
      <c r="C9" s="84"/>
      <c r="D9" s="84"/>
      <c r="E9" s="84"/>
      <c r="F9" s="85" t="s">
        <v>1</v>
      </c>
      <c r="G9" s="85"/>
      <c r="H9" s="134"/>
      <c r="J9" s="7" t="s">
        <v>2</v>
      </c>
    </row>
    <row r="10" spans="1:11" s="2" customFormat="1" ht="20.149999999999999" customHeight="1" x14ac:dyDescent="0.35">
      <c r="B10" s="8" t="s">
        <v>3</v>
      </c>
      <c r="C10" s="86" t="s">
        <v>62</v>
      </c>
      <c r="D10" s="86"/>
      <c r="E10" s="86"/>
      <c r="F10" s="85" t="s">
        <v>4</v>
      </c>
      <c r="G10" s="85"/>
      <c r="H10" s="135"/>
      <c r="J10" s="9">
        <v>6</v>
      </c>
    </row>
    <row r="11" spans="1:11" s="2" customFormat="1" ht="8.15" customHeight="1" thickBot="1" x14ac:dyDescent="0.35">
      <c r="B11" s="10"/>
      <c r="C11" s="11"/>
      <c r="D11" s="11"/>
      <c r="E11" s="11"/>
      <c r="F11" s="11"/>
      <c r="G11" s="11"/>
      <c r="H11" s="11"/>
      <c r="I11" s="11"/>
      <c r="J11" s="12"/>
    </row>
    <row r="12" spans="1:11" s="2" customFormat="1" ht="14.15" customHeight="1" thickBot="1" x14ac:dyDescent="0.35">
      <c r="B12" s="13"/>
      <c r="C12" s="13"/>
      <c r="D12" s="13"/>
      <c r="E12" s="13"/>
      <c r="F12" s="14"/>
      <c r="G12" s="14"/>
      <c r="J12" s="15"/>
    </row>
    <row r="13" spans="1:11" s="16" customFormat="1" ht="20.5" customHeight="1" x14ac:dyDescent="0.4">
      <c r="B13" s="87" t="s">
        <v>5</v>
      </c>
      <c r="C13" s="88"/>
      <c r="D13" s="88"/>
      <c r="E13" s="88"/>
      <c r="F13" s="88"/>
      <c r="G13" s="88"/>
      <c r="H13" s="88"/>
      <c r="I13" s="88"/>
      <c r="J13" s="89"/>
    </row>
    <row r="14" spans="1:11" s="2" customFormat="1" ht="25.5" customHeight="1" x14ac:dyDescent="0.3">
      <c r="B14" s="90" t="s">
        <v>6</v>
      </c>
      <c r="C14" s="91"/>
      <c r="D14" s="94" t="s">
        <v>7</v>
      </c>
      <c r="E14" s="94" t="s">
        <v>8</v>
      </c>
      <c r="F14" s="94" t="s">
        <v>9</v>
      </c>
      <c r="G14" s="94" t="s">
        <v>10</v>
      </c>
      <c r="H14" s="94" t="s">
        <v>11</v>
      </c>
      <c r="I14" s="94" t="s">
        <v>12</v>
      </c>
      <c r="J14" s="98" t="s">
        <v>13</v>
      </c>
    </row>
    <row r="15" spans="1:11" s="2" customFormat="1" ht="12.75" customHeight="1" x14ac:dyDescent="0.3">
      <c r="B15" s="92"/>
      <c r="C15" s="93"/>
      <c r="D15" s="95"/>
      <c r="E15" s="95"/>
      <c r="F15" s="95"/>
      <c r="G15" s="95"/>
      <c r="H15" s="95"/>
      <c r="I15" s="95"/>
      <c r="J15" s="99"/>
    </row>
    <row r="16" spans="1:11" s="2" customFormat="1" ht="21" customHeight="1" thickBot="1" x14ac:dyDescent="0.35">
      <c r="B16" s="17" t="s">
        <v>14</v>
      </c>
      <c r="C16" s="18"/>
      <c r="D16" s="18"/>
      <c r="E16" s="18"/>
      <c r="F16" s="18"/>
      <c r="G16" s="18"/>
      <c r="H16" s="18"/>
      <c r="I16" s="18"/>
      <c r="J16" s="19"/>
    </row>
    <row r="17" spans="2:14" s="2" customFormat="1" x14ac:dyDescent="0.3">
      <c r="B17" s="100" t="s">
        <v>15</v>
      </c>
      <c r="C17" s="101"/>
      <c r="D17" s="20">
        <v>9900000</v>
      </c>
      <c r="E17" s="21" t="s">
        <v>16</v>
      </c>
      <c r="F17" s="22">
        <v>1</v>
      </c>
      <c r="G17" s="23">
        <v>0.4</v>
      </c>
      <c r="H17" s="24">
        <f>+IF(F17&lt;&gt;0,Duracion,"")</f>
        <v>6</v>
      </c>
      <c r="I17" s="25">
        <v>2.2999999999999998</v>
      </c>
      <c r="J17" s="26">
        <f>+IF(F17&lt;&gt;0,IF(I17&lt;&gt;0,(ROUNDUP(D17*F17*G17*H17*(I17),0)),(ROUNDUP(D17*F17*G17*H17,0))),0)</f>
        <v>54648000</v>
      </c>
      <c r="L17" s="66"/>
      <c r="M17" s="59"/>
      <c r="N17" s="59"/>
    </row>
    <row r="18" spans="2:14" s="2" customFormat="1" x14ac:dyDescent="0.3">
      <c r="B18" s="96" t="s">
        <v>17</v>
      </c>
      <c r="C18" s="97"/>
      <c r="D18" s="20">
        <v>7500000</v>
      </c>
      <c r="E18" s="21" t="s">
        <v>16</v>
      </c>
      <c r="F18" s="27">
        <v>1</v>
      </c>
      <c r="G18" s="28">
        <v>0.35</v>
      </c>
      <c r="H18" s="29">
        <v>4</v>
      </c>
      <c r="I18" s="29">
        <f>+I17</f>
        <v>2.2999999999999998</v>
      </c>
      <c r="J18" s="30">
        <f t="shared" ref="J18:J27" si="0">+IF(F18&lt;&gt;0,IF(I18&lt;&gt;0,(ROUNDUP(D18*F18*G18*H18*(I18),0)),(ROUNDUP(D18*F18*G18*H18,0))),0)</f>
        <v>24150000</v>
      </c>
      <c r="M18" s="59"/>
      <c r="N18" s="59"/>
    </row>
    <row r="19" spans="2:14" s="2" customFormat="1" ht="12.75" hidden="1" customHeight="1" x14ac:dyDescent="0.3">
      <c r="B19" s="96" t="s">
        <v>18</v>
      </c>
      <c r="C19" s="97"/>
      <c r="D19" s="31">
        <v>7029265</v>
      </c>
      <c r="E19" s="21" t="s">
        <v>16</v>
      </c>
      <c r="F19" s="27"/>
      <c r="G19" s="28">
        <v>0.35</v>
      </c>
      <c r="H19" s="29" t="e">
        <f t="shared" ref="H19:H20" si="1">+IF(F19&lt;&gt;0,Duracion,"")-1</f>
        <v>#VALUE!</v>
      </c>
      <c r="I19" s="29">
        <f t="shared" ref="I19:I26" si="2">+I18</f>
        <v>2.2999999999999998</v>
      </c>
      <c r="J19" s="30">
        <f t="shared" si="0"/>
        <v>0</v>
      </c>
      <c r="M19" s="59"/>
      <c r="N19" s="59"/>
    </row>
    <row r="20" spans="2:14" s="2" customFormat="1" ht="12.75" hidden="1" customHeight="1" x14ac:dyDescent="0.3">
      <c r="B20" s="96" t="s">
        <v>19</v>
      </c>
      <c r="C20" s="97"/>
      <c r="D20" s="31">
        <v>7029265</v>
      </c>
      <c r="E20" s="21" t="s">
        <v>16</v>
      </c>
      <c r="F20" s="27"/>
      <c r="G20" s="28">
        <v>0.35</v>
      </c>
      <c r="H20" s="29" t="e">
        <f t="shared" si="1"/>
        <v>#VALUE!</v>
      </c>
      <c r="I20" s="29">
        <f t="shared" si="2"/>
        <v>2.2999999999999998</v>
      </c>
      <c r="J20" s="30">
        <f t="shared" si="0"/>
        <v>0</v>
      </c>
      <c r="M20" s="59"/>
      <c r="N20" s="59"/>
    </row>
    <row r="21" spans="2:14" s="2" customFormat="1" x14ac:dyDescent="0.3">
      <c r="B21" s="96" t="s">
        <v>20</v>
      </c>
      <c r="C21" s="97"/>
      <c r="D21" s="20">
        <v>7500000</v>
      </c>
      <c r="E21" s="21" t="s">
        <v>16</v>
      </c>
      <c r="F21" s="27">
        <v>1</v>
      </c>
      <c r="G21" s="28">
        <v>0.35</v>
      </c>
      <c r="H21" s="29">
        <v>4</v>
      </c>
      <c r="I21" s="29">
        <f t="shared" si="2"/>
        <v>2.2999999999999998</v>
      </c>
      <c r="J21" s="30">
        <f t="shared" si="0"/>
        <v>24150000</v>
      </c>
      <c r="M21" s="59"/>
      <c r="N21" s="59"/>
    </row>
    <row r="22" spans="2:14" s="2" customFormat="1" x14ac:dyDescent="0.3">
      <c r="B22" s="96" t="s">
        <v>21</v>
      </c>
      <c r="C22" s="97"/>
      <c r="D22" s="20">
        <v>7500000</v>
      </c>
      <c r="E22" s="21" t="s">
        <v>16</v>
      </c>
      <c r="F22" s="27">
        <v>1</v>
      </c>
      <c r="G22" s="28">
        <v>0.35</v>
      </c>
      <c r="H22" s="29">
        <v>4</v>
      </c>
      <c r="I22" s="29">
        <f t="shared" si="2"/>
        <v>2.2999999999999998</v>
      </c>
      <c r="J22" s="30">
        <f t="shared" si="0"/>
        <v>24150000</v>
      </c>
      <c r="M22" s="59"/>
      <c r="N22" s="59"/>
    </row>
    <row r="23" spans="2:14" s="2" customFormat="1" x14ac:dyDescent="0.3">
      <c r="B23" s="96" t="s">
        <v>63</v>
      </c>
      <c r="C23" s="97"/>
      <c r="D23" s="20">
        <v>7500000</v>
      </c>
      <c r="E23" s="21" t="s">
        <v>16</v>
      </c>
      <c r="F23" s="27">
        <v>1</v>
      </c>
      <c r="G23" s="28">
        <v>0.3</v>
      </c>
      <c r="H23" s="29">
        <v>6</v>
      </c>
      <c r="I23" s="29">
        <f t="shared" si="2"/>
        <v>2.2999999999999998</v>
      </c>
      <c r="J23" s="30">
        <f t="shared" ref="J23" si="3">+IF(F23&lt;&gt;0,IF(I23&lt;&gt;0,(ROUNDUP(D23*F23*G23*H23*(I23),0)),(ROUNDUP(D23*F23*G23*H23,0))),0)</f>
        <v>31050000</v>
      </c>
      <c r="M23" s="59"/>
      <c r="N23" s="59"/>
    </row>
    <row r="24" spans="2:14" s="2" customFormat="1" x14ac:dyDescent="0.3">
      <c r="B24" s="96" t="s">
        <v>22</v>
      </c>
      <c r="C24" s="97"/>
      <c r="D24" s="20">
        <v>6100000</v>
      </c>
      <c r="E24" s="21" t="s">
        <v>16</v>
      </c>
      <c r="F24" s="27">
        <v>1</v>
      </c>
      <c r="G24" s="28">
        <v>0.35</v>
      </c>
      <c r="H24" s="29">
        <f>+IF(F24&lt;&gt;0,Duracion,"")</f>
        <v>6</v>
      </c>
      <c r="I24" s="29">
        <f>+I22</f>
        <v>2.2999999999999998</v>
      </c>
      <c r="J24" s="30">
        <f t="shared" si="0"/>
        <v>29463000</v>
      </c>
      <c r="M24" s="59"/>
      <c r="N24" s="59"/>
    </row>
    <row r="25" spans="2:14" s="2" customFormat="1" x14ac:dyDescent="0.3">
      <c r="B25" s="96" t="s">
        <v>23</v>
      </c>
      <c r="C25" s="97"/>
      <c r="D25" s="20">
        <v>6100000</v>
      </c>
      <c r="E25" s="21" t="s">
        <v>16</v>
      </c>
      <c r="F25" s="27">
        <v>1</v>
      </c>
      <c r="G25" s="28">
        <v>0.4</v>
      </c>
      <c r="H25" s="29">
        <v>6</v>
      </c>
      <c r="I25" s="29">
        <f t="shared" si="2"/>
        <v>2.2999999999999998</v>
      </c>
      <c r="J25" s="30">
        <f t="shared" si="0"/>
        <v>33672000</v>
      </c>
      <c r="M25" s="59"/>
      <c r="N25" s="59"/>
    </row>
    <row r="26" spans="2:14" s="2" customFormat="1" ht="12.75" hidden="1" customHeight="1" x14ac:dyDescent="0.3">
      <c r="B26" s="96" t="s">
        <v>24</v>
      </c>
      <c r="C26" s="97"/>
      <c r="D26" s="31">
        <v>5265045</v>
      </c>
      <c r="E26" s="33" t="s">
        <v>25</v>
      </c>
      <c r="F26" s="27"/>
      <c r="G26" s="28"/>
      <c r="H26" s="32" t="str">
        <f>+IF(F26&lt;&gt;0,Duracion,"")</f>
        <v/>
      </c>
      <c r="I26" s="29">
        <f t="shared" si="2"/>
        <v>2.2999999999999998</v>
      </c>
      <c r="J26" s="30">
        <f t="shared" si="0"/>
        <v>0</v>
      </c>
      <c r="M26" s="59"/>
      <c r="N26" s="59"/>
    </row>
    <row r="27" spans="2:14" s="2" customFormat="1" ht="12.9" thickBot="1" x14ac:dyDescent="0.35">
      <c r="B27" s="106" t="s">
        <v>26</v>
      </c>
      <c r="C27" s="107"/>
      <c r="D27" s="60">
        <v>6100000</v>
      </c>
      <c r="E27" s="61" t="s">
        <v>16</v>
      </c>
      <c r="F27" s="62">
        <v>1</v>
      </c>
      <c r="G27" s="63">
        <v>1</v>
      </c>
      <c r="H27" s="64">
        <f>+IF(F27&lt;&gt;0,Duracion,"")</f>
        <v>6</v>
      </c>
      <c r="I27" s="64">
        <f>+I22</f>
        <v>2.2999999999999998</v>
      </c>
      <c r="J27" s="65">
        <f t="shared" si="0"/>
        <v>84180000</v>
      </c>
      <c r="M27" s="59"/>
      <c r="N27" s="59"/>
    </row>
    <row r="28" spans="2:14" s="2" customFormat="1" ht="3.45" customHeight="1" thickBot="1" x14ac:dyDescent="0.35"/>
    <row r="29" spans="2:14" s="2" customFormat="1" ht="20.149999999999999" customHeight="1" thickBot="1" x14ac:dyDescent="0.35">
      <c r="B29" s="34" t="s">
        <v>27</v>
      </c>
      <c r="C29" s="35"/>
      <c r="D29" s="35"/>
      <c r="E29" s="35"/>
      <c r="F29" s="35"/>
      <c r="G29" s="35"/>
      <c r="H29" s="35"/>
      <c r="I29" s="35"/>
      <c r="J29" s="36"/>
    </row>
    <row r="30" spans="2:14" s="2" customFormat="1" ht="13.4" customHeight="1" x14ac:dyDescent="0.3">
      <c r="B30" s="96" t="s">
        <v>28</v>
      </c>
      <c r="C30" s="97"/>
      <c r="D30" s="31">
        <v>3200000</v>
      </c>
      <c r="E30" s="33" t="s">
        <v>16</v>
      </c>
      <c r="F30" s="27">
        <v>1</v>
      </c>
      <c r="G30" s="37">
        <v>1</v>
      </c>
      <c r="H30" s="29">
        <f>+IF(F30&lt;&gt;0,Duracion,"")</f>
        <v>6</v>
      </c>
      <c r="I30" s="29">
        <f>+I27</f>
        <v>2.2999999999999998</v>
      </c>
      <c r="J30" s="38">
        <f>+IF(F30&lt;&gt;0,IF(I30&lt;&gt;0,(ROUNDUP(D30*F30*G30*H30*(I30),0)),(ROUNDUP(D30*F30*G30*H30,0))),0)</f>
        <v>44160000</v>
      </c>
      <c r="M30" s="59"/>
      <c r="N30" s="59"/>
    </row>
    <row r="31" spans="2:14" s="2" customFormat="1" ht="13.4" customHeight="1" x14ac:dyDescent="0.3">
      <c r="B31" s="96" t="s">
        <v>29</v>
      </c>
      <c r="C31" s="97"/>
      <c r="D31" s="31">
        <v>3500000</v>
      </c>
      <c r="E31" s="33" t="s">
        <v>16</v>
      </c>
      <c r="F31" s="27">
        <v>1</v>
      </c>
      <c r="G31" s="37">
        <v>1</v>
      </c>
      <c r="H31" s="29">
        <v>6</v>
      </c>
      <c r="I31" s="29">
        <f>+I30</f>
        <v>2.2999999999999998</v>
      </c>
      <c r="J31" s="38">
        <f>+IF(F31&lt;&gt;0,IF(I31&lt;&gt;0,(ROUNDUP(D31*F31*G31*H31*(I31),0)),(ROUNDUP(D31*F31*G31*H31,0))),0)</f>
        <v>48300000</v>
      </c>
      <c r="M31" s="59"/>
      <c r="N31" s="59"/>
    </row>
    <row r="32" spans="2:14" s="2" customFormat="1" x14ac:dyDescent="0.3">
      <c r="B32" s="96" t="s">
        <v>30</v>
      </c>
      <c r="C32" s="97"/>
      <c r="D32" s="31">
        <v>3300000</v>
      </c>
      <c r="E32" s="33" t="s">
        <v>16</v>
      </c>
      <c r="F32" s="27">
        <v>1</v>
      </c>
      <c r="G32" s="37">
        <v>0.8</v>
      </c>
      <c r="H32" s="29">
        <v>6</v>
      </c>
      <c r="I32" s="29">
        <f t="shared" ref="I32:I37" si="4">+I31</f>
        <v>2.2999999999999998</v>
      </c>
      <c r="J32" s="38">
        <f t="shared" ref="J32:J37" si="5">+IF(F32&lt;&gt;0,IF(I32&lt;&gt;0,(ROUNDUP(D32*F32*G32*H32*(I32),0)),(ROUNDUP(D32*F32*G32*H32,0))),0)</f>
        <v>36432000</v>
      </c>
      <c r="M32" s="59"/>
      <c r="N32" s="59"/>
    </row>
    <row r="33" spans="2:14" s="2" customFormat="1" x14ac:dyDescent="0.3">
      <c r="B33" s="96" t="s">
        <v>31</v>
      </c>
      <c r="C33" s="97"/>
      <c r="D33" s="31">
        <v>2000000</v>
      </c>
      <c r="E33" s="33" t="s">
        <v>16</v>
      </c>
      <c r="F33" s="27">
        <v>1</v>
      </c>
      <c r="G33" s="37">
        <v>0.8</v>
      </c>
      <c r="H33" s="29">
        <v>6</v>
      </c>
      <c r="I33" s="29">
        <f t="shared" si="4"/>
        <v>2.2999999999999998</v>
      </c>
      <c r="J33" s="38">
        <f t="shared" si="5"/>
        <v>22080000</v>
      </c>
      <c r="M33" s="59"/>
      <c r="N33" s="59"/>
    </row>
    <row r="34" spans="2:14" s="2" customFormat="1" ht="12.75" hidden="1" customHeight="1" x14ac:dyDescent="0.3">
      <c r="B34" s="96" t="s">
        <v>32</v>
      </c>
      <c r="C34" s="97"/>
      <c r="D34" s="31">
        <v>1358578</v>
      </c>
      <c r="E34" s="33" t="s">
        <v>16</v>
      </c>
      <c r="F34" s="27"/>
      <c r="G34" s="37"/>
      <c r="H34" s="29" t="str">
        <f>+IF(F34&lt;&gt;0,Duracion,"")</f>
        <v/>
      </c>
      <c r="I34" s="29">
        <f t="shared" si="4"/>
        <v>2.2999999999999998</v>
      </c>
      <c r="J34" s="38">
        <f t="shared" si="5"/>
        <v>0</v>
      </c>
      <c r="M34" s="59"/>
      <c r="N34" s="59"/>
    </row>
    <row r="35" spans="2:14" s="2" customFormat="1" ht="12.75" hidden="1" customHeight="1" x14ac:dyDescent="0.3">
      <c r="B35" s="96" t="s">
        <v>33</v>
      </c>
      <c r="C35" s="97"/>
      <c r="D35" s="31">
        <f>1757794.5*1.12</f>
        <v>1968729.84</v>
      </c>
      <c r="E35" s="33" t="s">
        <v>16</v>
      </c>
      <c r="F35" s="27"/>
      <c r="G35" s="37"/>
      <c r="H35" s="29" t="str">
        <f>+IF(F35&lt;&gt;0,Duracion,"")</f>
        <v/>
      </c>
      <c r="I35" s="29">
        <f t="shared" si="4"/>
        <v>2.2999999999999998</v>
      </c>
      <c r="J35" s="38">
        <f t="shared" si="5"/>
        <v>0</v>
      </c>
      <c r="M35" s="59"/>
      <c r="N35" s="59"/>
    </row>
    <row r="36" spans="2:14" s="2" customFormat="1" ht="12.75" hidden="1" customHeight="1" x14ac:dyDescent="0.3">
      <c r="B36" s="96" t="s">
        <v>34</v>
      </c>
      <c r="C36" s="97"/>
      <c r="D36" s="31">
        <f>1.12*1484359.8</f>
        <v>1662482.9760000003</v>
      </c>
      <c r="E36" s="33" t="s">
        <v>16</v>
      </c>
      <c r="F36" s="27"/>
      <c r="G36" s="37"/>
      <c r="H36" s="29" t="str">
        <f>+IF(F36&lt;&gt;0,Duracion,"")</f>
        <v/>
      </c>
      <c r="I36" s="29">
        <f t="shared" si="4"/>
        <v>2.2999999999999998</v>
      </c>
      <c r="J36" s="38">
        <f t="shared" si="5"/>
        <v>0</v>
      </c>
      <c r="M36" s="59"/>
      <c r="N36" s="59"/>
    </row>
    <row r="37" spans="2:14" s="2" customFormat="1" x14ac:dyDescent="0.3">
      <c r="B37" s="96" t="s">
        <v>35</v>
      </c>
      <c r="C37" s="97"/>
      <c r="D37" s="31">
        <v>1700000</v>
      </c>
      <c r="E37" s="33" t="s">
        <v>16</v>
      </c>
      <c r="F37" s="27">
        <v>1</v>
      </c>
      <c r="G37" s="37">
        <v>0.5</v>
      </c>
      <c r="H37" s="29">
        <v>6</v>
      </c>
      <c r="I37" s="29">
        <f t="shared" si="4"/>
        <v>2.2999999999999998</v>
      </c>
      <c r="J37" s="38">
        <f t="shared" si="5"/>
        <v>11730000</v>
      </c>
      <c r="M37" s="59"/>
      <c r="N37" s="59"/>
    </row>
    <row r="38" spans="2:14" s="16" customFormat="1" ht="26.15" customHeight="1" thickBot="1" x14ac:dyDescent="0.45">
      <c r="B38" s="108" t="s">
        <v>36</v>
      </c>
      <c r="C38" s="109"/>
      <c r="D38" s="109"/>
      <c r="E38" s="109"/>
      <c r="F38" s="109"/>
      <c r="G38" s="109"/>
      <c r="H38" s="109"/>
      <c r="I38" s="109"/>
      <c r="J38" s="39">
        <f>+ROUND(SUM(J17:J37),0)</f>
        <v>468165000</v>
      </c>
    </row>
    <row r="39" spans="2:14" s="2" customFormat="1" ht="12.9" thickBot="1" x14ac:dyDescent="0.35">
      <c r="B39" s="1"/>
      <c r="C39" s="1"/>
      <c r="D39" s="1"/>
      <c r="E39" s="1"/>
      <c r="F39" s="1"/>
      <c r="G39" s="1"/>
      <c r="H39" s="1"/>
      <c r="I39" s="1"/>
      <c r="J39" s="1"/>
    </row>
    <row r="40" spans="2:14" s="2" customFormat="1" ht="15.75" customHeight="1" x14ac:dyDescent="0.3">
      <c r="B40" s="110" t="s">
        <v>37</v>
      </c>
      <c r="C40" s="111"/>
      <c r="D40" s="111"/>
      <c r="E40" s="111"/>
      <c r="F40" s="111"/>
      <c r="G40" s="111"/>
      <c r="H40" s="111"/>
      <c r="I40" s="111"/>
      <c r="J40" s="112"/>
    </row>
    <row r="41" spans="2:14" s="2" customFormat="1" ht="32.5" customHeight="1" x14ac:dyDescent="0.3">
      <c r="B41" s="102" t="s">
        <v>38</v>
      </c>
      <c r="C41" s="103"/>
      <c r="D41" s="103"/>
      <c r="E41" s="40" t="s">
        <v>39</v>
      </c>
      <c r="F41" s="40" t="s">
        <v>9</v>
      </c>
      <c r="G41" s="40" t="s">
        <v>40</v>
      </c>
      <c r="H41" s="104" t="s">
        <v>41</v>
      </c>
      <c r="I41" s="105"/>
      <c r="J41" s="41" t="s">
        <v>13</v>
      </c>
    </row>
    <row r="42" spans="2:14" s="2" customFormat="1" ht="56.15" customHeight="1" x14ac:dyDescent="0.3">
      <c r="B42" s="113" t="s">
        <v>42</v>
      </c>
      <c r="C42" s="114"/>
      <c r="D42" s="114"/>
      <c r="E42" s="42" t="s">
        <v>43</v>
      </c>
      <c r="F42" s="42">
        <v>1</v>
      </c>
      <c r="G42" s="43">
        <v>6</v>
      </c>
      <c r="H42" s="115">
        <v>5000000</v>
      </c>
      <c r="I42" s="115"/>
      <c r="J42" s="44">
        <f>+H42*G42*F42</f>
        <v>30000000</v>
      </c>
    </row>
    <row r="43" spans="2:14" s="2" customFormat="1" ht="27" customHeight="1" x14ac:dyDescent="0.3">
      <c r="B43" s="113" t="s">
        <v>44</v>
      </c>
      <c r="C43" s="114"/>
      <c r="D43" s="114"/>
      <c r="E43" s="42" t="s">
        <v>43</v>
      </c>
      <c r="F43" s="42">
        <v>1</v>
      </c>
      <c r="G43" s="43">
        <f>+Duracion</f>
        <v>6</v>
      </c>
      <c r="H43" s="115">
        <v>900000</v>
      </c>
      <c r="I43" s="115"/>
      <c r="J43" s="44">
        <f>+ROUND(H43*G43*F43,0)</f>
        <v>5400000</v>
      </c>
      <c r="M43" s="45"/>
    </row>
    <row r="44" spans="2:14" s="2" customFormat="1" ht="27" customHeight="1" x14ac:dyDescent="0.3">
      <c r="B44" s="116" t="s">
        <v>45</v>
      </c>
      <c r="C44" s="117"/>
      <c r="D44" s="117"/>
      <c r="E44" s="42" t="s">
        <v>43</v>
      </c>
      <c r="F44" s="42">
        <v>1</v>
      </c>
      <c r="G44" s="43">
        <f>+IF(F44&lt;&gt;0,Duracion,"")</f>
        <v>6</v>
      </c>
      <c r="H44" s="115">
        <v>3000000</v>
      </c>
      <c r="I44" s="115"/>
      <c r="J44" s="44">
        <f>+H44*G44*F44</f>
        <v>18000000</v>
      </c>
    </row>
    <row r="45" spans="2:14" s="2" customFormat="1" ht="18" customHeight="1" x14ac:dyDescent="0.3">
      <c r="B45" s="116" t="s">
        <v>46</v>
      </c>
      <c r="C45" s="117"/>
      <c r="D45" s="117"/>
      <c r="E45" s="42" t="s">
        <v>43</v>
      </c>
      <c r="F45" s="42">
        <v>1</v>
      </c>
      <c r="G45" s="43">
        <f t="shared" ref="G45:G51" si="6">+IF(F45&lt;&gt;0,Duracion,"")</f>
        <v>6</v>
      </c>
      <c r="H45" s="115">
        <v>1000000</v>
      </c>
      <c r="I45" s="115"/>
      <c r="J45" s="44">
        <f>+H45*G45*F45</f>
        <v>6000000</v>
      </c>
    </row>
    <row r="46" spans="2:14" s="2" customFormat="1" ht="30.65" customHeight="1" x14ac:dyDescent="0.3">
      <c r="B46" s="116" t="s">
        <v>47</v>
      </c>
      <c r="C46" s="117"/>
      <c r="D46" s="117"/>
      <c r="E46" s="42" t="s">
        <v>43</v>
      </c>
      <c r="F46" s="42">
        <v>1</v>
      </c>
      <c r="G46" s="43">
        <f>+IF(F46&lt;&gt;0,Duracion,"")</f>
        <v>6</v>
      </c>
      <c r="H46" s="115">
        <v>700000</v>
      </c>
      <c r="I46" s="115"/>
      <c r="J46" s="44">
        <f>+H46*G46*F46</f>
        <v>4200000</v>
      </c>
    </row>
    <row r="47" spans="2:14" s="16" customFormat="1" ht="26.15" customHeight="1" thickBot="1" x14ac:dyDescent="0.45">
      <c r="B47" s="108" t="s">
        <v>48</v>
      </c>
      <c r="C47" s="109"/>
      <c r="D47" s="109"/>
      <c r="E47" s="109"/>
      <c r="F47" s="109"/>
      <c r="G47" s="109"/>
      <c r="H47" s="109"/>
      <c r="I47" s="109"/>
      <c r="J47" s="46">
        <f>SUM(J42:J46)</f>
        <v>63600000</v>
      </c>
    </row>
    <row r="48" spans="2:14" s="2" customFormat="1" ht="6" customHeight="1" thickBot="1" x14ac:dyDescent="0.35">
      <c r="B48" s="1"/>
      <c r="C48" s="1"/>
      <c r="D48" s="1"/>
      <c r="E48" s="1"/>
      <c r="F48" s="1"/>
      <c r="G48" s="1"/>
      <c r="H48" s="1"/>
      <c r="I48" s="1"/>
      <c r="J48" s="1"/>
    </row>
    <row r="49" spans="2:15" s="2" customFormat="1" ht="18" customHeight="1" x14ac:dyDescent="0.3">
      <c r="B49" s="87" t="s">
        <v>49</v>
      </c>
      <c r="C49" s="88"/>
      <c r="D49" s="88"/>
      <c r="E49" s="88"/>
      <c r="F49" s="88"/>
      <c r="G49" s="88"/>
      <c r="H49" s="88"/>
      <c r="I49" s="88"/>
      <c r="J49" s="89"/>
    </row>
    <row r="50" spans="2:15" s="2" customFormat="1" ht="38.15" customHeight="1" thickBot="1" x14ac:dyDescent="0.35">
      <c r="B50" s="121" t="s">
        <v>38</v>
      </c>
      <c r="C50" s="122"/>
      <c r="D50" s="122"/>
      <c r="E50" s="47" t="s">
        <v>39</v>
      </c>
      <c r="F50" s="47" t="s">
        <v>9</v>
      </c>
      <c r="G50" s="47" t="s">
        <v>40</v>
      </c>
      <c r="H50" s="123" t="s">
        <v>41</v>
      </c>
      <c r="I50" s="124"/>
      <c r="J50" s="48" t="s">
        <v>13</v>
      </c>
    </row>
    <row r="51" spans="2:15" s="2" customFormat="1" ht="28.4" customHeight="1" x14ac:dyDescent="0.3">
      <c r="B51" s="125" t="s">
        <v>50</v>
      </c>
      <c r="C51" s="126"/>
      <c r="D51" s="126"/>
      <c r="E51" s="49" t="s">
        <v>43</v>
      </c>
      <c r="F51" s="49">
        <v>1</v>
      </c>
      <c r="G51" s="50">
        <f t="shared" si="6"/>
        <v>6</v>
      </c>
      <c r="H51" s="127">
        <v>1708634.5</v>
      </c>
      <c r="I51" s="127"/>
      <c r="J51" s="51">
        <f>+ROUND(H51*G51*F51,0)</f>
        <v>10251807</v>
      </c>
    </row>
    <row r="52" spans="2:15" s="16" customFormat="1" ht="25.4" customHeight="1" thickBot="1" x14ac:dyDescent="0.45">
      <c r="B52" s="108" t="s">
        <v>51</v>
      </c>
      <c r="C52" s="109"/>
      <c r="D52" s="109"/>
      <c r="E52" s="109"/>
      <c r="F52" s="109"/>
      <c r="G52" s="109"/>
      <c r="H52" s="109"/>
      <c r="I52" s="109"/>
      <c r="J52" s="39">
        <f>+ROUND(J51,0)</f>
        <v>10251807</v>
      </c>
      <c r="M52" s="67"/>
      <c r="N52" s="67"/>
      <c r="O52" s="67"/>
    </row>
    <row r="53" spans="2:15" s="2" customFormat="1" ht="9.65" customHeight="1" thickBot="1" x14ac:dyDescent="0.35">
      <c r="B53" s="1"/>
      <c r="C53" s="1"/>
      <c r="D53" s="1"/>
      <c r="E53" s="1"/>
      <c r="F53" s="1"/>
      <c r="G53" s="1"/>
      <c r="H53" s="1"/>
      <c r="I53" s="1"/>
      <c r="J53" s="1"/>
      <c r="M53" s="67"/>
      <c r="N53" s="67"/>
      <c r="O53" s="67"/>
    </row>
    <row r="54" spans="2:15" s="2" customFormat="1" ht="15.45" thickBot="1" x14ac:dyDescent="0.35">
      <c r="B54" s="118" t="s">
        <v>52</v>
      </c>
      <c r="C54" s="119"/>
      <c r="D54" s="119"/>
      <c r="E54" s="119"/>
      <c r="F54" s="119"/>
      <c r="G54" s="119"/>
      <c r="H54" s="119"/>
      <c r="I54" s="119"/>
      <c r="J54" s="120"/>
      <c r="M54" s="67"/>
      <c r="N54" s="67"/>
      <c r="O54" s="67"/>
    </row>
    <row r="55" spans="2:15" s="16" customFormat="1" ht="20.149999999999999" customHeight="1" thickBot="1" x14ac:dyDescent="0.45">
      <c r="B55" s="129" t="s">
        <v>53</v>
      </c>
      <c r="C55" s="130"/>
      <c r="D55" s="130"/>
      <c r="E55" s="130"/>
      <c r="F55" s="130"/>
      <c r="G55" s="130"/>
      <c r="H55" s="130"/>
      <c r="I55" s="130"/>
      <c r="J55" s="52">
        <f>+J52+J47+J38</f>
        <v>542016807</v>
      </c>
      <c r="M55" s="67"/>
      <c r="N55" s="67"/>
      <c r="O55" s="67"/>
    </row>
    <row r="56" spans="2:15" s="16" customFormat="1" ht="20.149999999999999" customHeight="1" thickBot="1" x14ac:dyDescent="0.45">
      <c r="B56" s="129" t="s">
        <v>54</v>
      </c>
      <c r="C56" s="130"/>
      <c r="D56" s="130"/>
      <c r="E56" s="130"/>
      <c r="F56" s="130"/>
      <c r="G56" s="130"/>
      <c r="H56" s="130"/>
      <c r="I56" s="130"/>
      <c r="J56" s="52">
        <f>+ROUNDDOWN(J55*0.19,0)</f>
        <v>102983193</v>
      </c>
      <c r="M56" s="67"/>
      <c r="N56" s="67"/>
      <c r="O56" s="67"/>
    </row>
    <row r="57" spans="2:15" s="16" customFormat="1" ht="20.149999999999999" customHeight="1" thickBot="1" x14ac:dyDescent="0.45">
      <c r="B57" s="129" t="s">
        <v>55</v>
      </c>
      <c r="C57" s="130"/>
      <c r="D57" s="130"/>
      <c r="E57" s="130"/>
      <c r="F57" s="130"/>
      <c r="G57" s="130"/>
      <c r="H57" s="130"/>
      <c r="I57" s="130"/>
      <c r="J57" s="52"/>
      <c r="M57" s="67"/>
      <c r="N57" s="67"/>
      <c r="O57" s="67"/>
    </row>
    <row r="58" spans="2:15" s="2" customFormat="1" ht="20.149999999999999" customHeight="1" thickBot="1" x14ac:dyDescent="0.35">
      <c r="B58" s="131" t="s">
        <v>56</v>
      </c>
      <c r="C58" s="132"/>
      <c r="D58" s="132"/>
      <c r="E58" s="132"/>
      <c r="F58" s="132"/>
      <c r="G58" s="132"/>
      <c r="H58" s="132"/>
      <c r="I58" s="132"/>
      <c r="J58" s="46">
        <f>+ROUND(J55+J56,0)</f>
        <v>645000000</v>
      </c>
      <c r="M58" s="67"/>
      <c r="N58" s="67"/>
      <c r="O58" s="67"/>
    </row>
    <row r="59" spans="2:15" s="2" customFormat="1" ht="15" customHeight="1" x14ac:dyDescent="0.3">
      <c r="J59" s="66"/>
      <c r="M59" s="67"/>
      <c r="N59" s="67"/>
      <c r="O59" s="67"/>
    </row>
    <row r="60" spans="2:15" s="2" customFormat="1" x14ac:dyDescent="0.3">
      <c r="M60" s="53"/>
    </row>
    <row r="61" spans="2:15" s="2" customFormat="1" x14ac:dyDescent="0.3"/>
    <row r="62" spans="2:15" s="2" customFormat="1" x14ac:dyDescent="0.3">
      <c r="M62" s="54"/>
    </row>
    <row r="63" spans="2:15" s="2" customFormat="1" ht="20.149999999999999" customHeight="1" x14ac:dyDescent="0.3">
      <c r="B63" s="55" t="s">
        <v>57</v>
      </c>
      <c r="C63" s="16"/>
      <c r="D63" s="16"/>
      <c r="E63" s="16"/>
      <c r="F63" s="16"/>
      <c r="G63" s="16"/>
      <c r="H63" s="16"/>
      <c r="I63" s="16"/>
      <c r="M63" s="56"/>
    </row>
    <row r="64" spans="2:15" s="2" customFormat="1" ht="40" customHeight="1" x14ac:dyDescent="0.3">
      <c r="B64" s="128" t="s">
        <v>58</v>
      </c>
      <c r="C64" s="128"/>
      <c r="D64" s="128"/>
      <c r="E64" s="128"/>
      <c r="F64" s="128"/>
      <c r="G64" s="128"/>
      <c r="H64" s="128"/>
      <c r="I64" s="128"/>
      <c r="J64" s="57"/>
    </row>
    <row r="65" spans="2:10" s="2" customFormat="1" ht="20.149999999999999" customHeight="1" x14ac:dyDescent="0.3">
      <c r="B65" s="133" t="s">
        <v>59</v>
      </c>
      <c r="C65" s="133"/>
      <c r="D65" s="133"/>
      <c r="E65" s="133"/>
      <c r="F65" s="133"/>
      <c r="G65" s="133"/>
      <c r="H65" s="133"/>
      <c r="I65" s="133"/>
      <c r="J65" s="58"/>
    </row>
    <row r="66" spans="2:10" s="2" customFormat="1" ht="40" customHeight="1" x14ac:dyDescent="0.3">
      <c r="B66" s="128" t="s">
        <v>60</v>
      </c>
      <c r="C66" s="128"/>
      <c r="D66" s="128"/>
      <c r="E66" s="128"/>
      <c r="F66" s="128"/>
      <c r="G66" s="128"/>
      <c r="H66" s="128"/>
      <c r="I66" s="128"/>
      <c r="J66" s="58"/>
    </row>
    <row r="67" spans="2:10" ht="40" customHeight="1" x14ac:dyDescent="0.3">
      <c r="B67" s="128" t="s">
        <v>61</v>
      </c>
      <c r="C67" s="128"/>
      <c r="D67" s="128"/>
      <c r="E67" s="128"/>
      <c r="F67" s="128"/>
      <c r="G67" s="128"/>
      <c r="H67" s="128"/>
      <c r="I67" s="128"/>
    </row>
  </sheetData>
  <mergeCells count="66">
    <mergeCell ref="B66:I66"/>
    <mergeCell ref="B67:I67"/>
    <mergeCell ref="B55:I55"/>
    <mergeCell ref="B56:I56"/>
    <mergeCell ref="B57:I57"/>
    <mergeCell ref="B58:I58"/>
    <mergeCell ref="B64:I64"/>
    <mergeCell ref="B65:I65"/>
    <mergeCell ref="B54:J54"/>
    <mergeCell ref="B45:D45"/>
    <mergeCell ref="H45:I45"/>
    <mergeCell ref="B46:D46"/>
    <mergeCell ref="H46:I46"/>
    <mergeCell ref="B47:I47"/>
    <mergeCell ref="B49:J49"/>
    <mergeCell ref="B50:D50"/>
    <mergeCell ref="H50:I50"/>
    <mergeCell ref="B51:D51"/>
    <mergeCell ref="H51:I51"/>
    <mergeCell ref="B52:I52"/>
    <mergeCell ref="B42:D42"/>
    <mergeCell ref="H42:I42"/>
    <mergeCell ref="B43:D43"/>
    <mergeCell ref="H43:I43"/>
    <mergeCell ref="B44:D44"/>
    <mergeCell ref="H44:I44"/>
    <mergeCell ref="B41:D41"/>
    <mergeCell ref="H41:I41"/>
    <mergeCell ref="B27:C27"/>
    <mergeCell ref="B30:C30"/>
    <mergeCell ref="B31:C31"/>
    <mergeCell ref="B32:C32"/>
    <mergeCell ref="B33:C33"/>
    <mergeCell ref="B34:C34"/>
    <mergeCell ref="B35:C35"/>
    <mergeCell ref="B36:C36"/>
    <mergeCell ref="B37:C37"/>
    <mergeCell ref="B38:I38"/>
    <mergeCell ref="B40:J40"/>
    <mergeCell ref="B26:C26"/>
    <mergeCell ref="J14:J15"/>
    <mergeCell ref="B17:C17"/>
    <mergeCell ref="B18:C18"/>
    <mergeCell ref="B19:C19"/>
    <mergeCell ref="B20:C20"/>
    <mergeCell ref="B21:C21"/>
    <mergeCell ref="B22:C22"/>
    <mergeCell ref="B24:C24"/>
    <mergeCell ref="B25:C25"/>
    <mergeCell ref="B23:C23"/>
    <mergeCell ref="C10:E10"/>
    <mergeCell ref="F10:G10"/>
    <mergeCell ref="B13:J13"/>
    <mergeCell ref="B14:C15"/>
    <mergeCell ref="D14:D15"/>
    <mergeCell ref="E14:E15"/>
    <mergeCell ref="F14:F15"/>
    <mergeCell ref="G14:G15"/>
    <mergeCell ref="H14:H15"/>
    <mergeCell ref="I14:I15"/>
    <mergeCell ref="B2:C6"/>
    <mergeCell ref="D2:H6"/>
    <mergeCell ref="I2:J6"/>
    <mergeCell ref="B8:J8"/>
    <mergeCell ref="B9:E9"/>
    <mergeCell ref="F9:G9"/>
  </mergeCells>
  <printOptions horizontalCentered="1"/>
  <pageMargins left="0.59055118110236227" right="0.59055118110236227" top="0.39370078740157483" bottom="0.27559055118110237" header="0.39370078740157483" footer="0.31496062992125984"/>
  <pageSetup paperSize="9" scale="5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E3F7D5-BB50-4EB6-A899-FC58D605DC41}">
  <sheetPr>
    <pageSetUpPr fitToPage="1"/>
  </sheetPr>
  <dimension ref="A1:O67"/>
  <sheetViews>
    <sheetView showGridLines="0" tabSelected="1" view="pageBreakPreview" topLeftCell="A15" zoomScale="120" zoomScaleNormal="40" zoomScaleSheetLayoutView="120" zoomScalePageLayoutView="70" workbookViewId="0">
      <selection activeCell="D17" sqref="D17:D37"/>
    </sheetView>
  </sheetViews>
  <sheetFormatPr baseColWidth="10" defaultColWidth="11.3828125" defaultRowHeight="12.45" x14ac:dyDescent="0.3"/>
  <cols>
    <col min="1" max="1" width="1.69140625" style="1" customWidth="1"/>
    <col min="2" max="2" width="24.69140625" style="1" customWidth="1"/>
    <col min="3" max="3" width="26.69140625" style="1" customWidth="1"/>
    <col min="4" max="4" width="17.69140625" style="1" customWidth="1"/>
    <col min="5" max="5" width="10.69140625" style="1" customWidth="1"/>
    <col min="6" max="6" width="13.69140625" style="1" customWidth="1"/>
    <col min="7" max="7" width="14.69140625" style="1" customWidth="1"/>
    <col min="8" max="8" width="12.3828125" style="1" customWidth="1"/>
    <col min="9" max="9" width="11.69140625" style="1" customWidth="1"/>
    <col min="10" max="10" width="22.69140625" style="1" customWidth="1"/>
    <col min="11" max="11" width="2.53515625" style="2" customWidth="1"/>
    <col min="12" max="12" width="24.53515625" style="1" customWidth="1"/>
    <col min="13" max="13" width="21.3046875" style="1" bestFit="1" customWidth="1"/>
    <col min="14" max="14" width="14.84375" style="1" customWidth="1"/>
    <col min="15" max="16384" width="11.3828125" style="1"/>
  </cols>
  <sheetData>
    <row r="1" spans="1:11" ht="12.9" thickBot="1" x14ac:dyDescent="0.35"/>
    <row r="2" spans="1:11" ht="14.5" customHeight="1" x14ac:dyDescent="0.3">
      <c r="B2" s="71"/>
      <c r="C2" s="72"/>
      <c r="D2" s="77" t="s">
        <v>0</v>
      </c>
      <c r="E2" s="77"/>
      <c r="F2" s="77"/>
      <c r="G2" s="77"/>
      <c r="H2" s="77"/>
      <c r="I2" s="77"/>
      <c r="J2" s="77"/>
    </row>
    <row r="3" spans="1:11" s="4" customFormat="1" ht="14.5" customHeight="1" x14ac:dyDescent="0.4">
      <c r="A3" s="3"/>
      <c r="B3" s="73"/>
      <c r="C3" s="74"/>
      <c r="D3" s="78"/>
      <c r="E3" s="78"/>
      <c r="F3" s="78"/>
      <c r="G3" s="78"/>
      <c r="H3" s="78"/>
      <c r="I3" s="78"/>
      <c r="J3" s="78"/>
      <c r="K3" s="3"/>
    </row>
    <row r="4" spans="1:11" s="4" customFormat="1" ht="14.5" customHeight="1" x14ac:dyDescent="0.4">
      <c r="A4" s="3"/>
      <c r="B4" s="73"/>
      <c r="C4" s="74"/>
      <c r="D4" s="78"/>
      <c r="E4" s="78"/>
      <c r="F4" s="78"/>
      <c r="G4" s="78"/>
      <c r="H4" s="78"/>
      <c r="I4" s="78"/>
      <c r="J4" s="78"/>
      <c r="K4" s="3"/>
    </row>
    <row r="5" spans="1:11" s="4" customFormat="1" ht="14.5" customHeight="1" x14ac:dyDescent="0.4">
      <c r="A5" s="3"/>
      <c r="B5" s="73"/>
      <c r="C5" s="74"/>
      <c r="D5" s="78"/>
      <c r="E5" s="78"/>
      <c r="F5" s="78"/>
      <c r="G5" s="78"/>
      <c r="H5" s="78"/>
      <c r="I5" s="78"/>
      <c r="J5" s="78"/>
      <c r="K5" s="3"/>
    </row>
    <row r="6" spans="1:11" s="4" customFormat="1" ht="15" customHeight="1" thickBot="1" x14ac:dyDescent="0.45">
      <c r="A6" s="3"/>
      <c r="B6" s="75"/>
      <c r="C6" s="76"/>
      <c r="D6" s="79"/>
      <c r="E6" s="79"/>
      <c r="F6" s="79"/>
      <c r="G6" s="79"/>
      <c r="H6" s="79"/>
      <c r="I6" s="79"/>
      <c r="J6" s="79"/>
      <c r="K6" s="3"/>
    </row>
    <row r="7" spans="1:11" s="2" customFormat="1" ht="4.4000000000000004" customHeight="1" thickBot="1" x14ac:dyDescent="0.35">
      <c r="B7" s="5"/>
      <c r="J7" s="6"/>
    </row>
    <row r="8" spans="1:11" s="2" customFormat="1" ht="75" customHeight="1" thickBot="1" x14ac:dyDescent="0.35">
      <c r="B8" s="80" t="s">
        <v>64</v>
      </c>
      <c r="C8" s="81"/>
      <c r="D8" s="81"/>
      <c r="E8" s="81"/>
      <c r="F8" s="81"/>
      <c r="G8" s="81"/>
      <c r="H8" s="81"/>
      <c r="I8" s="81"/>
      <c r="J8" s="82"/>
    </row>
    <row r="9" spans="1:11" s="2" customFormat="1" ht="44.5" customHeight="1" x14ac:dyDescent="0.35">
      <c r="B9" s="83"/>
      <c r="C9" s="84"/>
      <c r="D9" s="84"/>
      <c r="E9" s="84"/>
      <c r="F9" s="85" t="s">
        <v>1</v>
      </c>
      <c r="G9" s="85"/>
      <c r="H9" s="134"/>
      <c r="J9" s="7" t="s">
        <v>2</v>
      </c>
    </row>
    <row r="10" spans="1:11" s="2" customFormat="1" ht="20.149999999999999" customHeight="1" x14ac:dyDescent="0.35">
      <c r="B10" s="8" t="s">
        <v>3</v>
      </c>
      <c r="C10" s="86" t="s">
        <v>62</v>
      </c>
      <c r="D10" s="86"/>
      <c r="E10" s="86"/>
      <c r="F10" s="85" t="s">
        <v>4</v>
      </c>
      <c r="G10" s="85"/>
      <c r="H10" s="135"/>
      <c r="J10" s="9">
        <v>6</v>
      </c>
    </row>
    <row r="11" spans="1:11" s="2" customFormat="1" ht="8.15" customHeight="1" thickBot="1" x14ac:dyDescent="0.35">
      <c r="B11" s="10"/>
      <c r="C11" s="11"/>
      <c r="D11" s="11"/>
      <c r="E11" s="11"/>
      <c r="F11" s="11"/>
      <c r="G11" s="11"/>
      <c r="H11" s="11"/>
      <c r="I11" s="11"/>
      <c r="J11" s="12"/>
    </row>
    <row r="12" spans="1:11" s="2" customFormat="1" ht="14.15" customHeight="1" thickBot="1" x14ac:dyDescent="0.35">
      <c r="B12" s="13"/>
      <c r="C12" s="13"/>
      <c r="D12" s="13"/>
      <c r="E12" s="13"/>
      <c r="F12" s="14"/>
      <c r="G12" s="14"/>
      <c r="J12" s="15"/>
    </row>
    <row r="13" spans="1:11" s="16" customFormat="1" ht="20.5" customHeight="1" x14ac:dyDescent="0.4">
      <c r="B13" s="87" t="s">
        <v>5</v>
      </c>
      <c r="C13" s="88"/>
      <c r="D13" s="88"/>
      <c r="E13" s="88"/>
      <c r="F13" s="88"/>
      <c r="G13" s="88"/>
      <c r="H13" s="88"/>
      <c r="I13" s="88"/>
      <c r="J13" s="89"/>
    </row>
    <row r="14" spans="1:11" s="2" customFormat="1" ht="25.5" customHeight="1" x14ac:dyDescent="0.3">
      <c r="B14" s="90" t="s">
        <v>6</v>
      </c>
      <c r="C14" s="91"/>
      <c r="D14" s="94" t="s">
        <v>7</v>
      </c>
      <c r="E14" s="94" t="s">
        <v>8</v>
      </c>
      <c r="F14" s="94" t="s">
        <v>9</v>
      </c>
      <c r="G14" s="94" t="s">
        <v>10</v>
      </c>
      <c r="H14" s="94" t="s">
        <v>11</v>
      </c>
      <c r="I14" s="94" t="s">
        <v>12</v>
      </c>
      <c r="J14" s="98" t="s">
        <v>13</v>
      </c>
    </row>
    <row r="15" spans="1:11" s="2" customFormat="1" ht="12.75" customHeight="1" x14ac:dyDescent="0.3">
      <c r="B15" s="92"/>
      <c r="C15" s="93"/>
      <c r="D15" s="95"/>
      <c r="E15" s="95"/>
      <c r="F15" s="95"/>
      <c r="G15" s="95"/>
      <c r="H15" s="95"/>
      <c r="I15" s="95"/>
      <c r="J15" s="99"/>
    </row>
    <row r="16" spans="1:11" s="2" customFormat="1" ht="21" customHeight="1" thickBot="1" x14ac:dyDescent="0.35">
      <c r="B16" s="17" t="s">
        <v>14</v>
      </c>
      <c r="C16" s="18"/>
      <c r="D16" s="18"/>
      <c r="E16" s="18"/>
      <c r="F16" s="18"/>
      <c r="G16" s="18"/>
      <c r="H16" s="18"/>
      <c r="I16" s="18"/>
      <c r="J16" s="19"/>
    </row>
    <row r="17" spans="2:14" s="2" customFormat="1" x14ac:dyDescent="0.3">
      <c r="B17" s="100" t="s">
        <v>15</v>
      </c>
      <c r="C17" s="101"/>
      <c r="D17" s="136"/>
      <c r="E17" s="21" t="s">
        <v>16</v>
      </c>
      <c r="F17" s="22">
        <v>1</v>
      </c>
      <c r="G17" s="23">
        <v>0.4</v>
      </c>
      <c r="H17" s="24">
        <f>+IF(F17&lt;&gt;0,Duracion,"")</f>
        <v>6</v>
      </c>
      <c r="I17" s="25">
        <v>2.2999999999999998</v>
      </c>
      <c r="J17" s="26">
        <f>+IF(F17&lt;&gt;0,IF(I17&lt;&gt;0,(ROUNDUP(D17*F17*G17*H17*(I17),0)),(ROUNDUP(D17*F17*G17*H17,0))),0)</f>
        <v>0</v>
      </c>
      <c r="L17" s="66"/>
      <c r="M17" s="59"/>
      <c r="N17" s="59"/>
    </row>
    <row r="18" spans="2:14" s="2" customFormat="1" x14ac:dyDescent="0.3">
      <c r="B18" s="96" t="s">
        <v>17</v>
      </c>
      <c r="C18" s="97"/>
      <c r="D18" s="136"/>
      <c r="E18" s="21" t="s">
        <v>16</v>
      </c>
      <c r="F18" s="27">
        <v>1</v>
      </c>
      <c r="G18" s="28">
        <v>0.35</v>
      </c>
      <c r="H18" s="29">
        <v>4</v>
      </c>
      <c r="I18" s="29">
        <f>+I17</f>
        <v>2.2999999999999998</v>
      </c>
      <c r="J18" s="30">
        <f t="shared" ref="J18:J27" si="0">+IF(F18&lt;&gt;0,IF(I18&lt;&gt;0,(ROUNDUP(D18*F18*G18*H18*(I18),0)),(ROUNDUP(D18*F18*G18*H18,0))),0)</f>
        <v>0</v>
      </c>
      <c r="M18" s="59"/>
      <c r="N18" s="59"/>
    </row>
    <row r="19" spans="2:14" s="2" customFormat="1" ht="12.75" hidden="1" customHeight="1" x14ac:dyDescent="0.3">
      <c r="B19" s="96" t="s">
        <v>18</v>
      </c>
      <c r="C19" s="97"/>
      <c r="D19" s="137"/>
      <c r="E19" s="21" t="s">
        <v>16</v>
      </c>
      <c r="F19" s="27"/>
      <c r="G19" s="28">
        <v>0.35</v>
      </c>
      <c r="H19" s="29" t="e">
        <f t="shared" ref="H19:H20" si="1">+IF(F19&lt;&gt;0,Duracion,"")-1</f>
        <v>#VALUE!</v>
      </c>
      <c r="I19" s="29">
        <f t="shared" ref="I19:I26" si="2">+I18</f>
        <v>2.2999999999999998</v>
      </c>
      <c r="J19" s="30">
        <f t="shared" si="0"/>
        <v>0</v>
      </c>
      <c r="M19" s="59"/>
      <c r="N19" s="59"/>
    </row>
    <row r="20" spans="2:14" s="2" customFormat="1" ht="12.75" hidden="1" customHeight="1" x14ac:dyDescent="0.3">
      <c r="B20" s="96" t="s">
        <v>19</v>
      </c>
      <c r="C20" s="97"/>
      <c r="D20" s="137"/>
      <c r="E20" s="21" t="s">
        <v>16</v>
      </c>
      <c r="F20" s="27"/>
      <c r="G20" s="28">
        <v>0.35</v>
      </c>
      <c r="H20" s="29" t="e">
        <f t="shared" si="1"/>
        <v>#VALUE!</v>
      </c>
      <c r="I20" s="29">
        <f t="shared" si="2"/>
        <v>2.2999999999999998</v>
      </c>
      <c r="J20" s="30">
        <f t="shared" si="0"/>
        <v>0</v>
      </c>
      <c r="M20" s="59"/>
      <c r="N20" s="59"/>
    </row>
    <row r="21" spans="2:14" s="2" customFormat="1" x14ac:dyDescent="0.3">
      <c r="B21" s="96" t="s">
        <v>20</v>
      </c>
      <c r="C21" s="97"/>
      <c r="D21" s="136"/>
      <c r="E21" s="21" t="s">
        <v>16</v>
      </c>
      <c r="F21" s="27">
        <v>1</v>
      </c>
      <c r="G21" s="28">
        <v>0.35</v>
      </c>
      <c r="H21" s="29">
        <v>4</v>
      </c>
      <c r="I21" s="29">
        <f t="shared" si="2"/>
        <v>2.2999999999999998</v>
      </c>
      <c r="J21" s="30">
        <f t="shared" si="0"/>
        <v>0</v>
      </c>
      <c r="M21" s="59"/>
      <c r="N21" s="59"/>
    </row>
    <row r="22" spans="2:14" s="2" customFormat="1" x14ac:dyDescent="0.3">
      <c r="B22" s="96" t="s">
        <v>21</v>
      </c>
      <c r="C22" s="97"/>
      <c r="D22" s="136"/>
      <c r="E22" s="21" t="s">
        <v>16</v>
      </c>
      <c r="F22" s="27">
        <v>1</v>
      </c>
      <c r="G22" s="28">
        <v>0.35</v>
      </c>
      <c r="H22" s="29">
        <v>4</v>
      </c>
      <c r="I22" s="29">
        <f t="shared" si="2"/>
        <v>2.2999999999999998</v>
      </c>
      <c r="J22" s="30">
        <f t="shared" si="0"/>
        <v>0</v>
      </c>
      <c r="M22" s="59"/>
      <c r="N22" s="59"/>
    </row>
    <row r="23" spans="2:14" s="2" customFormat="1" x14ac:dyDescent="0.3">
      <c r="B23" s="96" t="s">
        <v>63</v>
      </c>
      <c r="C23" s="97"/>
      <c r="D23" s="136"/>
      <c r="E23" s="21" t="s">
        <v>16</v>
      </c>
      <c r="F23" s="27">
        <v>1</v>
      </c>
      <c r="G23" s="28">
        <v>0.3</v>
      </c>
      <c r="H23" s="29">
        <v>6</v>
      </c>
      <c r="I23" s="29">
        <f t="shared" si="2"/>
        <v>2.2999999999999998</v>
      </c>
      <c r="J23" s="30">
        <f t="shared" si="0"/>
        <v>0</v>
      </c>
      <c r="M23" s="59"/>
      <c r="N23" s="59"/>
    </row>
    <row r="24" spans="2:14" s="2" customFormat="1" x14ac:dyDescent="0.3">
      <c r="B24" s="96" t="s">
        <v>22</v>
      </c>
      <c r="C24" s="97"/>
      <c r="D24" s="136"/>
      <c r="E24" s="21" t="s">
        <v>16</v>
      </c>
      <c r="F24" s="27">
        <v>1</v>
      </c>
      <c r="G24" s="28">
        <v>0.35</v>
      </c>
      <c r="H24" s="29">
        <f>+IF(F24&lt;&gt;0,Duracion,"")</f>
        <v>6</v>
      </c>
      <c r="I24" s="29">
        <f>+I22</f>
        <v>2.2999999999999998</v>
      </c>
      <c r="J24" s="30">
        <f t="shared" si="0"/>
        <v>0</v>
      </c>
      <c r="M24" s="59"/>
      <c r="N24" s="59"/>
    </row>
    <row r="25" spans="2:14" s="2" customFormat="1" x14ac:dyDescent="0.3">
      <c r="B25" s="96" t="s">
        <v>23</v>
      </c>
      <c r="C25" s="97"/>
      <c r="D25" s="136"/>
      <c r="E25" s="21" t="s">
        <v>16</v>
      </c>
      <c r="F25" s="27">
        <v>1</v>
      </c>
      <c r="G25" s="28">
        <v>0.4</v>
      </c>
      <c r="H25" s="29">
        <v>6</v>
      </c>
      <c r="I25" s="29">
        <f t="shared" si="2"/>
        <v>2.2999999999999998</v>
      </c>
      <c r="J25" s="30">
        <f t="shared" si="0"/>
        <v>0</v>
      </c>
      <c r="M25" s="59"/>
      <c r="N25" s="59"/>
    </row>
    <row r="26" spans="2:14" s="2" customFormat="1" ht="12.75" hidden="1" customHeight="1" x14ac:dyDescent="0.3">
      <c r="B26" s="96" t="s">
        <v>24</v>
      </c>
      <c r="C26" s="97"/>
      <c r="D26" s="137"/>
      <c r="E26" s="33" t="s">
        <v>25</v>
      </c>
      <c r="F26" s="27"/>
      <c r="G26" s="28"/>
      <c r="H26" s="32" t="str">
        <f>+IF(F26&lt;&gt;0,Duracion,"")</f>
        <v/>
      </c>
      <c r="I26" s="29">
        <f t="shared" si="2"/>
        <v>2.2999999999999998</v>
      </c>
      <c r="J26" s="30">
        <f t="shared" si="0"/>
        <v>0</v>
      </c>
      <c r="M26" s="59"/>
      <c r="N26" s="59"/>
    </row>
    <row r="27" spans="2:14" s="2" customFormat="1" ht="12.9" thickBot="1" x14ac:dyDescent="0.35">
      <c r="B27" s="106" t="s">
        <v>26</v>
      </c>
      <c r="C27" s="107"/>
      <c r="D27" s="138"/>
      <c r="E27" s="61" t="s">
        <v>16</v>
      </c>
      <c r="F27" s="62">
        <v>1</v>
      </c>
      <c r="G27" s="63">
        <v>1</v>
      </c>
      <c r="H27" s="64">
        <f>+IF(F27&lt;&gt;0,Duracion,"")</f>
        <v>6</v>
      </c>
      <c r="I27" s="64">
        <f>+I22</f>
        <v>2.2999999999999998</v>
      </c>
      <c r="J27" s="65">
        <f t="shared" si="0"/>
        <v>0</v>
      </c>
      <c r="M27" s="59"/>
      <c r="N27" s="59"/>
    </row>
    <row r="28" spans="2:14" s="2" customFormat="1" ht="3.45" customHeight="1" thickBot="1" x14ac:dyDescent="0.35">
      <c r="D28" s="139"/>
    </row>
    <row r="29" spans="2:14" s="2" customFormat="1" ht="20.149999999999999" customHeight="1" thickBot="1" x14ac:dyDescent="0.35">
      <c r="B29" s="34" t="s">
        <v>27</v>
      </c>
      <c r="C29" s="35"/>
      <c r="D29" s="140"/>
      <c r="E29" s="35"/>
      <c r="F29" s="35"/>
      <c r="G29" s="35"/>
      <c r="H29" s="35"/>
      <c r="I29" s="35"/>
      <c r="J29" s="36"/>
    </row>
    <row r="30" spans="2:14" s="2" customFormat="1" ht="13.4" customHeight="1" x14ac:dyDescent="0.3">
      <c r="B30" s="96" t="s">
        <v>28</v>
      </c>
      <c r="C30" s="97"/>
      <c r="D30" s="137"/>
      <c r="E30" s="33" t="s">
        <v>16</v>
      </c>
      <c r="F30" s="27">
        <v>1</v>
      </c>
      <c r="G30" s="37">
        <v>1</v>
      </c>
      <c r="H30" s="29">
        <f>+IF(F30&lt;&gt;0,Duracion,"")</f>
        <v>6</v>
      </c>
      <c r="I30" s="29">
        <f>+I27</f>
        <v>2.2999999999999998</v>
      </c>
      <c r="J30" s="38">
        <f>+IF(F30&lt;&gt;0,IF(I30&lt;&gt;0,(ROUNDUP(D30*F30*G30*H30*(I30),0)),(ROUNDUP(D30*F30*G30*H30,0))),0)</f>
        <v>0</v>
      </c>
      <c r="M30" s="59"/>
      <c r="N30" s="59"/>
    </row>
    <row r="31" spans="2:14" s="2" customFormat="1" ht="13.4" customHeight="1" x14ac:dyDescent="0.3">
      <c r="B31" s="96" t="s">
        <v>29</v>
      </c>
      <c r="C31" s="97"/>
      <c r="D31" s="137"/>
      <c r="E31" s="33" t="s">
        <v>16</v>
      </c>
      <c r="F31" s="27">
        <v>1</v>
      </c>
      <c r="G31" s="37">
        <v>1</v>
      </c>
      <c r="H31" s="29">
        <v>6</v>
      </c>
      <c r="I31" s="29">
        <f>+I30</f>
        <v>2.2999999999999998</v>
      </c>
      <c r="J31" s="38">
        <f>+IF(F31&lt;&gt;0,IF(I31&lt;&gt;0,(ROUNDUP(D31*F31*G31*H31*(I31),0)),(ROUNDUP(D31*F31*G31*H31,0))),0)</f>
        <v>0</v>
      </c>
      <c r="M31" s="59"/>
      <c r="N31" s="59"/>
    </row>
    <row r="32" spans="2:14" s="2" customFormat="1" x14ac:dyDescent="0.3">
      <c r="B32" s="96" t="s">
        <v>30</v>
      </c>
      <c r="C32" s="97"/>
      <c r="D32" s="137"/>
      <c r="E32" s="33" t="s">
        <v>16</v>
      </c>
      <c r="F32" s="27">
        <v>1</v>
      </c>
      <c r="G32" s="37">
        <v>0.8</v>
      </c>
      <c r="H32" s="29">
        <v>6</v>
      </c>
      <c r="I32" s="29">
        <f t="shared" ref="I32:I37" si="3">+I31</f>
        <v>2.2999999999999998</v>
      </c>
      <c r="J32" s="38">
        <f t="shared" ref="J32:J37" si="4">+IF(F32&lt;&gt;0,IF(I32&lt;&gt;0,(ROUNDUP(D32*F32*G32*H32*(I32),0)),(ROUNDUP(D32*F32*G32*H32,0))),0)</f>
        <v>0</v>
      </c>
      <c r="M32" s="59"/>
      <c r="N32" s="59"/>
    </row>
    <row r="33" spans="2:14" s="2" customFormat="1" x14ac:dyDescent="0.3">
      <c r="B33" s="96" t="s">
        <v>31</v>
      </c>
      <c r="C33" s="97"/>
      <c r="D33" s="137"/>
      <c r="E33" s="33" t="s">
        <v>16</v>
      </c>
      <c r="F33" s="27">
        <v>1</v>
      </c>
      <c r="G33" s="37">
        <v>0.8</v>
      </c>
      <c r="H33" s="29">
        <v>6</v>
      </c>
      <c r="I33" s="29">
        <f t="shared" si="3"/>
        <v>2.2999999999999998</v>
      </c>
      <c r="J33" s="38">
        <f t="shared" si="4"/>
        <v>0</v>
      </c>
      <c r="M33" s="59"/>
      <c r="N33" s="59"/>
    </row>
    <row r="34" spans="2:14" s="2" customFormat="1" ht="12.75" hidden="1" customHeight="1" x14ac:dyDescent="0.3">
      <c r="B34" s="96" t="s">
        <v>32</v>
      </c>
      <c r="C34" s="97"/>
      <c r="D34" s="137"/>
      <c r="E34" s="33" t="s">
        <v>16</v>
      </c>
      <c r="F34" s="27"/>
      <c r="G34" s="37"/>
      <c r="H34" s="29" t="str">
        <f>+IF(F34&lt;&gt;0,Duracion,"")</f>
        <v/>
      </c>
      <c r="I34" s="29">
        <f t="shared" si="3"/>
        <v>2.2999999999999998</v>
      </c>
      <c r="J34" s="38">
        <f t="shared" si="4"/>
        <v>0</v>
      </c>
      <c r="M34" s="59"/>
      <c r="N34" s="59"/>
    </row>
    <row r="35" spans="2:14" s="2" customFormat="1" ht="12.75" hidden="1" customHeight="1" x14ac:dyDescent="0.3">
      <c r="B35" s="96" t="s">
        <v>33</v>
      </c>
      <c r="C35" s="97"/>
      <c r="D35" s="137"/>
      <c r="E35" s="33" t="s">
        <v>16</v>
      </c>
      <c r="F35" s="27"/>
      <c r="G35" s="37"/>
      <c r="H35" s="29" t="str">
        <f>+IF(F35&lt;&gt;0,Duracion,"")</f>
        <v/>
      </c>
      <c r="I35" s="29">
        <f t="shared" si="3"/>
        <v>2.2999999999999998</v>
      </c>
      <c r="J35" s="38">
        <f t="shared" si="4"/>
        <v>0</v>
      </c>
      <c r="M35" s="59"/>
      <c r="N35" s="59"/>
    </row>
    <row r="36" spans="2:14" s="2" customFormat="1" ht="12.75" hidden="1" customHeight="1" x14ac:dyDescent="0.3">
      <c r="B36" s="96" t="s">
        <v>34</v>
      </c>
      <c r="C36" s="97"/>
      <c r="D36" s="137"/>
      <c r="E36" s="33" t="s">
        <v>16</v>
      </c>
      <c r="F36" s="27"/>
      <c r="G36" s="37"/>
      <c r="H36" s="29" t="str">
        <f>+IF(F36&lt;&gt;0,Duracion,"")</f>
        <v/>
      </c>
      <c r="I36" s="29">
        <f t="shared" si="3"/>
        <v>2.2999999999999998</v>
      </c>
      <c r="J36" s="38">
        <f t="shared" si="4"/>
        <v>0</v>
      </c>
      <c r="M36" s="59"/>
      <c r="N36" s="59"/>
    </row>
    <row r="37" spans="2:14" s="2" customFormat="1" x14ac:dyDescent="0.3">
      <c r="B37" s="96" t="s">
        <v>35</v>
      </c>
      <c r="C37" s="97"/>
      <c r="D37" s="137"/>
      <c r="E37" s="33" t="s">
        <v>16</v>
      </c>
      <c r="F37" s="27">
        <v>1</v>
      </c>
      <c r="G37" s="37">
        <v>0.5</v>
      </c>
      <c r="H37" s="29">
        <v>6</v>
      </c>
      <c r="I37" s="29">
        <f t="shared" si="3"/>
        <v>2.2999999999999998</v>
      </c>
      <c r="J37" s="38">
        <f t="shared" si="4"/>
        <v>0</v>
      </c>
      <c r="M37" s="59"/>
      <c r="N37" s="59"/>
    </row>
    <row r="38" spans="2:14" s="16" customFormat="1" ht="26.15" customHeight="1" thickBot="1" x14ac:dyDescent="0.45">
      <c r="B38" s="108" t="s">
        <v>36</v>
      </c>
      <c r="C38" s="109"/>
      <c r="D38" s="109"/>
      <c r="E38" s="109"/>
      <c r="F38" s="109"/>
      <c r="G38" s="109"/>
      <c r="H38" s="109"/>
      <c r="I38" s="109"/>
      <c r="J38" s="39">
        <f>+ROUND(SUM(J17:J37),0)</f>
        <v>0</v>
      </c>
    </row>
    <row r="39" spans="2:14" s="2" customFormat="1" ht="12.9" thickBot="1" x14ac:dyDescent="0.35">
      <c r="B39" s="1"/>
      <c r="C39" s="1"/>
      <c r="D39" s="1"/>
      <c r="E39" s="1"/>
      <c r="F39" s="1"/>
      <c r="G39" s="1"/>
      <c r="H39" s="1"/>
      <c r="I39" s="1"/>
      <c r="J39" s="1"/>
    </row>
    <row r="40" spans="2:14" s="2" customFormat="1" ht="15.75" customHeight="1" x14ac:dyDescent="0.3">
      <c r="B40" s="110" t="s">
        <v>37</v>
      </c>
      <c r="C40" s="111"/>
      <c r="D40" s="111"/>
      <c r="E40" s="111"/>
      <c r="F40" s="111"/>
      <c r="G40" s="111"/>
      <c r="H40" s="111"/>
      <c r="I40" s="111"/>
      <c r="J40" s="112"/>
    </row>
    <row r="41" spans="2:14" s="2" customFormat="1" ht="32.5" customHeight="1" x14ac:dyDescent="0.3">
      <c r="B41" s="102" t="s">
        <v>38</v>
      </c>
      <c r="C41" s="103"/>
      <c r="D41" s="103"/>
      <c r="E41" s="70" t="s">
        <v>39</v>
      </c>
      <c r="F41" s="70" t="s">
        <v>9</v>
      </c>
      <c r="G41" s="70" t="s">
        <v>40</v>
      </c>
      <c r="H41" s="104" t="s">
        <v>41</v>
      </c>
      <c r="I41" s="105"/>
      <c r="J41" s="41" t="s">
        <v>13</v>
      </c>
    </row>
    <row r="42" spans="2:14" s="2" customFormat="1" ht="56.15" customHeight="1" x14ac:dyDescent="0.3">
      <c r="B42" s="113" t="s">
        <v>42</v>
      </c>
      <c r="C42" s="114"/>
      <c r="D42" s="114"/>
      <c r="E42" s="42" t="s">
        <v>43</v>
      </c>
      <c r="F42" s="42">
        <v>1</v>
      </c>
      <c r="G42" s="43">
        <v>6</v>
      </c>
      <c r="H42" s="141"/>
      <c r="I42" s="141"/>
      <c r="J42" s="44">
        <f>+H42*G42*F42</f>
        <v>0</v>
      </c>
    </row>
    <row r="43" spans="2:14" s="2" customFormat="1" ht="27" customHeight="1" x14ac:dyDescent="0.3">
      <c r="B43" s="113" t="s">
        <v>44</v>
      </c>
      <c r="C43" s="114"/>
      <c r="D43" s="114"/>
      <c r="E43" s="42" t="s">
        <v>43</v>
      </c>
      <c r="F43" s="42">
        <v>1</v>
      </c>
      <c r="G43" s="43">
        <f>+Duracion</f>
        <v>6</v>
      </c>
      <c r="H43" s="141"/>
      <c r="I43" s="141"/>
      <c r="J43" s="44">
        <f>+ROUND(H43*G43*F43,0)</f>
        <v>0</v>
      </c>
      <c r="M43" s="45"/>
    </row>
    <row r="44" spans="2:14" s="2" customFormat="1" ht="27" customHeight="1" x14ac:dyDescent="0.3">
      <c r="B44" s="116" t="s">
        <v>45</v>
      </c>
      <c r="C44" s="117"/>
      <c r="D44" s="117"/>
      <c r="E44" s="42" t="s">
        <v>43</v>
      </c>
      <c r="F44" s="42">
        <v>1</v>
      </c>
      <c r="G44" s="43">
        <f>+IF(F44&lt;&gt;0,Duracion,"")</f>
        <v>6</v>
      </c>
      <c r="H44" s="141"/>
      <c r="I44" s="141"/>
      <c r="J44" s="44">
        <f>+H44*G44*F44</f>
        <v>0</v>
      </c>
    </row>
    <row r="45" spans="2:14" s="2" customFormat="1" ht="18" customHeight="1" x14ac:dyDescent="0.3">
      <c r="B45" s="116" t="s">
        <v>46</v>
      </c>
      <c r="C45" s="117"/>
      <c r="D45" s="117"/>
      <c r="E45" s="42" t="s">
        <v>43</v>
      </c>
      <c r="F45" s="42">
        <v>1</v>
      </c>
      <c r="G45" s="43">
        <f t="shared" ref="G45:G51" si="5">+IF(F45&lt;&gt;0,Duracion,"")</f>
        <v>6</v>
      </c>
      <c r="H45" s="141"/>
      <c r="I45" s="141"/>
      <c r="J45" s="44">
        <f>+H45*G45*F45</f>
        <v>0</v>
      </c>
    </row>
    <row r="46" spans="2:14" s="2" customFormat="1" ht="30.65" customHeight="1" x14ac:dyDescent="0.3">
      <c r="B46" s="116" t="s">
        <v>47</v>
      </c>
      <c r="C46" s="117"/>
      <c r="D46" s="117"/>
      <c r="E46" s="42" t="s">
        <v>43</v>
      </c>
      <c r="F46" s="42">
        <v>1</v>
      </c>
      <c r="G46" s="43">
        <f>+IF(F46&lt;&gt;0,Duracion,"")</f>
        <v>6</v>
      </c>
      <c r="H46" s="141"/>
      <c r="I46" s="141"/>
      <c r="J46" s="44">
        <f>+H46*G46*F46</f>
        <v>0</v>
      </c>
    </row>
    <row r="47" spans="2:14" s="16" customFormat="1" ht="26.15" customHeight="1" thickBot="1" x14ac:dyDescent="0.45">
      <c r="B47" s="108" t="s">
        <v>48</v>
      </c>
      <c r="C47" s="109"/>
      <c r="D47" s="109"/>
      <c r="E47" s="109"/>
      <c r="F47" s="109"/>
      <c r="G47" s="109"/>
      <c r="H47" s="109"/>
      <c r="I47" s="109"/>
      <c r="J47" s="46">
        <f>SUM(J42:J46)</f>
        <v>0</v>
      </c>
    </row>
    <row r="48" spans="2:14" s="2" customFormat="1" ht="6" customHeight="1" thickBot="1" x14ac:dyDescent="0.35">
      <c r="B48" s="1"/>
      <c r="C48" s="1"/>
      <c r="D48" s="1"/>
      <c r="E48" s="1"/>
      <c r="F48" s="1"/>
      <c r="G48" s="1"/>
      <c r="H48" s="1"/>
      <c r="I48" s="1"/>
      <c r="J48" s="1"/>
    </row>
    <row r="49" spans="2:15" s="2" customFormat="1" ht="18" customHeight="1" x14ac:dyDescent="0.3">
      <c r="B49" s="87" t="s">
        <v>49</v>
      </c>
      <c r="C49" s="88"/>
      <c r="D49" s="88"/>
      <c r="E49" s="88"/>
      <c r="F49" s="88"/>
      <c r="G49" s="88"/>
      <c r="H49" s="88"/>
      <c r="I49" s="88"/>
      <c r="J49" s="89"/>
    </row>
    <row r="50" spans="2:15" s="2" customFormat="1" ht="38.15" customHeight="1" thickBot="1" x14ac:dyDescent="0.35">
      <c r="B50" s="121" t="s">
        <v>38</v>
      </c>
      <c r="C50" s="122"/>
      <c r="D50" s="122"/>
      <c r="E50" s="69" t="s">
        <v>39</v>
      </c>
      <c r="F50" s="69" t="s">
        <v>9</v>
      </c>
      <c r="G50" s="69" t="s">
        <v>40</v>
      </c>
      <c r="H50" s="123" t="s">
        <v>41</v>
      </c>
      <c r="I50" s="124"/>
      <c r="J50" s="48" t="s">
        <v>13</v>
      </c>
    </row>
    <row r="51" spans="2:15" s="2" customFormat="1" ht="28.4" customHeight="1" x14ac:dyDescent="0.3">
      <c r="B51" s="125" t="s">
        <v>50</v>
      </c>
      <c r="C51" s="126"/>
      <c r="D51" s="126"/>
      <c r="E51" s="49" t="s">
        <v>43</v>
      </c>
      <c r="F51" s="49">
        <v>1</v>
      </c>
      <c r="G51" s="50">
        <f t="shared" si="5"/>
        <v>6</v>
      </c>
      <c r="H51" s="142"/>
      <c r="I51" s="142"/>
      <c r="J51" s="51">
        <f>+ROUND(H51*G51*F51,0)</f>
        <v>0</v>
      </c>
    </row>
    <row r="52" spans="2:15" s="16" customFormat="1" ht="25.4" customHeight="1" thickBot="1" x14ac:dyDescent="0.45">
      <c r="B52" s="108" t="s">
        <v>51</v>
      </c>
      <c r="C52" s="109"/>
      <c r="D52" s="109"/>
      <c r="E52" s="109"/>
      <c r="F52" s="109"/>
      <c r="G52" s="109"/>
      <c r="H52" s="109"/>
      <c r="I52" s="109"/>
      <c r="J52" s="39">
        <f>+ROUND(J51,0)</f>
        <v>0</v>
      </c>
      <c r="M52" s="67"/>
      <c r="N52" s="67"/>
      <c r="O52" s="67"/>
    </row>
    <row r="53" spans="2:15" s="2" customFormat="1" ht="9.65" customHeight="1" thickBot="1" x14ac:dyDescent="0.35">
      <c r="B53" s="1"/>
      <c r="C53" s="1"/>
      <c r="D53" s="1"/>
      <c r="E53" s="1"/>
      <c r="F53" s="1"/>
      <c r="G53" s="1"/>
      <c r="H53" s="1"/>
      <c r="I53" s="1"/>
      <c r="J53" s="1"/>
      <c r="M53" s="67"/>
      <c r="N53" s="67"/>
      <c r="O53" s="67"/>
    </row>
    <row r="54" spans="2:15" s="2" customFormat="1" ht="15.45" thickBot="1" x14ac:dyDescent="0.35">
      <c r="B54" s="118" t="s">
        <v>52</v>
      </c>
      <c r="C54" s="119"/>
      <c r="D54" s="119"/>
      <c r="E54" s="119"/>
      <c r="F54" s="119"/>
      <c r="G54" s="119"/>
      <c r="H54" s="119"/>
      <c r="I54" s="119"/>
      <c r="J54" s="120"/>
      <c r="M54" s="67"/>
      <c r="N54" s="67"/>
      <c r="O54" s="67"/>
    </row>
    <row r="55" spans="2:15" s="16" customFormat="1" ht="20.149999999999999" customHeight="1" thickBot="1" x14ac:dyDescent="0.45">
      <c r="B55" s="129" t="s">
        <v>53</v>
      </c>
      <c r="C55" s="130"/>
      <c r="D55" s="130"/>
      <c r="E55" s="130"/>
      <c r="F55" s="130"/>
      <c r="G55" s="130"/>
      <c r="H55" s="130"/>
      <c r="I55" s="130"/>
      <c r="J55" s="52">
        <f>+J52+J47+J38</f>
        <v>0</v>
      </c>
      <c r="M55" s="67"/>
      <c r="N55" s="67"/>
      <c r="O55" s="67"/>
    </row>
    <row r="56" spans="2:15" s="16" customFormat="1" ht="20.149999999999999" customHeight="1" thickBot="1" x14ac:dyDescent="0.45">
      <c r="B56" s="129" t="s">
        <v>54</v>
      </c>
      <c r="C56" s="130"/>
      <c r="D56" s="130"/>
      <c r="E56" s="130"/>
      <c r="F56" s="130"/>
      <c r="G56" s="130"/>
      <c r="H56" s="130"/>
      <c r="I56" s="130"/>
      <c r="J56" s="52">
        <f>+ROUNDDOWN(J55*0.19,0)</f>
        <v>0</v>
      </c>
      <c r="M56" s="67"/>
      <c r="N56" s="67"/>
      <c r="O56" s="67"/>
    </row>
    <row r="57" spans="2:15" s="16" customFormat="1" ht="20.149999999999999" customHeight="1" thickBot="1" x14ac:dyDescent="0.45">
      <c r="B57" s="129" t="s">
        <v>55</v>
      </c>
      <c r="C57" s="130"/>
      <c r="D57" s="130"/>
      <c r="E57" s="130"/>
      <c r="F57" s="130"/>
      <c r="G57" s="130"/>
      <c r="H57" s="130"/>
      <c r="I57" s="130"/>
      <c r="J57" s="52"/>
      <c r="M57" s="67"/>
      <c r="N57" s="67"/>
      <c r="O57" s="67"/>
    </row>
    <row r="58" spans="2:15" s="2" customFormat="1" ht="20.149999999999999" customHeight="1" thickBot="1" x14ac:dyDescent="0.35">
      <c r="B58" s="131" t="s">
        <v>56</v>
      </c>
      <c r="C58" s="132"/>
      <c r="D58" s="132"/>
      <c r="E58" s="132"/>
      <c r="F58" s="132"/>
      <c r="G58" s="132"/>
      <c r="H58" s="132"/>
      <c r="I58" s="132"/>
      <c r="J58" s="46">
        <f>+ROUND(J55+J56,0)</f>
        <v>0</v>
      </c>
      <c r="M58" s="67"/>
      <c r="N58" s="67"/>
      <c r="O58" s="67"/>
    </row>
    <row r="59" spans="2:15" s="2" customFormat="1" ht="15" customHeight="1" x14ac:dyDescent="0.3">
      <c r="J59" s="66"/>
      <c r="M59" s="67"/>
      <c r="N59" s="67"/>
      <c r="O59" s="67"/>
    </row>
    <row r="60" spans="2:15" s="2" customFormat="1" x14ac:dyDescent="0.3">
      <c r="M60" s="53"/>
    </row>
    <row r="61" spans="2:15" s="2" customFormat="1" x14ac:dyDescent="0.3"/>
    <row r="62" spans="2:15" s="2" customFormat="1" x14ac:dyDescent="0.3">
      <c r="M62" s="54"/>
    </row>
    <row r="63" spans="2:15" s="2" customFormat="1" ht="20.149999999999999" customHeight="1" x14ac:dyDescent="0.3">
      <c r="B63" s="68" t="s">
        <v>57</v>
      </c>
      <c r="C63" s="16"/>
      <c r="D63" s="16"/>
      <c r="E63" s="16"/>
      <c r="F63" s="16"/>
      <c r="G63" s="16"/>
      <c r="H63" s="16"/>
      <c r="I63" s="16"/>
      <c r="M63" s="56"/>
    </row>
    <row r="64" spans="2:15" s="2" customFormat="1" ht="40" customHeight="1" x14ac:dyDescent="0.3">
      <c r="B64" s="128" t="s">
        <v>58</v>
      </c>
      <c r="C64" s="128"/>
      <c r="D64" s="128"/>
      <c r="E64" s="128"/>
      <c r="F64" s="128"/>
      <c r="G64" s="128"/>
      <c r="H64" s="128"/>
      <c r="I64" s="128"/>
      <c r="J64" s="57"/>
    </row>
    <row r="65" spans="2:10" s="2" customFormat="1" ht="20.149999999999999" customHeight="1" x14ac:dyDescent="0.3">
      <c r="B65" s="133" t="s">
        <v>59</v>
      </c>
      <c r="C65" s="133"/>
      <c r="D65" s="133"/>
      <c r="E65" s="133"/>
      <c r="F65" s="133"/>
      <c r="G65" s="133"/>
      <c r="H65" s="133"/>
      <c r="I65" s="133"/>
      <c r="J65" s="58"/>
    </row>
    <row r="66" spans="2:10" s="2" customFormat="1" ht="40" customHeight="1" x14ac:dyDescent="0.3">
      <c r="B66" s="128" t="s">
        <v>60</v>
      </c>
      <c r="C66" s="128"/>
      <c r="D66" s="128"/>
      <c r="E66" s="128"/>
      <c r="F66" s="128"/>
      <c r="G66" s="128"/>
      <c r="H66" s="128"/>
      <c r="I66" s="128"/>
      <c r="J66" s="58"/>
    </row>
    <row r="67" spans="2:10" ht="40" customHeight="1" x14ac:dyDescent="0.3">
      <c r="B67" s="128" t="s">
        <v>61</v>
      </c>
      <c r="C67" s="128"/>
      <c r="D67" s="128"/>
      <c r="E67" s="128"/>
      <c r="F67" s="128"/>
      <c r="G67" s="128"/>
      <c r="H67" s="128"/>
      <c r="I67" s="128"/>
    </row>
  </sheetData>
  <sheetProtection algorithmName="SHA-512" hashValue="1LfIlduyLQ7hQjJLXOvjrEX3PU15JOVRjfz0OQzZUQ62rbIF9DZ4VXWJTMLuXh2jw3Fwwk+HuBUogqPWzNpmTA==" saltValue="q1Ee0zD0PlxecCYCEw3cFw==" spinCount="100000" sheet="1" objects="1" scenarios="1" selectLockedCells="1"/>
  <mergeCells count="66">
    <mergeCell ref="B66:I66"/>
    <mergeCell ref="B67:I67"/>
    <mergeCell ref="B55:I55"/>
    <mergeCell ref="B56:I56"/>
    <mergeCell ref="B57:I57"/>
    <mergeCell ref="B58:I58"/>
    <mergeCell ref="B64:I64"/>
    <mergeCell ref="B65:I65"/>
    <mergeCell ref="B50:D50"/>
    <mergeCell ref="H50:I50"/>
    <mergeCell ref="B51:D51"/>
    <mergeCell ref="H51:I51"/>
    <mergeCell ref="B52:I52"/>
    <mergeCell ref="B54:J54"/>
    <mergeCell ref="B45:D45"/>
    <mergeCell ref="H45:I45"/>
    <mergeCell ref="B46:D46"/>
    <mergeCell ref="H46:I46"/>
    <mergeCell ref="B47:I47"/>
    <mergeCell ref="B49:J49"/>
    <mergeCell ref="B42:D42"/>
    <mergeCell ref="H42:I42"/>
    <mergeCell ref="B43:D43"/>
    <mergeCell ref="H43:I43"/>
    <mergeCell ref="B44:D44"/>
    <mergeCell ref="H44:I44"/>
    <mergeCell ref="B36:C36"/>
    <mergeCell ref="B37:C37"/>
    <mergeCell ref="B38:I38"/>
    <mergeCell ref="B40:J40"/>
    <mergeCell ref="B41:D41"/>
    <mergeCell ref="H41:I41"/>
    <mergeCell ref="B30:C30"/>
    <mergeCell ref="B31:C31"/>
    <mergeCell ref="B32:C32"/>
    <mergeCell ref="B33:C33"/>
    <mergeCell ref="B34:C34"/>
    <mergeCell ref="B35:C35"/>
    <mergeCell ref="B22:C22"/>
    <mergeCell ref="B23:C23"/>
    <mergeCell ref="B24:C24"/>
    <mergeCell ref="B25:C25"/>
    <mergeCell ref="B26:C26"/>
    <mergeCell ref="B27:C27"/>
    <mergeCell ref="J14:J15"/>
    <mergeCell ref="B17:C17"/>
    <mergeCell ref="B18:C18"/>
    <mergeCell ref="B19:C19"/>
    <mergeCell ref="B20:C20"/>
    <mergeCell ref="B21:C21"/>
    <mergeCell ref="C10:E10"/>
    <mergeCell ref="F10:G10"/>
    <mergeCell ref="B13:J13"/>
    <mergeCell ref="B14:C15"/>
    <mergeCell ref="D14:D15"/>
    <mergeCell ref="E14:E15"/>
    <mergeCell ref="F14:F15"/>
    <mergeCell ref="G14:G15"/>
    <mergeCell ref="H14:H15"/>
    <mergeCell ref="I14:I15"/>
    <mergeCell ref="B2:C6"/>
    <mergeCell ref="D2:H6"/>
    <mergeCell ref="I2:J6"/>
    <mergeCell ref="B8:J8"/>
    <mergeCell ref="B9:E9"/>
    <mergeCell ref="F9:G9"/>
  </mergeCells>
  <printOptions horizontalCentered="1"/>
  <pageMargins left="0.59055118110236227" right="0.59055118110236227" top="0.39370078740157483" bottom="0.27559055118110237" header="0.39370078740157483" footer="0.31496062992125984"/>
  <pageSetup paperSize="9" scale="57"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12</vt:i4>
      </vt:variant>
    </vt:vector>
  </HeadingPairs>
  <TitlesOfParts>
    <vt:vector size="14" baseType="lpstr">
      <vt:lpstr>Propuesta (Entidad)</vt:lpstr>
      <vt:lpstr>Propuesta (Proponente)</vt:lpstr>
      <vt:lpstr>'Propuesta (Entidad)'!Área_de_impresión</vt:lpstr>
      <vt:lpstr>'Propuesta (Proponente)'!Área_de_impresión</vt:lpstr>
      <vt:lpstr>'Propuesta (Entidad)'!Cargo</vt:lpstr>
      <vt:lpstr>'Propuesta (Proponente)'!Cargo</vt:lpstr>
      <vt:lpstr>'Propuesta (Entidad)'!Director</vt:lpstr>
      <vt:lpstr>'Propuesta (Proponente)'!Director</vt:lpstr>
      <vt:lpstr>'Propuesta (Entidad)'!Duracion</vt:lpstr>
      <vt:lpstr>'Propuesta (Proponente)'!Duracion</vt:lpstr>
      <vt:lpstr>'Propuesta (Entidad)'!Longitud</vt:lpstr>
      <vt:lpstr>'Propuesta (Proponente)'!Longitud</vt:lpstr>
      <vt:lpstr>'Propuesta (Entidad)'!MatProdesional</vt:lpstr>
      <vt:lpstr>'Propuesta (Proponente)'!MatProdesional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ICCU</dc:creator>
  <cp:lastModifiedBy>Usuario</cp:lastModifiedBy>
  <dcterms:created xsi:type="dcterms:W3CDTF">2024-07-11T03:33:03Z</dcterms:created>
  <dcterms:modified xsi:type="dcterms:W3CDTF">2024-11-15T17:23:32Z</dcterms:modified>
</cp:coreProperties>
</file>