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UEVOS CONTRATOS SECOP II\FORMATO SECOP PAGO OCTUBRE\"/>
    </mc:Choice>
  </mc:AlternateContent>
  <xr:revisionPtr revIDLastSave="0" documentId="8_{862A436F-3185-41B1-9852-93BD5D80A587}" xr6:coauthVersionLast="47" xr6:coauthVersionMax="47" xr10:uidLastSave="{00000000-0000-0000-0000-000000000000}"/>
  <bookViews>
    <workbookView xWindow="-120" yWindow="-120" windowWidth="20730" windowHeight="11160" tabRatio="850" xr2:uid="{829E17D5-D5E8-47CD-8138-0041F6BF110B}"/>
  </bookViews>
  <sheets>
    <sheet name="Formulario para pagos" sheetId="1" r:id="rId1"/>
    <sheet name="Anexo No. 1" sheetId="4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pagos'!$A$1:$AG$152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28" i="1" l="1"/>
  <c r="S80" i="1"/>
  <c r="Y141" i="1"/>
  <c r="Y148" i="1" l="1"/>
  <c r="Y140" i="1"/>
  <c r="Y138" i="1" l="1"/>
  <c r="Y139" i="1" s="1"/>
  <c r="Y134" i="1" l="1"/>
  <c r="W93" i="1" l="1"/>
  <c r="C93" i="1"/>
  <c r="Z108" i="1" l="1"/>
  <c r="Y80" i="1" l="1"/>
  <c r="Y149" i="1" s="1"/>
  <c r="Y71" i="1" l="1"/>
  <c r="Y74" i="1" s="1"/>
  <c r="Y77" i="1" s="1"/>
</calcChain>
</file>

<file path=xl/sharedStrings.xml><?xml version="1.0" encoding="utf-8"?>
<sst xmlns="http://schemas.openxmlformats.org/spreadsheetml/2006/main" count="410" uniqueCount="247">
  <si>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</si>
  <si>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</si>
  <si>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</si>
  <si>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</si>
  <si>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</si>
  <si>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</si>
  <si>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</si>
  <si>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</si>
  <si>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</si>
  <si>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</si>
  <si>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</si>
  <si>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</si>
  <si>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</si>
  <si>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</si>
  <si>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</si>
  <si>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</si>
  <si>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</si>
  <si>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</si>
  <si>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</si>
  <si>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</si>
  <si>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</si>
  <si>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</si>
  <si>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</si>
  <si>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</si>
  <si>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</si>
  <si>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</si>
  <si>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</si>
  <si>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</si>
  <si>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</si>
  <si>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</si>
  <si>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</si>
  <si>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</si>
  <si>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</si>
  <si>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</si>
  <si>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</si>
  <si>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</si>
  <si>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</si>
  <si>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</si>
  <si>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</si>
  <si>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</si>
  <si>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</si>
  <si>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</si>
  <si>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</si>
  <si>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</si>
  <si>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</si>
  <si>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</si>
  <si>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</si>
  <si>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</si>
  <si>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</si>
  <si>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</si>
  <si>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</si>
  <si>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</si>
  <si>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</si>
  <si>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</si>
  <si>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</si>
  <si>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</si>
  <si>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</si>
  <si>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</si>
  <si>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</si>
  <si>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</si>
  <si>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</si>
  <si>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</si>
  <si>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</si>
  <si>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</si>
  <si>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</si>
  <si>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</si>
  <si>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</si>
  <si>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</si>
  <si>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</si>
  <si>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</si>
  <si>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</si>
  <si>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</si>
  <si>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</si>
  <si>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</si>
  <si>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</si>
  <si>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</si>
  <si>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</si>
  <si>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</si>
  <si>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</si>
  <si>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</si>
  <si>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</si>
  <si>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</si>
  <si>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</si>
  <si>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</si>
  <si>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</si>
  <si>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</si>
  <si>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</si>
  <si>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</si>
  <si>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</si>
  <si>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</si>
  <si>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</si>
  <si>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</si>
  <si>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</si>
  <si>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</si>
  <si>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</si>
  <si>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</si>
  <si>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</si>
  <si>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</si>
  <si>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</si>
  <si>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</si>
  <si>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</si>
  <si>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</si>
  <si>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</si>
  <si>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</si>
  <si>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</si>
  <si>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</si>
  <si>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</si>
  <si>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</si>
  <si>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</si>
  <si>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</si>
  <si>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5º. Pago</t>
  </si>
  <si>
    <t>6º. Pago</t>
  </si>
  <si>
    <t>7º.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</si>
  <si>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</si>
  <si>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</si>
  <si>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</si>
  <si>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</si>
  <si>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</si>
  <si>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</si>
  <si>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</si>
  <si>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</si>
  <si>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</si>
  <si>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</si>
  <si>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</si>
  <si>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</si>
  <si>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</si>
  <si>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</si>
  <si>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</si>
  <si>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</si>
  <si>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</si>
  <si>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</si>
  <si>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</si>
  <si>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</si>
  <si>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</si>
  <si>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</si>
  <si>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</si>
  <si>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</si>
  <si>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</si>
  <si>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</si>
  <si>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</si>
  <si>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</si>
  <si>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</si>
  <si>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</si>
  <si>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</si>
  <si>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</si>
  <si>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</si>
  <si>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</si>
  <si>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</si>
  <si>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</si>
  <si>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</si>
  <si>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</si>
  <si>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</si>
  <si>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</si>
  <si>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</si>
  <si>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</si>
  <si>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</si>
  <si>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</si>
  <si>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</si>
  <si>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</si>
  <si>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</si>
  <si>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</si>
  <si>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</si>
  <si>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</si>
  <si>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</si>
  <si>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</si>
  <si>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</si>
  <si>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</si>
  <si>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</si>
  <si>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</si>
  <si>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</si>
  <si>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</si>
  <si>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</si>
  <si>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</si>
  <si>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</si>
  <si>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</si>
  <si>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</si>
  <si>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</si>
  <si>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</si>
  <si>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</si>
  <si>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</si>
  <si>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</si>
  <si>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La prestación de servicios profesionales de abogado para la representación judicial y extrajudicial de los usuarios del servicio de defensoría pública; y la promoción, defensa, ejercicio y divulgación de los derechos humanos.</t>
  </si>
  <si>
    <t>Circuito Judicial de Santa Rosa de Viterbo - Boyacá.</t>
  </si>
  <si>
    <t xml:space="preserve">PROFESIONAL ADMINISTATIVO Y DE GESTION </t>
  </si>
  <si>
    <t>ALEJANDRA CÁCERES MÁRQUEZ</t>
  </si>
  <si>
    <t>alcaceres@defensoria.gov.co</t>
  </si>
  <si>
    <t>SUPERVISORA</t>
  </si>
  <si>
    <t>CUMPLIDO</t>
  </si>
  <si>
    <t xml:space="preserve">NINGUNO </t>
  </si>
  <si>
    <t>6.2.1. Prestar de manera personal, autónoma e ininterrumpida el Servicio de Defensoría Pública.</t>
  </si>
  <si>
    <r>
      <t xml:space="preserve">6.2.2. Representar Judicial o extrajudicialmente, según sea el caso, a los </t>
    </r>
    <r>
      <rPr>
        <b/>
        <sz val="8.5"/>
        <color theme="1"/>
        <rFont val="Trebuchet MS"/>
        <family val="2"/>
      </rPr>
      <t>usuarios del servicio</t>
    </r>
    <r>
      <rPr>
        <sz val="8.5"/>
        <color theme="1"/>
        <rFont val="Trebuchet MS"/>
        <family val="2"/>
      </rPr>
      <t xml:space="preserve"> de defensoría pública, que reciba en </t>
    </r>
    <r>
      <rPr>
        <b/>
        <sz val="8.5"/>
        <color theme="1"/>
        <rFont val="Trebuchet MS"/>
        <family val="2"/>
      </rPr>
      <t>turnos de prestación del servicio o por asignación, reasignación, disposición</t>
    </r>
    <r>
      <rPr>
        <sz val="8.5"/>
        <color theme="1"/>
        <rFont val="Trebuchet MS"/>
        <family val="2"/>
      </rPr>
      <t xml:space="preserve"> </t>
    </r>
    <r>
      <rPr>
        <b/>
        <sz val="8.5"/>
        <color theme="1"/>
        <rFont val="Trebuchet MS"/>
        <family val="2"/>
      </rPr>
      <t>del</t>
    </r>
    <r>
      <rPr>
        <sz val="8.5"/>
        <color theme="1"/>
        <rFont val="Trebuchet MS"/>
        <family val="2"/>
      </rPr>
      <t xml:space="preserve"> (...) </t>
    </r>
    <r>
      <rPr>
        <b/>
        <sz val="8.5"/>
        <color theme="1"/>
        <rFont val="Trebuchet MS"/>
        <family val="2"/>
      </rPr>
      <t>supervisor</t>
    </r>
    <r>
      <rPr>
        <sz val="8.5"/>
        <color theme="1"/>
        <rFont val="Trebuchet MS"/>
        <family val="2"/>
      </rPr>
      <t xml:space="preserve">, ante los despachos judiciales, autoridades administrativas o las instancias correspondientes; (...) </t>
    </r>
  </si>
  <si>
    <t>6.2.3. Ejecutar las obligaciones que se deriven de aquellas normas, leyes y demás, que se expidan en favor de los usuarios del servicio nacional de defensoría pública.</t>
  </si>
  <si>
    <t>Se ha cumplido con las obligaciones impuestas por las normas y leyes de que se tiene conocimiento, en favor de los usuarios del servicio de Defensoría Pública.</t>
  </si>
  <si>
    <r>
      <t xml:space="preserve">6.2.4. </t>
    </r>
    <r>
      <rPr>
        <b/>
        <sz val="8.5"/>
        <color theme="1"/>
        <rFont val="Trebuchet MS"/>
        <family val="2"/>
      </rPr>
      <t>Asistir oportunamente</t>
    </r>
    <r>
      <rPr>
        <sz val="8.5"/>
        <color theme="1"/>
        <rFont val="Trebuchet MS"/>
        <family val="2"/>
      </rPr>
      <t xml:space="preserve"> a las audiencias y diligencias a las cuales sea citado en calidad de defensor público teniendo estas prelación sobre las demás que tenga como profesional independiente.</t>
    </r>
  </si>
  <si>
    <r>
      <t xml:space="preserve">6.2.5. </t>
    </r>
    <r>
      <rPr>
        <b/>
        <sz val="8.5"/>
        <color theme="1"/>
        <rFont val="Trebuchet MS"/>
        <family val="2"/>
      </rPr>
      <t>Estudiar, diseñar y realizar la estrategia jurídica</t>
    </r>
    <r>
      <rPr>
        <sz val="8.5"/>
        <color theme="1"/>
        <rFont val="Trebuchet MS"/>
        <family val="2"/>
      </rPr>
      <t xml:space="preserve"> en cada uno de los procesos o casos asignados, con el fin de garantizar la eficiencia, eficacia y la calidad en la representación judicial y optimizar la prestación del Servicio Nacional de Defensoría Pública.</t>
    </r>
  </si>
  <si>
    <t xml:space="preserve">Se estudió en forma conjunta con los usuarios, la estrategia jurídica para cada caso en forma individual, acordándose la estrategia de defensa a implementar.  </t>
  </si>
  <si>
    <r>
      <t xml:space="preserve">6.2.6. </t>
    </r>
    <r>
      <rPr>
        <b/>
        <sz val="8.5"/>
        <color theme="1"/>
        <rFont val="Trebuchet MS"/>
        <family val="2"/>
      </rPr>
      <t>Mantener comunicación</t>
    </r>
    <r>
      <rPr>
        <sz val="8.5"/>
        <color theme="1"/>
        <rFont val="Trebuchet MS"/>
        <family val="2"/>
      </rPr>
      <t xml:space="preserve"> permanente y directa con los usuarios del Servicio De Defensoría Pública. En los casos en los que el usuario del servicio de defensoría pública se encuentre</t>
    </r>
    <r>
      <rPr>
        <b/>
        <sz val="8.5"/>
        <color theme="1"/>
        <rFont val="Trebuchet MS"/>
        <family val="2"/>
      </rPr>
      <t xml:space="preserve"> privado de la libertad</t>
    </r>
    <r>
      <rPr>
        <sz val="8.5"/>
        <color theme="1"/>
        <rFont val="Trebuchet MS"/>
        <family val="2"/>
      </rPr>
      <t xml:space="preserve">, el CONTRATISTA deberá realizar las correspondientes </t>
    </r>
    <r>
      <rPr>
        <b/>
        <sz val="8.5"/>
        <color theme="1"/>
        <rFont val="Trebuchet MS"/>
        <family val="2"/>
      </rPr>
      <t>visitas una (1) vez al mes.</t>
    </r>
  </si>
  <si>
    <t>Se mantuvo comunicación con los usuarios del servicio de defensoría pública no privados de la libertad y  no tengo para este mes personas privadas de su libertad.</t>
  </si>
  <si>
    <r>
      <t xml:space="preserve">6.2.7. </t>
    </r>
    <r>
      <rPr>
        <b/>
        <sz val="8.5"/>
        <color theme="1"/>
        <rFont val="Trebuchet MS"/>
        <family val="2"/>
      </rPr>
      <t xml:space="preserve">Asistir a las barras de defensores públicos </t>
    </r>
    <r>
      <rPr>
        <sz val="8.5"/>
        <color theme="1"/>
        <rFont val="Trebuchet MS"/>
        <family val="2"/>
      </rPr>
      <t>y presentar al final de ellas las evaluaciones que establezca el coordinador académico, participar de los programas de capacitación, campañas, brigadas y demás actividades programadas por la DEFENSORÍA.</t>
    </r>
  </si>
  <si>
    <r>
      <t xml:space="preserve">6.2.8. </t>
    </r>
    <r>
      <rPr>
        <b/>
        <sz val="8.5"/>
        <color theme="1"/>
        <rFont val="Trebuchet MS"/>
        <family val="2"/>
      </rPr>
      <t xml:space="preserve">Actualizar sus conocimientos </t>
    </r>
    <r>
      <rPr>
        <sz val="8.5"/>
        <color theme="1"/>
        <rFont val="Trebuchet MS"/>
        <family val="2"/>
      </rPr>
      <t>en el área del derecho afín al programa para el cual fue contratado.</t>
    </r>
  </si>
  <si>
    <t>Además de los conocimientos adquiridos a través de las barras académicas que realiza la Defensoría del Pueblo, actualizo mis conocimientos.</t>
  </si>
  <si>
    <r>
      <t xml:space="preserve">6.2.9. </t>
    </r>
    <r>
      <rPr>
        <b/>
        <sz val="8.5"/>
        <color theme="1"/>
        <rFont val="Trebuchet MS"/>
        <family val="2"/>
      </rPr>
      <t>Dar cumplimiento a los lineamientos impartidos</t>
    </r>
    <r>
      <rPr>
        <sz val="8.5"/>
        <color theme="1"/>
        <rFont val="Trebuchet MS"/>
        <family val="2"/>
      </rPr>
      <t xml:space="preserve"> por la DEFENSORÍA en la ejecución de las obligaciones a su cargo.</t>
    </r>
  </si>
  <si>
    <t>Se dio cumplimiento a los lineamientos impartidos por la  Defensoría.</t>
  </si>
  <si>
    <r>
      <t xml:space="preserve">6.2.10. Suministrar a los usuarios del Servicio de Defensoría Pública, la </t>
    </r>
    <r>
      <rPr>
        <b/>
        <sz val="8.5"/>
        <color theme="1"/>
        <rFont val="Trebuchet MS"/>
        <family val="2"/>
      </rPr>
      <t>asesoría jurídica especializada dejando constancia de ello.</t>
    </r>
  </si>
  <si>
    <r>
      <t xml:space="preserve">6.2.11. </t>
    </r>
    <r>
      <rPr>
        <b/>
        <sz val="8.5"/>
        <color theme="1"/>
        <rFont val="Trebuchet MS"/>
        <family val="2"/>
      </rPr>
      <t>Interponer en debida forma los recursos o medios de impugnación previstos en las leyes procesales</t>
    </r>
    <r>
      <rPr>
        <sz val="8.5"/>
        <color theme="1"/>
        <rFont val="Trebuchet MS"/>
        <family val="2"/>
      </rPr>
      <t>, que de acuerdo a su experiencia y conocimiento considere conducentes, eficaces y pertinentes.</t>
    </r>
  </si>
  <si>
    <r>
      <t xml:space="preserve">6.2.12. </t>
    </r>
    <r>
      <rPr>
        <b/>
        <sz val="8.5"/>
        <color theme="1"/>
        <rFont val="Trebuchet MS"/>
        <family val="2"/>
      </rPr>
      <t xml:space="preserve">Cumplir con los turnos </t>
    </r>
    <r>
      <rPr>
        <sz val="8.5"/>
        <color theme="1"/>
        <rFont val="Trebuchet MS"/>
        <family val="2"/>
      </rPr>
      <t>establecidos para la prestación del servicio (de acuerdo con el programa en que preste el servicio de defensoría pública).</t>
    </r>
  </si>
  <si>
    <r>
      <t xml:space="preserve">6.2.14. Guardar </t>
    </r>
    <r>
      <rPr>
        <b/>
        <sz val="8.5"/>
        <color theme="1"/>
        <rFont val="Trebuchet MS"/>
        <family val="2"/>
      </rPr>
      <t>reserva</t>
    </r>
    <r>
      <rPr>
        <sz val="8.5"/>
        <color theme="1"/>
        <rFont val="Trebuchet MS"/>
        <family val="2"/>
      </rPr>
      <t xml:space="preserve"> en los casos de ley.</t>
    </r>
  </si>
  <si>
    <t xml:space="preserve">He guardado con estricto celo la reserva de mis casos. </t>
  </si>
  <si>
    <r>
      <t>6.2.17.  En atención a la naturaleza del Servicio Nacional de Defensoría Pública, el CONTRATISTA deberá</t>
    </r>
    <r>
      <rPr>
        <b/>
        <sz val="8.5"/>
        <color theme="1"/>
        <rFont val="Trebuchet MS"/>
        <family val="2"/>
      </rPr>
      <t xml:space="preserve"> dar prelación a las obligaciones contractuales </t>
    </r>
    <r>
      <rPr>
        <sz val="8.5"/>
        <color theme="1"/>
        <rFont val="Trebuchet MS"/>
        <family val="2"/>
      </rPr>
      <t xml:space="preserve">sobre otras actividades de carácter personal, particular y profesional. </t>
    </r>
  </si>
  <si>
    <t>He dado prelación a las obligaciones contractuales sobre las particulares.</t>
  </si>
  <si>
    <t>Mantener actualizados los sistemas de información, aplicativos, softwares u otros similares para el servicio de la DEFENSORÍA a los cuales tenga acceso en virtud del presente contrato con información fidedigna y veraz para las comunicaciones a que haya lugar institucionalmente</t>
  </si>
  <si>
    <t xml:space="preserve">Publicar en la plataforma del SECOP II el informe mensual de las actividades ejecutadas.                                                       Enviar mensualmente a través de la plataforma del SECOP II, copia de los comprobantes de pago de los aportes al sistema de seguridad social en salud, pensiones y riesgos laborales, los cuales deberán liquidarse con base en los honorarios mensuales pactados. </t>
  </si>
  <si>
    <t xml:space="preserve">Rendir los informes requeridos por el Supervisor, Defensor del Pueblo Regional o Dirección Nacional de Defensoría Pública, de manera oportuna, con información veraz y completa. </t>
  </si>
  <si>
    <t>2º. Pago Def. Amando</t>
  </si>
  <si>
    <t xml:space="preserve">3º. Pago Def. Amando </t>
  </si>
  <si>
    <t xml:space="preserve">4º. Pago Def. Bello </t>
  </si>
  <si>
    <t>CD-DP-5398-2023</t>
  </si>
  <si>
    <t xml:space="preserve">ROBERTO CORREALES ROMERO </t>
  </si>
  <si>
    <t xml:space="preserve">Febrero </t>
  </si>
  <si>
    <t>CALLE 39 N° 3A -04</t>
  </si>
  <si>
    <t>TUNJA</t>
  </si>
  <si>
    <t>rcorrales@defensoria.edu.co</t>
  </si>
  <si>
    <t>606-000202-70</t>
  </si>
  <si>
    <t>BANCOLOMBIA</t>
  </si>
  <si>
    <t xml:space="preserve">Marzo </t>
  </si>
  <si>
    <t xml:space="preserve">Mayo </t>
  </si>
  <si>
    <t>8º. Pago</t>
  </si>
  <si>
    <t>9º. Pago</t>
  </si>
  <si>
    <t>10º. Pago</t>
  </si>
  <si>
    <t>11º. Pago</t>
  </si>
  <si>
    <t>12º. Pago</t>
  </si>
  <si>
    <t>13º. Pago</t>
  </si>
  <si>
    <t>14º. Pago</t>
  </si>
  <si>
    <t>He cumplido con todas las actividades de defensa propias, sin ningún tipo de interrupción.</t>
  </si>
  <si>
    <t xml:space="preserve">Se radicaron la sustitucion de los poderes asumiendo la deefensa de los casos asignados </t>
  </si>
  <si>
    <t xml:space="preserve">Hasta el momento no se han programado audiencias </t>
  </si>
  <si>
    <t xml:space="preserve">Desde el inicio de la ejecucion del contrato no se han programado barras de defensores públicos </t>
  </si>
  <si>
    <t>En espera de entrar en contacto con los usuarios de los procesos asumidos, para brindar la asesoria juridica respactiva.</t>
  </si>
  <si>
    <t>Hasta el momento no se ha habido decisiones que recurrir.</t>
  </si>
  <si>
    <t xml:space="preserve">No ha sido asignado turno </t>
  </si>
  <si>
    <t>Se alimento la plataforma Vision Web.</t>
  </si>
  <si>
    <t>91523+131223+
103823+119623
+624+21724</t>
  </si>
  <si>
    <t>9390223
+422624
+2891224</t>
  </si>
  <si>
    <t>51-46-101018324</t>
  </si>
  <si>
    <r>
      <t xml:space="preserve">**SE CERTIFICA PAGO DE HONORARIOS PARA EL MES DE AGOSTO DE 2024.
**14-DIC-2023 </t>
    </r>
    <r>
      <rPr>
        <b/>
        <u/>
        <sz val="9.5"/>
        <color theme="1"/>
        <rFont val="Trebuchet MS"/>
        <family val="2"/>
      </rPr>
      <t>SE ENVIÓ SOLICITUD LIBERACION SALDO $2,942,700, FECHA REAL INICIO</t>
    </r>
    <r>
      <rPr>
        <sz val="9.5"/>
        <color theme="1"/>
        <rFont val="Trebuchet MS"/>
        <family val="2"/>
      </rPr>
      <t>, POR CUANTO COMENZÓ EL DÍA 18-DIC2023, SALDO</t>
    </r>
    <r>
      <rPr>
        <sz val="9.5"/>
        <rFont val="Trebuchet MS"/>
        <family val="2"/>
      </rPr>
      <t xml:space="preserve"> QUE </t>
    </r>
    <r>
      <rPr>
        <b/>
        <sz val="9.5"/>
        <rFont val="Trebuchet MS"/>
        <family val="2"/>
      </rPr>
      <t xml:space="preserve">QUEDÓ LIBERADO EN EL MISMO CIERRE VIGENCIA.
</t>
    </r>
    <r>
      <rPr>
        <sz val="9.5"/>
        <rFont val="Trebuchet MS"/>
        <family val="2"/>
      </rPr>
      <t xml:space="preserve">
</t>
    </r>
    <r>
      <rPr>
        <b/>
        <u/>
        <sz val="9.5"/>
        <rFont val="Trebuchet MS"/>
        <family val="2"/>
      </rPr>
      <t xml:space="preserve">**RESERVA PRESUPUESTAL  DIC31/2023: </t>
    </r>
    <r>
      <rPr>
        <sz val="9.5"/>
        <rFont val="Trebuchet MS"/>
        <family val="2"/>
      </rPr>
      <t xml:space="preserve">
19-FEB-2024 SE VERIFICARON</t>
    </r>
    <r>
      <rPr>
        <u/>
        <sz val="9.5"/>
        <rFont val="Trebuchet MS"/>
        <family val="2"/>
      </rPr>
      <t xml:space="preserve"> REPORTES SIIF NACIÓN RESERVA PRESUPUESTAL 2023 SALDO POR EJECUTAR</t>
    </r>
    <r>
      <rPr>
        <sz val="9.5"/>
        <rFont val="Trebuchet MS"/>
        <family val="2"/>
      </rPr>
      <t xml:space="preserve"> (CORTE 31-ENE-2024) :ENCONTRANDO QUE EL SALDO POR UTILIZAR ES $0,00, VALOR INICIAL$2,250,300. Y </t>
    </r>
    <r>
      <rPr>
        <u/>
        <sz val="9.5"/>
        <rFont val="Trebuchet MS"/>
        <family val="2"/>
      </rPr>
      <t xml:space="preserve">REPORTE SIIF ORDENES DE PAGO 2024 RESERVA PRESUPUESTAL 2023 </t>
    </r>
    <r>
      <rPr>
        <sz val="9.5"/>
        <rFont val="Trebuchet MS"/>
        <family val="2"/>
      </rPr>
      <t xml:space="preserve">(CORTE 19-FEB-2024) </t>
    </r>
    <r>
      <rPr>
        <b/>
        <sz val="9.5"/>
        <rFont val="Trebuchet MS"/>
        <family val="2"/>
      </rPr>
      <t xml:space="preserve"> ORDEN PAGO #4607024 ENE/2024  PAGADA 18-ENE-2024,</t>
    </r>
    <r>
      <rPr>
        <b/>
        <u/>
        <sz val="9.5"/>
        <rFont val="Trebuchet MS"/>
        <family val="2"/>
      </rPr>
      <t xml:space="preserve"> POR LO QUE YA FUERON GIRADOS LOS HONORARIOS DIC/2023 AL DEFENSOR.</t>
    </r>
    <r>
      <rPr>
        <u/>
        <sz val="9.5"/>
        <rFont val="Trebuchet MS"/>
        <family val="2"/>
      </rPr>
      <t xml:space="preserve">
</t>
    </r>
    <r>
      <rPr>
        <sz val="9.5"/>
        <rFont val="Trebuchet MS"/>
        <family val="2"/>
      </rPr>
      <t xml:space="preserve">
**27-JUL-2024</t>
    </r>
    <r>
      <rPr>
        <b/>
        <sz val="9.5"/>
        <rFont val="Trebuchet MS"/>
        <family val="2"/>
      </rPr>
      <t xml:space="preserve"> </t>
    </r>
    <r>
      <rPr>
        <b/>
        <u/>
        <sz val="9.5"/>
        <rFont val="Trebuchet MS"/>
        <family val="2"/>
      </rPr>
      <t xml:space="preserve">HUBO ADICIÓN HONORARIOS 2024, </t>
    </r>
    <r>
      <rPr>
        <b/>
        <sz val="9.5"/>
        <rFont val="Trebuchet MS"/>
        <family val="2"/>
      </rPr>
      <t xml:space="preserve">INFORMADA/ACEPTADA POR EL/LA DEFENSOR(A) DESDE: 02-JUL-2024, </t>
    </r>
    <r>
      <rPr>
        <sz val="9.5"/>
        <rFont val="Trebuchet MS"/>
        <family val="2"/>
      </rPr>
      <t xml:space="preserve">ACORDE INFORMACIÓN SUMINISTRADA AL SUPERVISOR ; 
POR LO TANTO, </t>
    </r>
    <r>
      <rPr>
        <b/>
        <u/>
        <sz val="9.5"/>
        <rFont val="Trebuchet MS"/>
        <family val="2"/>
      </rPr>
      <t xml:space="preserve"> SE SOLICITÓ EN AGO/2024 LIBERAR $9.333,00 </t>
    </r>
    <r>
      <rPr>
        <b/>
        <sz val="9.5"/>
        <rFont val="Trebuchet MS"/>
        <family val="2"/>
      </rPr>
      <t xml:space="preserve"> LO PROPORCIONAL A 01 DÍA DE LA ADICIÓN</t>
    </r>
    <r>
      <rPr>
        <sz val="9.5"/>
        <rFont val="Trebuchet MS"/>
        <family val="2"/>
      </rPr>
      <t xml:space="preserve"> PARA QUE QUEDE EL PRESUPUESTO EXACTO PARA LOS MESES RESTANTES DE CONTRATO; </t>
    </r>
    <r>
      <rPr>
        <b/>
        <u/>
        <sz val="9.5"/>
        <color rgb="FFC00000"/>
        <rFont val="Trebuchet MS"/>
        <family val="2"/>
      </rPr>
      <t xml:space="preserve">VALOR QUE NO QUEDÓ LIBERADO, </t>
    </r>
    <r>
      <rPr>
        <b/>
        <sz val="9.5"/>
        <rFont val="Trebuchet MS"/>
        <family val="2"/>
      </rPr>
      <t>SEGÚN SALDO REPORTE SIIF RP 20-AGO-2024 DEL GRUPO PRESUPUESTO.</t>
    </r>
    <r>
      <rPr>
        <sz val="9.5"/>
        <rFont val="Trebuchet MS"/>
        <family val="2"/>
      </rPr>
      <t xml:space="preserve">
**20-AGO-2024 </t>
    </r>
    <r>
      <rPr>
        <u/>
        <sz val="9.5"/>
        <rFont val="Trebuchet MS"/>
        <family val="2"/>
      </rPr>
      <t xml:space="preserve">SE VERIFICARON REPORTES SIIF NACIÓN OBLIGACIONES/ORDENES DE PAGO ACUMULADOS A JULIO 31/2024:  </t>
    </r>
    <r>
      <rPr>
        <sz val="9.5"/>
        <rFont val="Trebuchet MS"/>
        <family val="2"/>
      </rPr>
      <t xml:space="preserve">CONSTATANDO QUE LOS </t>
    </r>
    <r>
      <rPr>
        <b/>
        <sz val="9.5"/>
        <rFont val="Trebuchet MS"/>
        <family val="2"/>
      </rPr>
      <t xml:space="preserve">ÚLTIMOS HONORARIOS CON OBLIGACIÓN GENERADA FUERON LOS DE JUNIO/2024, QUE FUERON PAGADOS EN JULIO 10/2024 ORDEN DE PAGO #224479224
</t>
    </r>
    <r>
      <rPr>
        <sz val="9.5"/>
        <color theme="1"/>
        <rFont val="Trebuchet MS"/>
        <family val="2"/>
      </rPr>
      <t xml:space="preserve">
**20-AGO-2024 </t>
    </r>
    <r>
      <rPr>
        <u/>
        <sz val="9.5"/>
        <color theme="1"/>
        <rFont val="Trebuchet MS"/>
        <family val="2"/>
      </rPr>
      <t>SE VERIFICÓ REPORTE SIIF NACIÓN REGISTROS PRESUPUESTALES 2024 SALDO POR EJECUTAR (CORTE 20-AGO-2024)</t>
    </r>
    <r>
      <rPr>
        <sz val="9.5"/>
        <color theme="1"/>
        <rFont val="Trebuchet MS"/>
        <family val="2"/>
      </rPr>
      <t>:COMPROBANDO QUE</t>
    </r>
    <r>
      <rPr>
        <b/>
        <sz val="9.5"/>
        <color theme="1"/>
        <rFont val="Trebuchet MS"/>
        <family val="2"/>
      </rPr>
      <t xml:space="preserve"> EXACTAMENTE CONCUERDA SU SALDO DISPONIBLE VS HONORARIOS PENDIENTES POR PAGAR (AGO/2024 EN ADELANTE</t>
    </r>
  </si>
  <si>
    <t>De manera oportuna, se registro en la plataforma del SECOP II,  declaracion juramentada y planilla de pago de seguridad social,  correspondientes al mes de Octubre de 2024.</t>
  </si>
  <si>
    <t xml:space="preserve">Se rindio informe ejecutivo del mes de Octubre de 2024, ante la Profesional Administrativo y de Gestión, con informacion veraz y completa, sin novedad alguna.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</si>
</sst>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_-&quot;$&quot;* #,##0_-;\-&quot;$&quot;* #,##0_-;_-&quot;$&quot;* &quot;-&quot;_-;_-@_-"/>
  </numFmts>
  <fonts count="3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b/>
      <sz val="8.5"/>
      <color theme="1"/>
      <name val="Trebuchet MS"/>
      <family val="2"/>
    </font>
    <font>
      <sz val="8.5"/>
      <name val="Trebuchet MS"/>
      <family val="2"/>
    </font>
    <font>
      <sz val="9.5"/>
      <color theme="1"/>
      <name val="Trebuchet MS"/>
      <family val="2"/>
    </font>
    <font>
      <b/>
      <u/>
      <sz val="9.5"/>
      <color theme="1"/>
      <name val="Trebuchet MS"/>
      <family val="2"/>
    </font>
    <font>
      <sz val="9.5"/>
      <name val="Trebuchet MS"/>
      <family val="2"/>
    </font>
    <font>
      <b/>
      <sz val="9.5"/>
      <name val="Trebuchet MS"/>
      <family val="2"/>
    </font>
    <font>
      <u/>
      <sz val="9.5"/>
      <name val="Trebuchet MS"/>
      <family val="2"/>
    </font>
    <font>
      <b/>
      <u/>
      <sz val="9.5"/>
      <name val="Trebuchet MS"/>
      <family val="2"/>
    </font>
    <font>
      <u/>
      <sz val="9.5"/>
      <color theme="1"/>
      <name val="Trebuchet MS"/>
      <family val="2"/>
    </font>
    <font>
      <b/>
      <sz val="9.5"/>
      <color theme="1"/>
      <name val="Trebuchet MS"/>
      <family val="2"/>
    </font>
    <font>
      <b/>
      <u/>
      <sz val="9.5"/>
      <color rgb="FFC00000"/>
      <name val="Trebuchet MS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96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3" borderId="2" xfId="0" applyFont="1" applyFill="1" applyBorder="1" applyAlignment="1">
      <alignment vertical="center"/>
    </xf>
    <xf numFmtId="165" fontId="6" fillId="8" borderId="0" xfId="0" applyNumberFormat="1" applyFont="1" applyFill="1" applyAlignment="1" applyProtection="1">
      <alignment horizontal="right" vertical="center"/>
      <protection locked="0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9" borderId="0" xfId="0" applyFont="1" applyFill="1" applyAlignment="1">
      <alignment horizontal="center" vertical="center"/>
    </xf>
    <xf numFmtId="0" fontId="7" fillId="7" borderId="6" xfId="0" applyFont="1" applyFill="1" applyBorder="1" applyAlignment="1" applyProtection="1">
      <alignment horizontal="center" vertical="center"/>
      <protection locked="0"/>
    </xf>
    <xf numFmtId="0" fontId="7" fillId="7" borderId="8" xfId="0" applyFont="1" applyFill="1" applyBorder="1" applyAlignment="1" applyProtection="1">
      <alignment horizontal="center" vertical="center"/>
      <protection locked="0"/>
    </xf>
    <xf numFmtId="0" fontId="7" fillId="7" borderId="7" xfId="0" applyFont="1" applyFill="1" applyBorder="1" applyAlignment="1" applyProtection="1">
      <alignment horizontal="center" vertical="center"/>
      <protection locked="0"/>
    </xf>
    <xf numFmtId="0" fontId="15" fillId="3" borderId="6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7" fontId="9" fillId="0" borderId="2" xfId="5" applyNumberFormat="1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7" fillId="7" borderId="29" xfId="0" applyFont="1" applyFill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31" xfId="0" applyFont="1" applyBorder="1" applyAlignment="1" applyProtection="1">
      <alignment horizontal="center" vertical="center"/>
      <protection locked="0"/>
    </xf>
    <xf numFmtId="0" fontId="5" fillId="0" borderId="32" xfId="0" applyFont="1" applyBorder="1" applyAlignment="1" applyProtection="1">
      <alignment horizontal="center" vertical="center"/>
      <protection locked="0"/>
    </xf>
    <xf numFmtId="0" fontId="5" fillId="0" borderId="33" xfId="0" applyFont="1" applyBorder="1" applyAlignment="1" applyProtection="1">
      <alignment horizontal="center" vertical="center"/>
      <protection locked="0"/>
    </xf>
    <xf numFmtId="165" fontId="7" fillId="0" borderId="30" xfId="0" applyNumberFormat="1" applyFont="1" applyBorder="1" applyAlignment="1" applyProtection="1">
      <alignment horizontal="center" vertical="center"/>
      <protection hidden="1"/>
    </xf>
    <xf numFmtId="0" fontId="7" fillId="9" borderId="6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7" fillId="9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9" borderId="2" xfId="0" applyNumberFormat="1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>
      <alignment horizontal="justify" vertical="center"/>
    </xf>
    <xf numFmtId="0" fontId="7" fillId="3" borderId="7" xfId="0" applyFont="1" applyFill="1" applyBorder="1" applyAlignment="1">
      <alignment horizontal="justify" vertical="center"/>
    </xf>
    <xf numFmtId="0" fontId="7" fillId="3" borderId="8" xfId="0" applyFont="1" applyFill="1" applyBorder="1" applyAlignment="1">
      <alignment horizontal="justify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 wrapText="1"/>
    </xf>
    <xf numFmtId="0" fontId="10" fillId="5" borderId="21" xfId="0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10" fillId="5" borderId="15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9" fontId="14" fillId="7" borderId="2" xfId="2" applyNumberFormat="1" applyFill="1" applyBorder="1" applyAlignment="1" applyProtection="1">
      <alignment horizontal="center" vertical="center"/>
      <protection locked="0"/>
    </xf>
    <xf numFmtId="49" fontId="9" fillId="7" borderId="2" xfId="0" applyNumberFormat="1" applyFont="1" applyFill="1" applyBorder="1" applyAlignment="1" applyProtection="1">
      <alignment horizontal="center" vertical="center"/>
      <protection locked="0"/>
    </xf>
    <xf numFmtId="7" fontId="7" fillId="7" borderId="2" xfId="1" applyNumberFormat="1" applyFont="1" applyFill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2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1" fontId="7" fillId="7" borderId="7" xfId="0" applyNumberFormat="1" applyFont="1" applyFill="1" applyBorder="1" applyAlignment="1" applyProtection="1">
      <alignment horizontal="center" vertical="center"/>
      <protection locked="0"/>
    </xf>
    <xf numFmtId="166" fontId="7" fillId="7" borderId="2" xfId="0" applyNumberFormat="1" applyFont="1" applyFill="1" applyBorder="1" applyAlignment="1" applyProtection="1">
      <alignment horizontal="center" vertical="center"/>
      <protection locked="0"/>
    </xf>
    <xf numFmtId="0" fontId="13" fillId="3" borderId="9" xfId="0" applyFont="1" applyFill="1" applyBorder="1" applyAlignment="1" applyProtection="1">
      <alignment horizontal="center" vertical="center"/>
      <protection hidden="1"/>
    </xf>
    <xf numFmtId="0" fontId="13" fillId="3" borderId="10" xfId="0" applyFont="1" applyFill="1" applyBorder="1" applyAlignment="1" applyProtection="1">
      <alignment horizontal="center" vertical="center"/>
      <protection hidden="1"/>
    </xf>
    <xf numFmtId="0" fontId="13" fillId="3" borderId="11" xfId="0" applyFont="1" applyFill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10" fillId="7" borderId="2" xfId="0" applyFont="1" applyFill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165" fontId="6" fillId="7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2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6" fillId="0" borderId="2" xfId="0" applyFont="1" applyBorder="1" applyAlignment="1" applyProtection="1">
      <alignment horizontal="left" vertical="center" wrapText="1"/>
      <protection locked="0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6" fillId="0" borderId="6" xfId="0" applyFont="1" applyBorder="1" applyAlignment="1" applyProtection="1">
      <alignment horizontal="center" vertical="center" wrapText="1"/>
      <protection locked="0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 applyProtection="1">
      <alignment horizontal="center" vertical="center" wrapText="1"/>
      <protection locked="0"/>
    </xf>
    <xf numFmtId="0" fontId="16" fillId="0" borderId="6" xfId="0" applyFont="1" applyBorder="1" applyAlignment="1" applyProtection="1">
      <alignment horizontal="left" vertical="center" wrapText="1"/>
      <protection locked="0"/>
    </xf>
    <xf numFmtId="0" fontId="16" fillId="0" borderId="7" xfId="0" applyFont="1" applyBorder="1" applyAlignment="1" applyProtection="1">
      <alignment horizontal="left" vertical="center" wrapText="1"/>
      <protection locked="0"/>
    </xf>
    <xf numFmtId="0" fontId="16" fillId="0" borderId="8" xfId="0" applyFont="1" applyBorder="1" applyAlignment="1" applyProtection="1">
      <alignment horizontal="left" vertical="center" wrapText="1"/>
      <protection locked="0"/>
    </xf>
    <xf numFmtId="0" fontId="26" fillId="0" borderId="2" xfId="0" applyFont="1" applyBorder="1" applyAlignment="1" applyProtection="1">
      <alignment horizontal="left" vertical="center" wrapText="1"/>
      <protection locked="0"/>
    </xf>
    <xf numFmtId="0" fontId="26" fillId="0" borderId="6" xfId="0" applyFont="1" applyBorder="1" applyAlignment="1" applyProtection="1">
      <alignment horizontal="left" vertical="center" wrapText="1"/>
      <protection locked="0"/>
    </xf>
    <xf numFmtId="0" fontId="26" fillId="0" borderId="7" xfId="0" applyFont="1" applyBorder="1" applyAlignment="1" applyProtection="1">
      <alignment horizontal="left" vertical="center" wrapText="1"/>
      <protection locked="0"/>
    </xf>
    <xf numFmtId="0" fontId="26" fillId="0" borderId="8" xfId="0" applyFont="1" applyBorder="1" applyAlignment="1" applyProtection="1">
      <alignment horizontal="left" vertical="center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1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47">
    <cellStyle name="Hipervínculo" xfId="2" builtinId="8"/>
    <cellStyle name="Millares" xfId="1" builtinId="3"/>
    <cellStyle name="Millares 10" xfId="5" xr:uid="{351C3CDB-AED3-4142-B79C-591F2881F73A}"/>
    <cellStyle name="Millares 11" xfId="4" xr:uid="{FF9D5CF1-E0F3-4495-935C-3F41A5FF2187}"/>
    <cellStyle name="Millares 2" xfId="3" xr:uid="{DA197E16-C254-4DD1-8E3B-4C0F321F60E4}"/>
    <cellStyle name="Millares 2 2" xfId="9" xr:uid="{B07CBD7D-8A49-4E83-8185-EE79D6A3E41F}"/>
    <cellStyle name="Millares 2 2 2" xfId="24" xr:uid="{A6B5B4FB-3C04-4189-8929-4B920D49B3C0}"/>
    <cellStyle name="Millares 2 2 3" xfId="16" xr:uid="{F766F374-BCD3-4454-A968-82CCAE9D9E09}"/>
    <cellStyle name="Millares 2 2 4" xfId="34" xr:uid="{A8553C8B-2E2B-47B3-BD13-096345D55529}"/>
    <cellStyle name="Millares 2 2 5" xfId="41" xr:uid="{653C9282-813F-4204-8C73-F7CABB6EA06D}"/>
    <cellStyle name="Millares 2 3" xfId="11" xr:uid="{71EFB92A-92B9-424B-8E82-B4908F18887A}"/>
    <cellStyle name="Millares 2 3 2" xfId="26" xr:uid="{E4B7ECFD-27C6-4F8A-A308-288ABC0C4CCC}"/>
    <cellStyle name="Millares 2 3 3" xfId="18" xr:uid="{C3C23D29-C5FB-4F96-8005-A2004A92BEB3}"/>
    <cellStyle name="Millares 2 3 4" xfId="36" xr:uid="{401D7AF2-0E21-4886-866B-FB8FC3612E55}"/>
    <cellStyle name="Millares 2 3 5" xfId="43" xr:uid="{C8652435-7AF2-4437-AEB3-88F270ADAB3D}"/>
    <cellStyle name="Millares 2 4" xfId="21" xr:uid="{AFDCEF2E-18FF-49AF-B832-D964C54C560D}"/>
    <cellStyle name="Millares 2 4 2" xfId="32" xr:uid="{C3593C30-288C-428C-A285-BFFA4756DE72}"/>
    <cellStyle name="Millares 2 4 3" xfId="46" xr:uid="{82E08327-B154-4683-A65C-315295DA40FC}"/>
    <cellStyle name="Millares 2 5" xfId="13" xr:uid="{FC18D3D5-3ACE-400B-A196-8445329E34F5}"/>
    <cellStyle name="Millares 2 6" xfId="30" xr:uid="{0AD10E19-DB7C-4C31-BA9D-4B07C7003095}"/>
    <cellStyle name="Millares 2 7" xfId="7" xr:uid="{49570933-36BF-4D2B-BDCD-0F88588268CD}"/>
    <cellStyle name="Millares 3" xfId="8" xr:uid="{921D5845-4E9F-4AAA-82FB-B4FEED1611ED}"/>
    <cellStyle name="Millares 3 2" xfId="23" xr:uid="{8C6BC1B8-ECA4-4494-B408-BA71431C7E71}"/>
    <cellStyle name="Millares 3 2 2" xfId="33" xr:uid="{5B322D9E-9052-43D3-92F3-CA62601FB6CC}"/>
    <cellStyle name="Millares 3 3" xfId="15" xr:uid="{A5C197C6-C29F-4491-8FEB-9017871173D5}"/>
    <cellStyle name="Millares 3 4" xfId="29" xr:uid="{20E401F2-DF58-49D2-ADDB-72C3E45C71FD}"/>
    <cellStyle name="Millares 3 5" xfId="40" xr:uid="{88BFFD02-D320-4E0C-89AA-E5F3F888F399}"/>
    <cellStyle name="Millares 4" xfId="10" xr:uid="{79B447C6-F306-4BFA-85A0-6502BFE4FE53}"/>
    <cellStyle name="Millares 4 2" xfId="25" xr:uid="{84A75A52-3851-4C70-A728-AC3330F06C9B}"/>
    <cellStyle name="Millares 4 2 2" xfId="35" xr:uid="{A47BAA97-48A2-43D5-AB52-1CABDA94677B}"/>
    <cellStyle name="Millares 4 2 3" xfId="45" xr:uid="{CB9A0953-0DC2-42F0-82F6-CAB13EDC5CAA}"/>
    <cellStyle name="Millares 4 3" xfId="17" xr:uid="{EBCAE56E-E01D-4615-9EE2-D3C9FCA2A98E}"/>
    <cellStyle name="Millares 4 4" xfId="28" xr:uid="{A49A15DE-6BC9-45D8-80B2-99F948C7F944}"/>
    <cellStyle name="Millares 4 5" xfId="42" xr:uid="{D4ADF155-CCCF-4705-9B55-9FC4B30CBEA6}"/>
    <cellStyle name="Millares 5" xfId="6" xr:uid="{84755020-36AA-4B5F-B0EF-F1E264C32786}"/>
    <cellStyle name="Millares 5 2" xfId="22" xr:uid="{A3AB35C7-0424-4028-9A7A-9BCC046E43E5}"/>
    <cellStyle name="Millares 5 3" xfId="14" xr:uid="{5EE62129-2DB4-4BB6-A6A8-944DB302991A}"/>
    <cellStyle name="Millares 5 4" xfId="31" xr:uid="{300EDB60-B8D2-49FC-B2E9-21380949EB26}"/>
    <cellStyle name="Millares 5 5" xfId="39" xr:uid="{A3EBC52E-0896-42D9-B55F-A9E8A858E972}"/>
    <cellStyle name="Millares 6" xfId="20" xr:uid="{9E25CF49-391E-4362-9C67-3EC8886E4472}"/>
    <cellStyle name="Millares 6 2" xfId="37" xr:uid="{A8EDB336-0983-464D-9F34-0CFFF3127645}"/>
    <cellStyle name="Millares 6 3" xfId="44" xr:uid="{C8A14CB7-338B-4F6E-8B22-A461BB8B5247}"/>
    <cellStyle name="Millares 7" xfId="19" xr:uid="{6411A2D1-C6D4-4586-BA47-156B0FC6172C}"/>
    <cellStyle name="Millares 8" xfId="12" xr:uid="{4923DA76-AE36-437B-A2DE-E4FC6F24CEE2}"/>
    <cellStyle name="Millares 9" xfId="27" xr:uid="{A971FD1A-025B-4536-9691-272E47E5E429}"/>
    <cellStyle name="Moneda [0] 2" xfId="38" xr:uid="{62ABE8F0-4E7D-45A1-BDFA-370F399974E3}"/>
    <cellStyle name="Normal" xfId="0" builtinId="0"/>
  </cellStyles>
  <dxfs count="8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ctrlProps/ctrlProp29.xml><?xml version="1.0" encoding="utf-8"?>
<formControlPr xmlns="http://schemas.microsoft.com/office/spreadsheetml/2009/9/main" objectType="CheckBox"/>
</file>

<file path=xl/ctrlProps/ctrlProp30.xml><?xml version="1.0" encoding="utf-8"?>
<formControlPr xmlns="http://schemas.microsoft.com/office/spreadsheetml/2009/9/main" objectType="CheckBox" checked="Checked"/>
</file>

<file path=xl/ctrlProps/ctrlProp31.xml><?xml version="1.0" encoding="utf-8"?>
<formControlPr xmlns="http://schemas.microsoft.com/office/spreadsheetml/2009/9/main" objectType="CheckBox"/>
</file>

<file path=xl/ctrlProps/ctrlProp32.xml><?xml version="1.0" encoding="utf-8"?>
<formControlPr xmlns="http://schemas.microsoft.com/office/spreadsheetml/2009/9/main" objectType="CheckBox" checked="Checked"/>
</file>

<file path=xl/ctrlProps/ctrlProp33.xml><?xml version="1.0" encoding="utf-8"?>
<formControlPr xmlns="http://schemas.microsoft.com/office/spreadsheetml/2009/9/main" objectType="CheckBox"/>
</file>

<file path=xl/ctrlProps/ctrlProp34.xml><?xml version="1.0" encoding="utf-8"?>
<formControlPr xmlns="http://schemas.microsoft.com/office/spreadsheetml/2009/9/main" objectType="CheckBox" checked="Checked"/>
</file>

<file path=xl/ctrlProps/ctrlProp35.xml><?xml version="1.0" encoding="utf-8"?>
<formControlPr xmlns="http://schemas.microsoft.com/office/spreadsheetml/2009/9/main" objectType="CheckBox"/>
</file>

<file path=xl/ctrlProps/ctrlProp36.xml><?xml version="1.0" encoding="utf-8"?>
<formControlPr xmlns="http://schemas.microsoft.com/office/spreadsheetml/2009/9/main" objectType="CheckBox" checked="Checked"/>
</file>

<file path=xl/ctrlProps/ctrlProp37.xml><?xml version="1.0" encoding="utf-8"?>
<formControlPr xmlns="http://schemas.microsoft.com/office/spreadsheetml/2009/9/main" objectType="CheckBox"/>
</file>

<file path=xl/ctrlProps/ctrlProp38.xml><?xml version="1.0" encoding="utf-8"?>
<formControlPr xmlns="http://schemas.microsoft.com/office/spreadsheetml/2009/9/main" objectType="CheckBox" checked="Checked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4</xdr:col>
      <xdr:colOff>17479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50</xdr:row>
          <xdr:rowOff>171450</xdr:rowOff>
        </xdr:from>
        <xdr:to>
          <xdr:col>7</xdr:col>
          <xdr:colOff>76200</xdr:colOff>
          <xdr:row>52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49</xdr:row>
          <xdr:rowOff>19050</xdr:rowOff>
        </xdr:from>
        <xdr:to>
          <xdr:col>7</xdr:col>
          <xdr:colOff>66675</xdr:colOff>
          <xdr:row>51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67</xdr:row>
          <xdr:rowOff>9525</xdr:rowOff>
        </xdr:from>
        <xdr:to>
          <xdr:col>17</xdr:col>
          <xdr:colOff>66675</xdr:colOff>
          <xdr:row>69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67</xdr:row>
          <xdr:rowOff>9525</xdr:rowOff>
        </xdr:from>
        <xdr:to>
          <xdr:col>15</xdr:col>
          <xdr:colOff>9525</xdr:colOff>
          <xdr:row>69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67</xdr:row>
          <xdr:rowOff>9525</xdr:rowOff>
        </xdr:from>
        <xdr:to>
          <xdr:col>31</xdr:col>
          <xdr:colOff>352425</xdr:colOff>
          <xdr:row>69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67</xdr:row>
          <xdr:rowOff>9525</xdr:rowOff>
        </xdr:from>
        <xdr:to>
          <xdr:col>29</xdr:col>
          <xdr:colOff>66675</xdr:colOff>
          <xdr:row>69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82</xdr:row>
          <xdr:rowOff>85725</xdr:rowOff>
        </xdr:from>
        <xdr:to>
          <xdr:col>13</xdr:col>
          <xdr:colOff>180975</xdr:colOff>
          <xdr:row>85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82</xdr:row>
          <xdr:rowOff>85725</xdr:rowOff>
        </xdr:from>
        <xdr:to>
          <xdr:col>11</xdr:col>
          <xdr:colOff>66675</xdr:colOff>
          <xdr:row>85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85</xdr:row>
          <xdr:rowOff>76200</xdr:rowOff>
        </xdr:from>
        <xdr:to>
          <xdr:col>14</xdr:col>
          <xdr:colOff>47625</xdr:colOff>
          <xdr:row>87</xdr:row>
          <xdr:rowOff>28575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85</xdr:row>
          <xdr:rowOff>85725</xdr:rowOff>
        </xdr:from>
        <xdr:to>
          <xdr:col>12</xdr:col>
          <xdr:colOff>47625</xdr:colOff>
          <xdr:row>88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111</xdr:row>
          <xdr:rowOff>9525</xdr:rowOff>
        </xdr:from>
        <xdr:to>
          <xdr:col>31</xdr:col>
          <xdr:colOff>295275</xdr:colOff>
          <xdr:row>113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111</xdr:row>
          <xdr:rowOff>9525</xdr:rowOff>
        </xdr:from>
        <xdr:to>
          <xdr:col>29</xdr:col>
          <xdr:colOff>66675</xdr:colOff>
          <xdr:row>113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113</xdr:row>
          <xdr:rowOff>57150</xdr:rowOff>
        </xdr:from>
        <xdr:to>
          <xdr:col>31</xdr:col>
          <xdr:colOff>304800</xdr:colOff>
          <xdr:row>113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113</xdr:row>
          <xdr:rowOff>57150</xdr:rowOff>
        </xdr:from>
        <xdr:to>
          <xdr:col>29</xdr:col>
          <xdr:colOff>66675</xdr:colOff>
          <xdr:row>113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31</xdr:col>
          <xdr:colOff>304800</xdr:colOff>
          <xdr:row>117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66675</xdr:colOff>
          <xdr:row>117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314325</xdr:rowOff>
        </xdr:from>
        <xdr:to>
          <xdr:col>31</xdr:col>
          <xdr:colOff>304800</xdr:colOff>
          <xdr:row>119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314325</xdr:rowOff>
        </xdr:from>
        <xdr:to>
          <xdr:col>29</xdr:col>
          <xdr:colOff>66675</xdr:colOff>
          <xdr:row>119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114</xdr:row>
          <xdr:rowOff>57150</xdr:rowOff>
        </xdr:from>
        <xdr:to>
          <xdr:col>31</xdr:col>
          <xdr:colOff>304800</xdr:colOff>
          <xdr:row>114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114</xdr:row>
          <xdr:rowOff>57150</xdr:rowOff>
        </xdr:from>
        <xdr:to>
          <xdr:col>29</xdr:col>
          <xdr:colOff>66675</xdr:colOff>
          <xdr:row>114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115</xdr:row>
          <xdr:rowOff>57150</xdr:rowOff>
        </xdr:from>
        <xdr:to>
          <xdr:col>31</xdr:col>
          <xdr:colOff>304800</xdr:colOff>
          <xdr:row>115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115</xdr:row>
          <xdr:rowOff>57150</xdr:rowOff>
        </xdr:from>
        <xdr:to>
          <xdr:col>29</xdr:col>
          <xdr:colOff>66675</xdr:colOff>
          <xdr:row>115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115</xdr:row>
          <xdr:rowOff>323850</xdr:rowOff>
        </xdr:from>
        <xdr:to>
          <xdr:col>31</xdr:col>
          <xdr:colOff>304800</xdr:colOff>
          <xdr:row>117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115</xdr:row>
          <xdr:rowOff>323850</xdr:rowOff>
        </xdr:from>
        <xdr:to>
          <xdr:col>29</xdr:col>
          <xdr:colOff>66675</xdr:colOff>
          <xdr:row>117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77</xdr:row>
          <xdr:rowOff>19050</xdr:rowOff>
        </xdr:from>
        <xdr:to>
          <xdr:col>17</xdr:col>
          <xdr:colOff>66675</xdr:colOff>
          <xdr:row>79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77</xdr:row>
          <xdr:rowOff>19050</xdr:rowOff>
        </xdr:from>
        <xdr:to>
          <xdr:col>15</xdr:col>
          <xdr:colOff>9525</xdr:colOff>
          <xdr:row>79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50</xdr:row>
          <xdr:rowOff>171450</xdr:rowOff>
        </xdr:from>
        <xdr:to>
          <xdr:col>7</xdr:col>
          <xdr:colOff>76200</xdr:colOff>
          <xdr:row>52</xdr:row>
          <xdr:rowOff>19050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49</xdr:row>
          <xdr:rowOff>19050</xdr:rowOff>
        </xdr:from>
        <xdr:to>
          <xdr:col>7</xdr:col>
          <xdr:colOff>66675</xdr:colOff>
          <xdr:row>51</xdr:row>
          <xdr:rowOff>28575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50</xdr:row>
          <xdr:rowOff>171450</xdr:rowOff>
        </xdr:from>
        <xdr:to>
          <xdr:col>7</xdr:col>
          <xdr:colOff>76200</xdr:colOff>
          <xdr:row>52</xdr:row>
          <xdr:rowOff>28575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49</xdr:row>
          <xdr:rowOff>19050</xdr:rowOff>
        </xdr:from>
        <xdr:to>
          <xdr:col>7</xdr:col>
          <xdr:colOff>66675</xdr:colOff>
          <xdr:row>51</xdr:row>
          <xdr:rowOff>28575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50</xdr:row>
          <xdr:rowOff>180975</xdr:rowOff>
        </xdr:from>
        <xdr:to>
          <xdr:col>7</xdr:col>
          <xdr:colOff>76200</xdr:colOff>
          <xdr:row>51</xdr:row>
          <xdr:rowOff>200025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49</xdr:row>
          <xdr:rowOff>28575</xdr:rowOff>
        </xdr:from>
        <xdr:to>
          <xdr:col>7</xdr:col>
          <xdr:colOff>66675</xdr:colOff>
          <xdr:row>51</xdr:row>
          <xdr:rowOff>28575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50</xdr:row>
          <xdr:rowOff>171450</xdr:rowOff>
        </xdr:from>
        <xdr:to>
          <xdr:col>7</xdr:col>
          <xdr:colOff>76200</xdr:colOff>
          <xdr:row>52</xdr:row>
          <xdr:rowOff>19050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49</xdr:row>
          <xdr:rowOff>19050</xdr:rowOff>
        </xdr:from>
        <xdr:to>
          <xdr:col>7</xdr:col>
          <xdr:colOff>66675</xdr:colOff>
          <xdr:row>51</xdr:row>
          <xdr:rowOff>19050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50</xdr:row>
          <xdr:rowOff>171450</xdr:rowOff>
        </xdr:from>
        <xdr:to>
          <xdr:col>7</xdr:col>
          <xdr:colOff>76200</xdr:colOff>
          <xdr:row>52</xdr:row>
          <xdr:rowOff>28575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49</xdr:row>
          <xdr:rowOff>19050</xdr:rowOff>
        </xdr:from>
        <xdr:to>
          <xdr:col>7</xdr:col>
          <xdr:colOff>66675</xdr:colOff>
          <xdr:row>51</xdr:row>
          <xdr:rowOff>19050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33077" y="1932014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76389" y="1940313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46" y="365125"/>
          <a:ext cx="836351" cy="83695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71438</xdr:colOff>
      <xdr:row>43</xdr:row>
      <xdr:rowOff>55562</xdr:rowOff>
    </xdr:from>
    <xdr:to>
      <xdr:col>13</xdr:col>
      <xdr:colOff>119063</xdr:colOff>
      <xdr:row>43</xdr:row>
      <xdr:rowOff>841375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038" y="29402087"/>
          <a:ext cx="2143125" cy="785813"/>
        </a:xfrm>
        <a:prstGeom prst="rect">
          <a:avLst/>
        </a:prstGeom>
      </xdr:spPr>
    </xdr:pic>
    <xdr:clientData/>
  </xdr:twoCellAnchor>
  <xdr:twoCellAnchor editAs="oneCell">
    <xdr:from>
      <xdr:col>18</xdr:col>
      <xdr:colOff>111125</xdr:colOff>
      <xdr:row>43</xdr:row>
      <xdr:rowOff>206375</xdr:rowOff>
    </xdr:from>
    <xdr:to>
      <xdr:col>28</xdr:col>
      <xdr:colOff>80645</xdr:colOff>
      <xdr:row>43</xdr:row>
      <xdr:rowOff>706437</xdr:rowOff>
    </xdr:to>
    <xdr:pic>
      <xdr:nvPicPr>
        <xdr:cNvPr id="6" name="Imagen 5" descr="https://orfeo.defensoria.gov.co/respuestaRapida/sign.php?krd=ALCACERES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4545"/>
        <a:stretch/>
      </xdr:blipFill>
      <xdr:spPr bwMode="auto">
        <a:xfrm>
          <a:off x="3863975" y="29552900"/>
          <a:ext cx="2065020" cy="50006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87" dataDxfId="86">
  <autoFilter ref="AB4:AB7" xr:uid="{EE372EC2-AC17-49BB-B672-BA7B78881EED}"/>
  <tableColumns count="1">
    <tableColumn id="1" xr3:uid="{940A44F4-EED2-4A51-94B3-83A1F915C657}" name="INFORME" dataDxfId="8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84" dataDxfId="83">
  <autoFilter ref="AC4:AC35" xr:uid="{6B29BDED-D5F7-47EA-960E-86D29A2563DD}"/>
  <tableColumns count="1">
    <tableColumn id="1" xr3:uid="{A4BBA5FC-660C-44CC-A234-F8BAD5C2FF37}" name="DÍA" dataDxfId="8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81" dataDxfId="80">
  <autoFilter ref="AD4:AD16" xr:uid="{D664093F-5762-499F-B776-F2D8A9C5171E}"/>
  <tableColumns count="1">
    <tableColumn id="1" xr3:uid="{FA44BE04-0F77-4946-915E-AE9C3B488524}" name="MES" dataDxfId="7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78" dataDxfId="77">
  <autoFilter ref="AE4:AE11" xr:uid="{86510B95-6CD9-4377-A3E7-9C1D9B03C941}"/>
  <tableColumns count="1">
    <tableColumn id="1" xr3:uid="{FE762A6A-EB22-40A4-BB9F-BFE15B949F45}" name="AÑO" dataDxfId="7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75" dataDxfId="74">
  <autoFilter ref="AF4:AF10" xr:uid="{47D087A1-3F46-4BC1-8D8D-FFB97D7CBB9E}"/>
  <tableColumns count="1">
    <tableColumn id="1" xr3:uid="{F50367A3-A205-48AE-9A83-F7A7429EC22B}" name="No. de contrato" dataDxfId="7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72" dataDxfId="71">
  <autoFilter ref="AG4:AG8" xr:uid="{771D0401-AB16-49B0-B64A-DFDB7AA72D8B}"/>
  <tableColumns count="1">
    <tableColumn id="1" xr3:uid="{7E161F20-60D5-43D8-9982-BE2C4E9AE89B}" name="No. de contrato 2" dataDxfId="7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69" dataDxfId="68">
  <autoFilter ref="AH4:AH6" xr:uid="{C9287A35-C0AC-4AA5-AAFC-EEF48F3CE1EE}"/>
  <tableColumns count="1">
    <tableColumn id="1" xr3:uid="{319E685E-B58F-4D89-97F7-03E9A1EA90A8}" name="Cuenta bancaria" dataDxfId="6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66" dataDxfId="65">
  <autoFilter ref="AI4:AI7" xr:uid="{AE2EA396-8F5A-46B8-85AB-CDAACEA21EEC}"/>
  <tableColumns count="1">
    <tableColumn id="1" xr3:uid="{965AC39E-0436-4A42-B61A-F4165B69D77A}" name="Tipo de contrato" dataDxfId="6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63" dataDxfId="62">
  <autoFilter ref="AJ4:AJ5" xr:uid="{A4F923B2-07A0-4951-BAEF-A882CBA73225}"/>
  <tableColumns count="1">
    <tableColumn id="1" xr3:uid="{BA43CC4D-27D5-4604-8BCB-4B998D81BA3C}" name="Forma de pago " dataDxfId="6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60" dataDxfId="59">
  <autoFilter ref="AK4:AK6" xr:uid="{3C597312-8B0B-4D67-8BBD-271EE0325045}"/>
  <tableColumns count="1">
    <tableColumn id="1" xr3:uid="{C10F81BE-0015-4A2F-817D-15CA1C7A8635}" name="Tipo de seguimiento" dataDxfId="5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7" dataDxfId="56">
  <autoFilter ref="AL4:AL23" xr:uid="{CD2491CF-7A86-4C3B-92F4-F4489638CE68}"/>
  <tableColumns count="1">
    <tableColumn id="1" xr3:uid="{271C5817-5903-450C-8423-CC47BC1A7C5A}" name="Asesuradoras" dataDxfId="5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54" dataDxfId="53">
  <autoFilter ref="AM4:AM9" xr:uid="{31ECA974-0305-446F-95AC-A72ED86E5ED7}"/>
  <tableColumns count="1">
    <tableColumn id="1" xr3:uid="{D6A950BE-FAF4-4A4D-B4F0-04956C542A21}" name="Amparos" dataDxfId="5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9" Type="http://schemas.openxmlformats.org/officeDocument/2006/relationships/ctrlProp" Target="../ctrlProps/ctrlProp34.x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42" Type="http://schemas.openxmlformats.org/officeDocument/2006/relationships/ctrlProp" Target="../ctrlProps/ctrlProp37.xml"/><Relationship Id="rId7" Type="http://schemas.openxmlformats.org/officeDocument/2006/relationships/ctrlProp" Target="../ctrlProps/ctrlProp2.xml"/><Relationship Id="rId2" Type="http://schemas.openxmlformats.org/officeDocument/2006/relationships/hyperlink" Target="mailto:rcorrales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41" Type="http://schemas.openxmlformats.org/officeDocument/2006/relationships/ctrlProp" Target="../ctrlProps/ctrlProp36.xml"/><Relationship Id="rId1" Type="http://schemas.openxmlformats.org/officeDocument/2006/relationships/hyperlink" Target="mailto:alcaceres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40" Type="http://schemas.openxmlformats.org/officeDocument/2006/relationships/ctrlProp" Target="../ctrlProps/ctrlProp35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4" Type="http://schemas.microsoft.com/office/2017/10/relationships/threadedComment" Target="../threadedComments/threadedComment1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2"/>
  <sheetViews>
    <sheetView showGridLines="0" tabSelected="1" view="pageBreakPreview" topLeftCell="A143" zoomScaleNormal="100" zoomScaleSheetLayoutView="100" workbookViewId="0">
      <selection activeCell="S144" sqref="S144:AF144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7.85546875" style="1" customWidth="1"/>
    <col min="5" max="10" width="2.85546875" style="1" customWidth="1"/>
    <col min="11" max="11" width="3" style="1" customWidth="1"/>
    <col min="12" max="14" width="2.85546875" style="1" customWidth="1"/>
    <col min="15" max="15" width="0.85546875" style="1" customWidth="1"/>
    <col min="16" max="18" width="2.85546875" style="1" customWidth="1"/>
    <col min="19" max="19" width="4.85546875" style="1" customWidth="1"/>
    <col min="20" max="20" width="2.85546875" style="1" customWidth="1"/>
    <col min="21" max="22" width="3.28515625" style="1" customWidth="1"/>
    <col min="23" max="23" width="4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28" width="0.42578125" style="1" customWidth="1"/>
    <col min="29" max="31" width="2.85546875" style="1" customWidth="1"/>
    <col min="32" max="32" width="7.42578125" style="1" customWidth="1"/>
    <col min="33" max="33" width="1.28515625" style="1" customWidth="1"/>
    <col min="34" max="65" width="2.85546875" style="1" customWidth="1"/>
    <col min="66" max="16384" width="11.42578125" style="1"/>
  </cols>
  <sheetData>
    <row r="2" spans="2:33" ht="11.25" customHeight="1" x14ac:dyDescent="0.3">
      <c r="B2" s="175"/>
      <c r="C2" s="175"/>
      <c r="D2" s="175"/>
      <c r="E2" s="175"/>
      <c r="F2" s="175"/>
      <c r="G2" s="111" t="s">
        <v>0</v>
      </c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0" t="s">
        <v>149</v>
      </c>
      <c r="AB2" s="110"/>
      <c r="AC2" s="110"/>
      <c r="AD2" s="110"/>
      <c r="AE2" s="110"/>
      <c r="AF2" s="110"/>
    </row>
    <row r="3" spans="2:33" ht="11.25" customHeight="1" x14ac:dyDescent="0.3">
      <c r="B3" s="175"/>
      <c r="C3" s="175"/>
      <c r="D3" s="175"/>
      <c r="E3" s="175"/>
      <c r="F3" s="175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0"/>
      <c r="AB3" s="110"/>
      <c r="AC3" s="110"/>
      <c r="AD3" s="110"/>
      <c r="AE3" s="110"/>
      <c r="AF3" s="110"/>
    </row>
    <row r="4" spans="2:33" ht="11.25" customHeight="1" x14ac:dyDescent="0.3">
      <c r="B4" s="175"/>
      <c r="C4" s="175"/>
      <c r="D4" s="175"/>
      <c r="E4" s="175"/>
      <c r="F4" s="175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09" t="s">
        <v>179</v>
      </c>
      <c r="AB4" s="109"/>
      <c r="AC4" s="109"/>
      <c r="AD4" s="109"/>
      <c r="AE4" s="109"/>
      <c r="AF4" s="109"/>
    </row>
    <row r="5" spans="2:33" ht="11.25" customHeight="1" x14ac:dyDescent="0.3">
      <c r="B5" s="175"/>
      <c r="C5" s="175"/>
      <c r="D5" s="175"/>
      <c r="E5" s="175"/>
      <c r="F5" s="175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09"/>
      <c r="AB5" s="109"/>
      <c r="AC5" s="109"/>
      <c r="AD5" s="109"/>
      <c r="AE5" s="109"/>
      <c r="AF5" s="109"/>
    </row>
    <row r="6" spans="2:33" ht="15" customHeight="1" x14ac:dyDescent="0.3">
      <c r="B6" s="175"/>
      <c r="C6" s="175"/>
      <c r="D6" s="175"/>
      <c r="E6" s="175"/>
      <c r="F6" s="175"/>
      <c r="G6" s="169" t="s">
        <v>158</v>
      </c>
      <c r="H6" s="169"/>
      <c r="I6" s="169"/>
      <c r="J6" s="169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10" t="s">
        <v>180</v>
      </c>
      <c r="AB6" s="110"/>
      <c r="AC6" s="110"/>
      <c r="AD6" s="110"/>
      <c r="AE6" s="110"/>
      <c r="AF6" s="110"/>
    </row>
    <row r="7" spans="2:33" ht="15" customHeight="1" x14ac:dyDescent="0.3">
      <c r="B7" s="175"/>
      <c r="C7" s="175"/>
      <c r="D7" s="175"/>
      <c r="E7" s="175"/>
      <c r="F7" s="175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  <c r="W7" s="169"/>
      <c r="X7" s="169"/>
      <c r="Y7" s="169"/>
      <c r="Z7" s="169"/>
      <c r="AA7" s="110"/>
      <c r="AB7" s="110"/>
      <c r="AC7" s="110"/>
      <c r="AD7" s="110"/>
      <c r="AE7" s="110"/>
      <c r="AF7" s="110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49" t="s">
        <v>7</v>
      </c>
      <c r="Y9" s="50"/>
      <c r="Z9" s="49" t="s">
        <v>8</v>
      </c>
      <c r="AA9" s="57"/>
      <c r="AB9" s="57"/>
      <c r="AC9" s="50"/>
      <c r="AD9" s="49" t="s">
        <v>22</v>
      </c>
      <c r="AE9" s="57"/>
      <c r="AF9" s="50"/>
      <c r="AG9" s="11"/>
    </row>
    <row r="10" spans="2:33" ht="15" customHeight="1" x14ac:dyDescent="0.3">
      <c r="B10" s="136" t="s">
        <v>5</v>
      </c>
      <c r="C10" s="136"/>
      <c r="D10" s="136"/>
      <c r="E10" s="136"/>
      <c r="F10" s="136"/>
      <c r="G10" s="136"/>
      <c r="H10" s="64" t="s">
        <v>1</v>
      </c>
      <c r="I10" s="64"/>
      <c r="J10" s="64"/>
      <c r="K10" s="64"/>
      <c r="L10" s="3"/>
      <c r="M10" s="52" t="s">
        <v>6</v>
      </c>
      <c r="N10" s="53"/>
      <c r="O10" s="53"/>
      <c r="P10" s="53"/>
      <c r="Q10" s="53"/>
      <c r="R10" s="53"/>
      <c r="S10" s="53"/>
      <c r="T10" s="53"/>
      <c r="U10" s="53"/>
      <c r="V10" s="53"/>
      <c r="W10" s="54"/>
      <c r="X10" s="46">
        <v>5</v>
      </c>
      <c r="Y10" s="47"/>
      <c r="Z10" s="46" t="s">
        <v>20</v>
      </c>
      <c r="AA10" s="48"/>
      <c r="AB10" s="48"/>
      <c r="AC10" s="47"/>
      <c r="AD10" s="46">
        <v>2024</v>
      </c>
      <c r="AE10" s="48"/>
      <c r="AF10" s="47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5" t="s">
        <v>156</v>
      </c>
      <c r="C12" s="125"/>
      <c r="D12" s="125"/>
      <c r="E12" s="125"/>
      <c r="F12" s="125"/>
      <c r="G12" s="125"/>
      <c r="H12" s="125"/>
      <c r="I12" s="125"/>
      <c r="J12" s="125"/>
      <c r="K12" s="125"/>
      <c r="L12" s="3"/>
      <c r="M12" s="3"/>
      <c r="N12" s="49" t="s">
        <v>7</v>
      </c>
      <c r="O12" s="50"/>
      <c r="P12" s="49" t="s">
        <v>8</v>
      </c>
      <c r="Q12" s="57"/>
      <c r="R12" s="57"/>
      <c r="S12" s="50"/>
      <c r="T12" s="49" t="s">
        <v>22</v>
      </c>
      <c r="U12" s="57"/>
      <c r="V12" s="50"/>
      <c r="W12" s="3"/>
      <c r="X12" s="49" t="s">
        <v>7</v>
      </c>
      <c r="Y12" s="50"/>
      <c r="Z12" s="49" t="s">
        <v>8</v>
      </c>
      <c r="AA12" s="57"/>
      <c r="AB12" s="57"/>
      <c r="AC12" s="50"/>
      <c r="AD12" s="49" t="s">
        <v>22</v>
      </c>
      <c r="AE12" s="57"/>
      <c r="AF12" s="50"/>
      <c r="AG12" s="11"/>
    </row>
    <row r="13" spans="2:33" ht="15" customHeight="1" x14ac:dyDescent="0.3"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55" t="s">
        <v>23</v>
      </c>
      <c r="M13" s="56"/>
      <c r="N13" s="58">
        <v>1</v>
      </c>
      <c r="O13" s="47"/>
      <c r="P13" s="46" t="s">
        <v>19</v>
      </c>
      <c r="Q13" s="48"/>
      <c r="R13" s="48"/>
      <c r="S13" s="47"/>
      <c r="T13" s="46">
        <v>2024</v>
      </c>
      <c r="U13" s="48"/>
      <c r="V13" s="47"/>
      <c r="W13" s="7" t="s">
        <v>24</v>
      </c>
      <c r="X13" s="46">
        <v>31</v>
      </c>
      <c r="Y13" s="47"/>
      <c r="Z13" s="46" t="s">
        <v>19</v>
      </c>
      <c r="AA13" s="48"/>
      <c r="AB13" s="48"/>
      <c r="AC13" s="47"/>
      <c r="AD13" s="46">
        <v>2024</v>
      </c>
      <c r="AE13" s="48"/>
      <c r="AF13" s="47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106" t="s">
        <v>94</v>
      </c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8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60" t="s">
        <v>39</v>
      </c>
      <c r="C17" s="60"/>
      <c r="D17" s="60"/>
      <c r="E17" s="60"/>
      <c r="F17" s="60"/>
      <c r="G17" s="60"/>
      <c r="H17" s="60"/>
      <c r="I17" s="3"/>
      <c r="J17" s="3"/>
      <c r="K17" s="166" t="s">
        <v>216</v>
      </c>
      <c r="L17" s="167"/>
      <c r="M17" s="167"/>
      <c r="N17" s="167"/>
      <c r="O17" s="167"/>
      <c r="P17" s="167"/>
      <c r="Q17" s="167"/>
      <c r="R17" s="167"/>
      <c r="S17" s="167"/>
      <c r="T17" s="167"/>
      <c r="U17" s="167"/>
      <c r="V17" s="167"/>
      <c r="W17" s="168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26" t="s">
        <v>154</v>
      </c>
      <c r="C19" s="127"/>
      <c r="D19" s="127"/>
      <c r="E19" s="127"/>
      <c r="F19" s="127"/>
      <c r="G19" s="127"/>
      <c r="H19" s="127"/>
      <c r="I19" s="127"/>
      <c r="J19" s="127"/>
      <c r="K19" s="128"/>
      <c r="L19" s="161" t="s">
        <v>217</v>
      </c>
      <c r="M19" s="162"/>
      <c r="N19" s="162"/>
      <c r="O19" s="162"/>
      <c r="P19" s="162"/>
      <c r="Q19" s="162"/>
      <c r="R19" s="162"/>
      <c r="S19" s="162"/>
      <c r="T19" s="162"/>
      <c r="U19" s="162"/>
      <c r="V19" s="162"/>
      <c r="W19" s="163"/>
      <c r="X19" s="52" t="s">
        <v>27</v>
      </c>
      <c r="Y19" s="53"/>
      <c r="Z19" s="53"/>
      <c r="AA19" s="54"/>
      <c r="AB19" s="139">
        <v>17702516</v>
      </c>
      <c r="AC19" s="140"/>
      <c r="AD19" s="140"/>
      <c r="AE19" s="140"/>
      <c r="AF19" s="141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36" t="s">
        <v>104</v>
      </c>
      <c r="C21" s="136"/>
      <c r="D21" s="136"/>
      <c r="E21" s="59" t="s">
        <v>219</v>
      </c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136" t="s">
        <v>105</v>
      </c>
      <c r="Y21" s="136"/>
      <c r="Z21" s="136"/>
      <c r="AA21" s="59" t="s">
        <v>220</v>
      </c>
      <c r="AB21" s="59"/>
      <c r="AC21" s="59"/>
      <c r="AD21" s="59"/>
      <c r="AE21" s="59"/>
      <c r="AF21" s="59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36" t="s">
        <v>106</v>
      </c>
      <c r="C23" s="136"/>
      <c r="D23" s="136"/>
      <c r="E23" s="165">
        <v>3108075707</v>
      </c>
      <c r="F23" s="165"/>
      <c r="G23" s="165"/>
      <c r="H23" s="165"/>
      <c r="I23" s="165"/>
      <c r="J23" s="165"/>
      <c r="K23" s="165"/>
      <c r="L23" s="136" t="s">
        <v>107</v>
      </c>
      <c r="M23" s="136"/>
      <c r="N23" s="136"/>
      <c r="O23" s="136"/>
      <c r="P23" s="136"/>
      <c r="Q23" s="136"/>
      <c r="R23" s="136"/>
      <c r="S23" s="136"/>
      <c r="T23" s="136"/>
      <c r="U23" s="136"/>
      <c r="V23" s="136"/>
      <c r="W23" s="136"/>
      <c r="X23" s="151" t="s">
        <v>221</v>
      </c>
      <c r="Y23" s="152"/>
      <c r="Z23" s="152"/>
      <c r="AA23" s="152"/>
      <c r="AB23" s="152"/>
      <c r="AC23" s="152"/>
      <c r="AD23" s="152"/>
      <c r="AE23" s="152"/>
      <c r="AF23" s="152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36" t="s">
        <v>124</v>
      </c>
      <c r="C25" s="136"/>
      <c r="D25" s="136"/>
      <c r="E25" s="136"/>
      <c r="F25" s="136"/>
      <c r="G25" s="64" t="s">
        <v>125</v>
      </c>
      <c r="H25" s="64"/>
      <c r="I25" s="64"/>
      <c r="J25" s="64"/>
      <c r="K25" s="41" t="s">
        <v>89</v>
      </c>
      <c r="L25" s="164" t="s">
        <v>222</v>
      </c>
      <c r="M25" s="164"/>
      <c r="N25" s="164"/>
      <c r="O25" s="164"/>
      <c r="P25" s="164"/>
      <c r="Q25" s="164"/>
      <c r="R25" s="164"/>
      <c r="S25" s="164"/>
      <c r="T25" s="136" t="s">
        <v>127</v>
      </c>
      <c r="U25" s="136"/>
      <c r="V25" s="59" t="s">
        <v>223</v>
      </c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36" t="s">
        <v>28</v>
      </c>
      <c r="C27" s="136"/>
      <c r="D27" s="136"/>
      <c r="E27" s="136"/>
      <c r="F27" s="136"/>
      <c r="G27" s="136"/>
      <c r="H27" s="64" t="s">
        <v>29</v>
      </c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62" t="s">
        <v>7</v>
      </c>
      <c r="Y29" s="62"/>
      <c r="Z29" s="62" t="s">
        <v>8</v>
      </c>
      <c r="AA29" s="62"/>
      <c r="AB29" s="62"/>
      <c r="AC29" s="62"/>
      <c r="AD29" s="62" t="s">
        <v>22</v>
      </c>
      <c r="AE29" s="62"/>
      <c r="AF29" s="62"/>
      <c r="AG29" s="11"/>
    </row>
    <row r="30" spans="2:33" ht="15" customHeight="1" x14ac:dyDescent="0.3">
      <c r="B30" s="136" t="s">
        <v>33</v>
      </c>
      <c r="C30" s="136"/>
      <c r="D30" s="136"/>
      <c r="E30" s="136"/>
      <c r="F30" s="136"/>
      <c r="G30" s="148" t="s">
        <v>138</v>
      </c>
      <c r="H30" s="149"/>
      <c r="I30" s="150"/>
      <c r="J30" s="148" t="s">
        <v>136</v>
      </c>
      <c r="K30" s="149"/>
      <c r="L30" s="150"/>
      <c r="M30" s="136" t="s">
        <v>96</v>
      </c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59">
        <v>18</v>
      </c>
      <c r="Y30" s="59"/>
      <c r="Z30" s="64" t="s">
        <v>21</v>
      </c>
      <c r="AA30" s="64"/>
      <c r="AB30" s="64"/>
      <c r="AC30" s="64"/>
      <c r="AD30" s="59">
        <v>2023</v>
      </c>
      <c r="AE30" s="59"/>
      <c r="AF30" s="59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42" t="s">
        <v>173</v>
      </c>
      <c r="C32" s="143"/>
      <c r="D32" s="143"/>
      <c r="E32" s="143"/>
      <c r="F32" s="143"/>
      <c r="G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3"/>
      <c r="T32" s="143"/>
      <c r="U32" s="143"/>
      <c r="V32" s="143"/>
      <c r="W32" s="143"/>
      <c r="X32" s="143"/>
      <c r="Y32" s="143"/>
      <c r="Z32" s="143"/>
      <c r="AA32" s="143"/>
      <c r="AB32" s="143"/>
      <c r="AC32" s="143"/>
      <c r="AD32" s="143"/>
      <c r="AE32" s="143"/>
      <c r="AF32" s="144"/>
      <c r="AG32" s="11"/>
    </row>
    <row r="33" spans="1:33" x14ac:dyDescent="0.3">
      <c r="B33" s="145" t="s">
        <v>181</v>
      </c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  <c r="AE33" s="146"/>
      <c r="AF33" s="147"/>
      <c r="AG33" s="11"/>
    </row>
    <row r="34" spans="1:33" x14ac:dyDescent="0.3">
      <c r="B34" s="145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  <c r="AE34" s="146"/>
      <c r="AF34" s="147"/>
      <c r="AG34" s="11"/>
    </row>
    <row r="35" spans="1:33" ht="3.6" customHeight="1" x14ac:dyDescent="0.3"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11"/>
    </row>
    <row r="36" spans="1:33" ht="8.25" customHeight="1" x14ac:dyDescent="0.3">
      <c r="B36" s="3"/>
      <c r="C36" s="3"/>
      <c r="D36" s="3"/>
      <c r="E36" s="3"/>
      <c r="F36" s="3"/>
      <c r="H36" s="62" t="s">
        <v>99</v>
      </c>
      <c r="I36" s="62"/>
      <c r="J36" s="62"/>
      <c r="K36" s="154" t="s">
        <v>129</v>
      </c>
      <c r="L36" s="62" t="s">
        <v>98</v>
      </c>
      <c r="M36" s="62"/>
      <c r="N36" s="62"/>
      <c r="O36" s="14"/>
      <c r="P36" s="3"/>
      <c r="Q36" s="3"/>
      <c r="R36" s="3"/>
      <c r="S36" s="3"/>
      <c r="T36" s="3"/>
      <c r="U36" s="3"/>
      <c r="V36" s="3"/>
      <c r="W36" s="3"/>
      <c r="X36" s="62" t="s">
        <v>7</v>
      </c>
      <c r="Y36" s="62"/>
      <c r="Z36" s="62" t="s">
        <v>8</v>
      </c>
      <c r="AA36" s="62"/>
      <c r="AB36" s="62"/>
      <c r="AC36" s="62"/>
      <c r="AD36" s="62" t="s">
        <v>22</v>
      </c>
      <c r="AE36" s="62"/>
      <c r="AF36" s="62"/>
      <c r="AG36" s="11"/>
    </row>
    <row r="37" spans="1:33" ht="15" customHeight="1" x14ac:dyDescent="0.3">
      <c r="A37" s="43"/>
      <c r="B37" s="170" t="s">
        <v>97</v>
      </c>
      <c r="C37" s="171"/>
      <c r="D37" s="171"/>
      <c r="E37" s="171"/>
      <c r="F37" s="171"/>
      <c r="G37" s="172"/>
      <c r="H37" s="64">
        <v>13</v>
      </c>
      <c r="I37" s="64"/>
      <c r="J37" s="64"/>
      <c r="K37" s="154"/>
      <c r="L37" s="64">
        <v>0</v>
      </c>
      <c r="M37" s="64"/>
      <c r="N37" s="64"/>
      <c r="O37" s="44"/>
      <c r="P37" s="44"/>
      <c r="Q37" s="138" t="s">
        <v>34</v>
      </c>
      <c r="R37" s="138"/>
      <c r="S37" s="138"/>
      <c r="T37" s="138"/>
      <c r="U37" s="138"/>
      <c r="V37" s="138"/>
      <c r="W37" s="138"/>
      <c r="X37" s="59">
        <v>31</v>
      </c>
      <c r="Y37" s="59"/>
      <c r="Z37" s="64" t="s">
        <v>21</v>
      </c>
      <c r="AA37" s="64"/>
      <c r="AB37" s="64"/>
      <c r="AC37" s="64"/>
      <c r="AD37" s="59">
        <v>2024</v>
      </c>
      <c r="AE37" s="59"/>
      <c r="AF37" s="59"/>
      <c r="AG37" s="11"/>
    </row>
    <row r="38" spans="1:33" ht="3.6" customHeight="1" x14ac:dyDescent="0.3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11"/>
    </row>
    <row r="39" spans="1:33" ht="15" customHeight="1" x14ac:dyDescent="0.3">
      <c r="B39" s="136" t="s">
        <v>35</v>
      </c>
      <c r="C39" s="136"/>
      <c r="D39" s="136"/>
      <c r="E39" s="136"/>
      <c r="F39" s="136"/>
      <c r="G39" s="136"/>
      <c r="H39" s="136"/>
      <c r="I39" s="136"/>
      <c r="J39" s="137">
        <v>67509000</v>
      </c>
      <c r="K39" s="137"/>
      <c r="L39" s="137"/>
      <c r="M39" s="137"/>
      <c r="N39" s="137"/>
      <c r="O39" s="137"/>
      <c r="P39" s="137"/>
      <c r="Q39" s="52" t="s">
        <v>40</v>
      </c>
      <c r="R39" s="53"/>
      <c r="S39" s="53"/>
      <c r="T39" s="53"/>
      <c r="U39" s="53"/>
      <c r="V39" s="53"/>
      <c r="W39" s="53"/>
      <c r="X39" s="53"/>
      <c r="Y39" s="54"/>
      <c r="Z39" s="155">
        <v>5473000</v>
      </c>
      <c r="AA39" s="156"/>
      <c r="AB39" s="156"/>
      <c r="AC39" s="156"/>
      <c r="AD39" s="156"/>
      <c r="AE39" s="156"/>
      <c r="AF39" s="157"/>
      <c r="AG39" s="11"/>
    </row>
    <row r="40" spans="1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1:33" ht="15" customHeight="1" x14ac:dyDescent="0.3">
      <c r="B41" s="136" t="s">
        <v>101</v>
      </c>
      <c r="C41" s="136"/>
      <c r="D41" s="136"/>
      <c r="E41" s="136"/>
      <c r="F41" s="136"/>
      <c r="G41" s="136"/>
      <c r="H41" s="136"/>
      <c r="I41" s="136"/>
      <c r="J41" s="158" t="s">
        <v>182</v>
      </c>
      <c r="K41" s="159"/>
      <c r="L41" s="159"/>
      <c r="M41" s="159"/>
      <c r="N41" s="159"/>
      <c r="O41" s="159"/>
      <c r="P41" s="159"/>
      <c r="Q41" s="159"/>
      <c r="R41" s="159"/>
      <c r="S41" s="159"/>
      <c r="T41" s="159"/>
      <c r="U41" s="159"/>
      <c r="V41" s="159"/>
      <c r="W41" s="159"/>
      <c r="X41" s="159"/>
      <c r="Y41" s="159"/>
      <c r="Z41" s="159"/>
      <c r="AA41" s="159"/>
      <c r="AB41" s="159"/>
      <c r="AC41" s="159"/>
      <c r="AD41" s="159"/>
      <c r="AE41" s="159"/>
      <c r="AF41" s="160"/>
      <c r="AG41" s="11"/>
    </row>
    <row r="42" spans="1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1:33" ht="52.5" customHeight="1" x14ac:dyDescent="0.3">
      <c r="B43" s="60" t="s">
        <v>41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134" t="s">
        <v>241</v>
      </c>
      <c r="Q43" s="135"/>
      <c r="R43" s="135"/>
      <c r="S43" s="135"/>
      <c r="T43" s="136" t="s">
        <v>42</v>
      </c>
      <c r="U43" s="136"/>
      <c r="V43" s="136"/>
      <c r="W43" s="136"/>
      <c r="X43" s="136"/>
      <c r="Y43" s="136"/>
      <c r="Z43" s="136"/>
      <c r="AA43" s="136"/>
      <c r="AB43" s="136"/>
      <c r="AC43" s="133" t="s">
        <v>242</v>
      </c>
      <c r="AD43" s="65"/>
      <c r="AE43" s="65"/>
      <c r="AF43" s="65"/>
      <c r="AG43" s="11"/>
    </row>
    <row r="44" spans="1:33" ht="3.6" customHeight="1" x14ac:dyDescent="0.3"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11"/>
    </row>
    <row r="45" spans="1:33" ht="27" customHeight="1" x14ac:dyDescent="0.3">
      <c r="B45" s="136" t="s">
        <v>44</v>
      </c>
      <c r="C45" s="136"/>
      <c r="D45" s="136"/>
      <c r="E45" s="136"/>
      <c r="F45" s="136"/>
      <c r="G45" s="136"/>
      <c r="H45" s="136"/>
      <c r="I45" s="64" t="s">
        <v>45</v>
      </c>
      <c r="J45" s="64"/>
      <c r="K45" s="64"/>
      <c r="L45" s="64"/>
      <c r="M45" s="64"/>
      <c r="N45" s="125" t="s">
        <v>46</v>
      </c>
      <c r="O45" s="125"/>
      <c r="P45" s="125"/>
      <c r="Q45" s="125"/>
      <c r="R45" s="125"/>
      <c r="S45" s="125"/>
      <c r="T45" s="125"/>
      <c r="U45" s="64" t="s">
        <v>183</v>
      </c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11"/>
    </row>
    <row r="46" spans="1:33" ht="3.6" customHeight="1" x14ac:dyDescent="0.3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11"/>
    </row>
    <row r="47" spans="1:33" ht="27" customHeight="1" x14ac:dyDescent="0.3">
      <c r="B47" s="125" t="s">
        <v>43</v>
      </c>
      <c r="C47" s="125"/>
      <c r="D47" s="125"/>
      <c r="E47" s="125"/>
      <c r="F47" s="125"/>
      <c r="G47" s="125"/>
      <c r="H47" s="125"/>
      <c r="I47" s="125"/>
      <c r="J47" s="64" t="s">
        <v>184</v>
      </c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136" t="s">
        <v>27</v>
      </c>
      <c r="X47" s="136"/>
      <c r="Y47" s="136"/>
      <c r="Z47" s="136"/>
      <c r="AA47" s="132">
        <v>1057570790</v>
      </c>
      <c r="AB47" s="132"/>
      <c r="AC47" s="132"/>
      <c r="AD47" s="132"/>
      <c r="AE47" s="132"/>
      <c r="AF47" s="132"/>
      <c r="AG47" s="11"/>
    </row>
    <row r="48" spans="1:33" ht="3.6" customHeight="1" x14ac:dyDescent="0.3">
      <c r="B48" s="15"/>
      <c r="C48" s="15"/>
      <c r="D48" s="15"/>
      <c r="E48" s="15"/>
      <c r="F48" s="15"/>
      <c r="G48" s="15"/>
      <c r="H48" s="15"/>
      <c r="I48" s="15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8"/>
      <c r="AB48" s="8"/>
      <c r="AC48" s="8"/>
      <c r="AD48" s="6"/>
      <c r="AE48" s="6"/>
      <c r="AF48" s="6"/>
      <c r="AG48" s="11"/>
    </row>
    <row r="49" spans="2:48" ht="15" customHeight="1" x14ac:dyDescent="0.3">
      <c r="B49" s="126" t="s">
        <v>130</v>
      </c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8"/>
      <c r="T49" s="129" t="s">
        <v>185</v>
      </c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30"/>
      <c r="AF49" s="131"/>
      <c r="AG49" s="11"/>
    </row>
    <row r="50" spans="2:48" ht="3.6" customHeight="1" x14ac:dyDescent="0.3"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11"/>
    </row>
    <row r="51" spans="2:48" ht="15" customHeight="1" x14ac:dyDescent="0.3">
      <c r="B51" s="112" t="s">
        <v>63</v>
      </c>
      <c r="C51" s="113"/>
      <c r="D51" s="114"/>
      <c r="E51" s="148" t="s">
        <v>137</v>
      </c>
      <c r="F51" s="149"/>
      <c r="G51" s="150"/>
      <c r="H51" s="118" t="s">
        <v>100</v>
      </c>
      <c r="I51" s="119"/>
      <c r="J51" s="119"/>
      <c r="K51" s="120"/>
      <c r="L51" s="62" t="s">
        <v>7</v>
      </c>
      <c r="M51" s="62"/>
      <c r="N51" s="62" t="s">
        <v>8</v>
      </c>
      <c r="O51" s="62"/>
      <c r="P51" s="62"/>
      <c r="Q51" s="62"/>
      <c r="R51" s="62" t="s">
        <v>22</v>
      </c>
      <c r="S51" s="62"/>
      <c r="T51" s="62"/>
      <c r="U51" s="124" t="s">
        <v>128</v>
      </c>
      <c r="V51" s="124"/>
      <c r="W51" s="124"/>
      <c r="X51" s="62" t="s">
        <v>7</v>
      </c>
      <c r="Y51" s="62"/>
      <c r="Z51" s="62" t="s">
        <v>8</v>
      </c>
      <c r="AA51" s="62"/>
      <c r="AB51" s="62"/>
      <c r="AC51" s="62"/>
      <c r="AD51" s="62" t="s">
        <v>22</v>
      </c>
      <c r="AE51" s="62"/>
      <c r="AF51" s="62"/>
      <c r="AG51" s="11"/>
    </row>
    <row r="52" spans="2:48" x14ac:dyDescent="0.3">
      <c r="B52" s="115"/>
      <c r="C52" s="116"/>
      <c r="D52" s="117"/>
      <c r="E52" s="148" t="s">
        <v>136</v>
      </c>
      <c r="F52" s="149"/>
      <c r="G52" s="150"/>
      <c r="H52" s="121"/>
      <c r="I52" s="122"/>
      <c r="J52" s="122"/>
      <c r="K52" s="123"/>
      <c r="L52" s="59">
        <v>2</v>
      </c>
      <c r="M52" s="59"/>
      <c r="N52" s="59" t="s">
        <v>16</v>
      </c>
      <c r="O52" s="59"/>
      <c r="P52" s="59"/>
      <c r="Q52" s="59"/>
      <c r="R52" s="59">
        <v>2024</v>
      </c>
      <c r="S52" s="59"/>
      <c r="T52" s="59"/>
      <c r="U52" s="124"/>
      <c r="V52" s="124"/>
      <c r="W52" s="124"/>
      <c r="X52" s="59">
        <v>24</v>
      </c>
      <c r="Y52" s="59"/>
      <c r="Z52" s="64" t="s">
        <v>16</v>
      </c>
      <c r="AA52" s="64"/>
      <c r="AB52" s="64"/>
      <c r="AC52" s="64"/>
      <c r="AD52" s="59">
        <v>2024</v>
      </c>
      <c r="AE52" s="59"/>
      <c r="AF52" s="59"/>
      <c r="AG52" s="11"/>
    </row>
    <row r="53" spans="2:48" ht="3.6" customHeight="1" x14ac:dyDescent="0.3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11"/>
    </row>
    <row r="54" spans="2:48" ht="12" customHeight="1" x14ac:dyDescent="0.3">
      <c r="B54" s="136" t="s">
        <v>68</v>
      </c>
      <c r="C54" s="136"/>
      <c r="D54" s="136"/>
      <c r="E54" s="136"/>
      <c r="F54" s="136"/>
      <c r="G54" s="136"/>
      <c r="H54" s="136"/>
      <c r="I54" s="136"/>
      <c r="J54" s="64" t="s">
        <v>58</v>
      </c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136" t="s">
        <v>69</v>
      </c>
      <c r="AA54" s="136"/>
      <c r="AB54" s="136"/>
      <c r="AC54" s="136"/>
      <c r="AD54" s="136"/>
      <c r="AE54" s="136"/>
      <c r="AF54" s="136"/>
      <c r="AG54" s="11"/>
    </row>
    <row r="55" spans="2:48" ht="15" customHeight="1" x14ac:dyDescent="0.3">
      <c r="B55" s="136"/>
      <c r="C55" s="136"/>
      <c r="D55" s="136"/>
      <c r="E55" s="136"/>
      <c r="F55" s="136"/>
      <c r="G55" s="136"/>
      <c r="H55" s="136"/>
      <c r="I55" s="136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 t="s">
        <v>243</v>
      </c>
      <c r="AA55" s="64"/>
      <c r="AB55" s="64"/>
      <c r="AC55" s="64"/>
      <c r="AD55" s="64"/>
      <c r="AE55" s="64"/>
      <c r="AF55" s="64"/>
      <c r="AG55" s="11"/>
      <c r="AV55" s="3"/>
    </row>
    <row r="56" spans="2:48" ht="3.6" customHeight="1" x14ac:dyDescent="0.3">
      <c r="B56" s="16"/>
      <c r="C56" s="16"/>
      <c r="D56" s="16"/>
      <c r="E56" s="16"/>
      <c r="F56" s="16"/>
      <c r="G56" s="16"/>
      <c r="H56" s="16"/>
      <c r="I56" s="3"/>
      <c r="J56" s="3"/>
      <c r="K56" s="16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11"/>
    </row>
    <row r="57" spans="2:48" ht="15" customHeight="1" x14ac:dyDescent="0.3">
      <c r="B57" s="136" t="s">
        <v>70</v>
      </c>
      <c r="C57" s="136"/>
      <c r="D57" s="136"/>
      <c r="E57" s="136"/>
      <c r="F57" s="136" t="s">
        <v>73</v>
      </c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 t="s">
        <v>131</v>
      </c>
      <c r="AC57" s="136"/>
      <c r="AD57" s="136"/>
      <c r="AE57" s="136"/>
      <c r="AF57" s="136"/>
      <c r="AG57" s="11"/>
    </row>
    <row r="58" spans="2:48" ht="9" customHeight="1" x14ac:dyDescent="0.3">
      <c r="B58" s="173" t="s">
        <v>74</v>
      </c>
      <c r="C58" s="173"/>
      <c r="D58" s="173"/>
      <c r="E58" s="173"/>
      <c r="F58" s="174" t="s">
        <v>72</v>
      </c>
      <c r="G58" s="174"/>
      <c r="H58" s="62" t="s">
        <v>7</v>
      </c>
      <c r="I58" s="62"/>
      <c r="J58" s="62" t="s">
        <v>8</v>
      </c>
      <c r="K58" s="62"/>
      <c r="L58" s="62"/>
      <c r="M58" s="62"/>
      <c r="N58" s="62" t="s">
        <v>22</v>
      </c>
      <c r="O58" s="62"/>
      <c r="P58" s="62"/>
      <c r="Q58" s="174" t="s">
        <v>71</v>
      </c>
      <c r="R58" s="174"/>
      <c r="S58" s="62" t="s">
        <v>7</v>
      </c>
      <c r="T58" s="62"/>
      <c r="U58" s="62" t="s">
        <v>8</v>
      </c>
      <c r="V58" s="62"/>
      <c r="W58" s="62"/>
      <c r="X58" s="62"/>
      <c r="Y58" s="62" t="s">
        <v>22</v>
      </c>
      <c r="Z58" s="62"/>
      <c r="AA58" s="62"/>
      <c r="AB58" s="153">
        <v>6750900</v>
      </c>
      <c r="AC58" s="153"/>
      <c r="AD58" s="153"/>
      <c r="AE58" s="153"/>
      <c r="AF58" s="153"/>
      <c r="AG58" s="11"/>
    </row>
    <row r="59" spans="2:48" ht="26.25" customHeight="1" x14ac:dyDescent="0.3">
      <c r="B59" s="173"/>
      <c r="C59" s="173"/>
      <c r="D59" s="173"/>
      <c r="E59" s="173"/>
      <c r="F59" s="174"/>
      <c r="G59" s="174"/>
      <c r="H59" s="59">
        <v>6</v>
      </c>
      <c r="I59" s="59"/>
      <c r="J59" s="64" t="s">
        <v>21</v>
      </c>
      <c r="K59" s="64"/>
      <c r="L59" s="64"/>
      <c r="M59" s="64"/>
      <c r="N59" s="59">
        <v>2023</v>
      </c>
      <c r="O59" s="59"/>
      <c r="P59" s="59"/>
      <c r="Q59" s="174"/>
      <c r="R59" s="174"/>
      <c r="S59" s="59">
        <v>30</v>
      </c>
      <c r="T59" s="59"/>
      <c r="U59" s="59" t="s">
        <v>13</v>
      </c>
      <c r="V59" s="59"/>
      <c r="W59" s="59"/>
      <c r="X59" s="59"/>
      <c r="Y59" s="59">
        <v>2025</v>
      </c>
      <c r="Z59" s="59"/>
      <c r="AA59" s="59"/>
      <c r="AB59" s="153"/>
      <c r="AC59" s="153"/>
      <c r="AD59" s="153"/>
      <c r="AE59" s="153"/>
      <c r="AF59" s="153"/>
      <c r="AG59" s="11"/>
    </row>
    <row r="60" spans="2:48" ht="9" customHeight="1" x14ac:dyDescent="0.3">
      <c r="B60" s="173" t="s">
        <v>75</v>
      </c>
      <c r="C60" s="173"/>
      <c r="D60" s="173"/>
      <c r="E60" s="173"/>
      <c r="F60" s="174" t="s">
        <v>72</v>
      </c>
      <c r="G60" s="174"/>
      <c r="H60" s="62" t="s">
        <v>7</v>
      </c>
      <c r="I60" s="62"/>
      <c r="J60" s="62" t="s">
        <v>8</v>
      </c>
      <c r="K60" s="62"/>
      <c r="L60" s="62"/>
      <c r="M60" s="62"/>
      <c r="N60" s="62" t="s">
        <v>22</v>
      </c>
      <c r="O60" s="62"/>
      <c r="P60" s="62"/>
      <c r="Q60" s="174" t="s">
        <v>71</v>
      </c>
      <c r="R60" s="174"/>
      <c r="S60" s="62" t="s">
        <v>7</v>
      </c>
      <c r="T60" s="62"/>
      <c r="U60" s="62" t="s">
        <v>8</v>
      </c>
      <c r="V60" s="62"/>
      <c r="W60" s="62"/>
      <c r="X60" s="62"/>
      <c r="Y60" s="62" t="s">
        <v>22</v>
      </c>
      <c r="Z60" s="62"/>
      <c r="AA60" s="62"/>
      <c r="AB60" s="153">
        <v>13501800</v>
      </c>
      <c r="AC60" s="153"/>
      <c r="AD60" s="153"/>
      <c r="AE60" s="153"/>
      <c r="AF60" s="153"/>
      <c r="AG60" s="11"/>
    </row>
    <row r="61" spans="2:48" ht="26.25" customHeight="1" x14ac:dyDescent="0.3">
      <c r="B61" s="173"/>
      <c r="C61" s="173"/>
      <c r="D61" s="173"/>
      <c r="E61" s="173"/>
      <c r="F61" s="174"/>
      <c r="G61" s="174"/>
      <c r="H61" s="59">
        <v>6</v>
      </c>
      <c r="I61" s="59"/>
      <c r="J61" s="64" t="s">
        <v>21</v>
      </c>
      <c r="K61" s="64"/>
      <c r="L61" s="64"/>
      <c r="M61" s="64"/>
      <c r="N61" s="59">
        <v>2023</v>
      </c>
      <c r="O61" s="59"/>
      <c r="P61" s="59"/>
      <c r="Q61" s="174"/>
      <c r="R61" s="174"/>
      <c r="S61" s="59">
        <v>31</v>
      </c>
      <c r="T61" s="59"/>
      <c r="U61" s="59" t="s">
        <v>21</v>
      </c>
      <c r="V61" s="59"/>
      <c r="W61" s="59"/>
      <c r="X61" s="59"/>
      <c r="Y61" s="59">
        <v>2026</v>
      </c>
      <c r="Z61" s="59"/>
      <c r="AA61" s="59"/>
      <c r="AB61" s="153"/>
      <c r="AC61" s="153"/>
      <c r="AD61" s="153"/>
      <c r="AE61" s="153"/>
      <c r="AF61" s="153"/>
      <c r="AG61" s="11"/>
    </row>
    <row r="62" spans="2:48" ht="9" customHeight="1" x14ac:dyDescent="0.3">
      <c r="B62" s="173" t="s">
        <v>74</v>
      </c>
      <c r="C62" s="173"/>
      <c r="D62" s="173"/>
      <c r="E62" s="173"/>
      <c r="F62" s="174" t="s">
        <v>72</v>
      </c>
      <c r="G62" s="174"/>
      <c r="H62" s="62" t="s">
        <v>7</v>
      </c>
      <c r="I62" s="62"/>
      <c r="J62" s="62" t="s">
        <v>8</v>
      </c>
      <c r="K62" s="62"/>
      <c r="L62" s="62"/>
      <c r="M62" s="62"/>
      <c r="N62" s="62" t="s">
        <v>22</v>
      </c>
      <c r="O62" s="62"/>
      <c r="P62" s="62"/>
      <c r="Q62" s="174" t="s">
        <v>71</v>
      </c>
      <c r="R62" s="174"/>
      <c r="S62" s="62" t="s">
        <v>7</v>
      </c>
      <c r="T62" s="62"/>
      <c r="U62" s="62" t="s">
        <v>8</v>
      </c>
      <c r="V62" s="62"/>
      <c r="W62" s="62"/>
      <c r="X62" s="62"/>
      <c r="Y62" s="62" t="s">
        <v>22</v>
      </c>
      <c r="Z62" s="62"/>
      <c r="AA62" s="62"/>
      <c r="AB62" s="51">
        <v>6918900</v>
      </c>
      <c r="AC62" s="51"/>
      <c r="AD62" s="51"/>
      <c r="AE62" s="51"/>
      <c r="AF62" s="51"/>
      <c r="AG62" s="11"/>
    </row>
    <row r="63" spans="2:48" ht="16.5" customHeight="1" x14ac:dyDescent="0.3">
      <c r="B63" s="173"/>
      <c r="C63" s="173"/>
      <c r="D63" s="173"/>
      <c r="E63" s="173"/>
      <c r="F63" s="174"/>
      <c r="G63" s="174"/>
      <c r="H63" s="59">
        <v>6</v>
      </c>
      <c r="I63" s="59"/>
      <c r="J63" s="64" t="s">
        <v>21</v>
      </c>
      <c r="K63" s="64"/>
      <c r="L63" s="64"/>
      <c r="M63" s="64"/>
      <c r="N63" s="59">
        <v>2023</v>
      </c>
      <c r="O63" s="59"/>
      <c r="P63" s="59"/>
      <c r="Q63" s="174"/>
      <c r="R63" s="174"/>
      <c r="S63" s="59">
        <v>30</v>
      </c>
      <c r="T63" s="59"/>
      <c r="U63" s="59" t="s">
        <v>13</v>
      </c>
      <c r="V63" s="59"/>
      <c r="W63" s="59"/>
      <c r="X63" s="59"/>
      <c r="Y63" s="59">
        <v>2025</v>
      </c>
      <c r="Z63" s="59"/>
      <c r="AA63" s="59"/>
      <c r="AB63" s="51"/>
      <c r="AC63" s="51"/>
      <c r="AD63" s="51"/>
      <c r="AE63" s="51"/>
      <c r="AF63" s="51"/>
      <c r="AG63" s="11"/>
    </row>
    <row r="64" spans="2:48" ht="9" customHeight="1" x14ac:dyDescent="0.3">
      <c r="B64" s="173" t="s">
        <v>75</v>
      </c>
      <c r="C64" s="173"/>
      <c r="D64" s="173"/>
      <c r="E64" s="173"/>
      <c r="F64" s="174" t="s">
        <v>72</v>
      </c>
      <c r="G64" s="174"/>
      <c r="H64" s="62" t="s">
        <v>7</v>
      </c>
      <c r="I64" s="62"/>
      <c r="J64" s="62" t="s">
        <v>8</v>
      </c>
      <c r="K64" s="62"/>
      <c r="L64" s="62"/>
      <c r="M64" s="62"/>
      <c r="N64" s="62" t="s">
        <v>22</v>
      </c>
      <c r="O64" s="62"/>
      <c r="P64" s="62"/>
      <c r="Q64" s="174" t="s">
        <v>71</v>
      </c>
      <c r="R64" s="174"/>
      <c r="S64" s="62" t="s">
        <v>7</v>
      </c>
      <c r="T64" s="62"/>
      <c r="U64" s="62" t="s">
        <v>8</v>
      </c>
      <c r="V64" s="62"/>
      <c r="W64" s="62"/>
      <c r="X64" s="62"/>
      <c r="Y64" s="62" t="s">
        <v>22</v>
      </c>
      <c r="Z64" s="62"/>
      <c r="AA64" s="62"/>
      <c r="AB64" s="51">
        <v>13837800</v>
      </c>
      <c r="AC64" s="51"/>
      <c r="AD64" s="51"/>
      <c r="AE64" s="51"/>
      <c r="AF64" s="51"/>
      <c r="AG64" s="11"/>
    </row>
    <row r="65" spans="2:33" ht="16.5" customHeight="1" x14ac:dyDescent="0.3">
      <c r="B65" s="173"/>
      <c r="C65" s="173"/>
      <c r="D65" s="173"/>
      <c r="E65" s="173"/>
      <c r="F65" s="174"/>
      <c r="G65" s="174"/>
      <c r="H65" s="59">
        <v>6</v>
      </c>
      <c r="I65" s="59"/>
      <c r="J65" s="64" t="s">
        <v>21</v>
      </c>
      <c r="K65" s="64"/>
      <c r="L65" s="64"/>
      <c r="M65" s="64"/>
      <c r="N65" s="59">
        <v>2023</v>
      </c>
      <c r="O65" s="59"/>
      <c r="P65" s="59"/>
      <c r="Q65" s="174"/>
      <c r="R65" s="174"/>
      <c r="S65" s="59">
        <v>31</v>
      </c>
      <c r="T65" s="59"/>
      <c r="U65" s="59" t="s">
        <v>21</v>
      </c>
      <c r="V65" s="59"/>
      <c r="W65" s="59"/>
      <c r="X65" s="59"/>
      <c r="Y65" s="59">
        <v>2026</v>
      </c>
      <c r="Z65" s="59"/>
      <c r="AA65" s="59"/>
      <c r="AB65" s="51"/>
      <c r="AC65" s="51"/>
      <c r="AD65" s="51"/>
      <c r="AE65" s="51"/>
      <c r="AF65" s="51"/>
      <c r="AG65" s="11"/>
    </row>
    <row r="66" spans="2:33" ht="3.6" customHeight="1" x14ac:dyDescent="0.3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11"/>
    </row>
    <row r="67" spans="2:33" ht="15" customHeight="1" x14ac:dyDescent="0.3">
      <c r="B67" s="142" t="s">
        <v>172</v>
      </c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3"/>
      <c r="P67" s="143"/>
      <c r="Q67" s="143"/>
      <c r="R67" s="143"/>
      <c r="S67" s="143"/>
      <c r="T67" s="143"/>
      <c r="U67" s="143"/>
      <c r="V67" s="143"/>
      <c r="W67" s="143"/>
      <c r="X67" s="143"/>
      <c r="Y67" s="143"/>
      <c r="Z67" s="143"/>
      <c r="AA67" s="143"/>
      <c r="AB67" s="143"/>
      <c r="AC67" s="143"/>
      <c r="AD67" s="143"/>
      <c r="AE67" s="143"/>
      <c r="AF67" s="144"/>
      <c r="AG67" s="11"/>
    </row>
    <row r="68" spans="2:33" ht="3.6" customHeight="1" x14ac:dyDescent="0.3"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1"/>
    </row>
    <row r="69" spans="2:33" ht="15" customHeight="1" x14ac:dyDescent="0.3">
      <c r="B69" s="176" t="s">
        <v>86</v>
      </c>
      <c r="C69" s="177"/>
      <c r="D69" s="177"/>
      <c r="E69" s="177"/>
      <c r="F69" s="177"/>
      <c r="G69" s="177"/>
      <c r="H69" s="177"/>
      <c r="I69" s="177"/>
      <c r="J69" s="177"/>
      <c r="K69" s="178"/>
      <c r="L69" s="148" t="s">
        <v>138</v>
      </c>
      <c r="M69" s="149"/>
      <c r="N69" s="150"/>
      <c r="O69" s="148" t="s">
        <v>136</v>
      </c>
      <c r="P69" s="149"/>
      <c r="Q69" s="150"/>
      <c r="R69" s="3"/>
      <c r="S69" s="176" t="s">
        <v>87</v>
      </c>
      <c r="T69" s="177"/>
      <c r="U69" s="177"/>
      <c r="V69" s="177"/>
      <c r="W69" s="177"/>
      <c r="X69" s="177"/>
      <c r="Y69" s="177"/>
      <c r="Z69" s="178"/>
      <c r="AA69" s="148" t="s">
        <v>138</v>
      </c>
      <c r="AB69" s="149"/>
      <c r="AC69" s="150"/>
      <c r="AD69" s="148" t="s">
        <v>136</v>
      </c>
      <c r="AE69" s="149"/>
      <c r="AF69" s="150"/>
      <c r="AG69" s="11"/>
    </row>
    <row r="70" spans="2:33" ht="15" customHeight="1" x14ac:dyDescent="0.3">
      <c r="B70" s="136" t="s">
        <v>79</v>
      </c>
      <c r="C70" s="136"/>
      <c r="D70" s="136"/>
      <c r="E70" s="136"/>
      <c r="F70" s="136"/>
      <c r="G70" s="136"/>
      <c r="H70" s="136"/>
      <c r="I70" s="62" t="s">
        <v>7</v>
      </c>
      <c r="J70" s="62"/>
      <c r="K70" s="62" t="s">
        <v>8</v>
      </c>
      <c r="L70" s="62"/>
      <c r="M70" s="62"/>
      <c r="N70" s="62"/>
      <c r="O70" s="62" t="s">
        <v>22</v>
      </c>
      <c r="P70" s="62"/>
      <c r="Q70" s="62"/>
      <c r="R70" s="3"/>
      <c r="S70" s="136" t="s">
        <v>83</v>
      </c>
      <c r="T70" s="136"/>
      <c r="U70" s="136"/>
      <c r="V70" s="136"/>
      <c r="W70" s="136"/>
      <c r="X70" s="136"/>
      <c r="Y70" s="136" t="s">
        <v>82</v>
      </c>
      <c r="Z70" s="136"/>
      <c r="AA70" s="136"/>
      <c r="AB70" s="136"/>
      <c r="AC70" s="136"/>
      <c r="AD70" s="136"/>
      <c r="AE70" s="136"/>
      <c r="AF70" s="136"/>
      <c r="AG70" s="11"/>
    </row>
    <row r="71" spans="2:33" ht="15" customHeight="1" x14ac:dyDescent="0.3">
      <c r="B71" s="136"/>
      <c r="C71" s="136"/>
      <c r="D71" s="136"/>
      <c r="E71" s="136"/>
      <c r="F71" s="136"/>
      <c r="G71" s="136"/>
      <c r="H71" s="136"/>
      <c r="I71" s="64"/>
      <c r="J71" s="64"/>
      <c r="K71" s="64"/>
      <c r="L71" s="64"/>
      <c r="M71" s="64"/>
      <c r="N71" s="64"/>
      <c r="O71" s="64"/>
      <c r="P71" s="64"/>
      <c r="Q71" s="64"/>
      <c r="R71" s="3"/>
      <c r="S71" s="179">
        <v>1680000</v>
      </c>
      <c r="T71" s="179"/>
      <c r="U71" s="179"/>
      <c r="V71" s="179"/>
      <c r="W71" s="179"/>
      <c r="X71" s="179"/>
      <c r="Y71" s="180">
        <f>IF(S71="","", J39+S71)</f>
        <v>69189000</v>
      </c>
      <c r="Z71" s="181"/>
      <c r="AA71" s="181"/>
      <c r="AB71" s="181"/>
      <c r="AC71" s="181"/>
      <c r="AD71" s="181"/>
      <c r="AE71" s="181"/>
      <c r="AF71" s="181"/>
      <c r="AG71" s="11"/>
    </row>
    <row r="72" spans="2:33" ht="3.6" customHeight="1" x14ac:dyDescent="0.3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11"/>
    </row>
    <row r="73" spans="2:33" ht="15" customHeight="1" x14ac:dyDescent="0.3">
      <c r="B73" s="136" t="s">
        <v>80</v>
      </c>
      <c r="C73" s="136"/>
      <c r="D73" s="136"/>
      <c r="E73" s="136"/>
      <c r="F73" s="136"/>
      <c r="G73" s="136"/>
      <c r="H73" s="136"/>
      <c r="I73" s="62" t="s">
        <v>7</v>
      </c>
      <c r="J73" s="62"/>
      <c r="K73" s="62" t="s">
        <v>8</v>
      </c>
      <c r="L73" s="62"/>
      <c r="M73" s="62"/>
      <c r="N73" s="62"/>
      <c r="O73" s="62" t="s">
        <v>22</v>
      </c>
      <c r="P73" s="62"/>
      <c r="Q73" s="62"/>
      <c r="R73" s="3"/>
      <c r="S73" s="136" t="s">
        <v>84</v>
      </c>
      <c r="T73" s="136"/>
      <c r="U73" s="136"/>
      <c r="V73" s="136"/>
      <c r="W73" s="136"/>
      <c r="X73" s="136"/>
      <c r="Y73" s="136" t="s">
        <v>82</v>
      </c>
      <c r="Z73" s="136"/>
      <c r="AA73" s="136"/>
      <c r="AB73" s="136"/>
      <c r="AC73" s="136"/>
      <c r="AD73" s="136"/>
      <c r="AE73" s="136"/>
      <c r="AF73" s="136"/>
      <c r="AG73" s="11"/>
    </row>
    <row r="74" spans="2:33" ht="15" customHeight="1" x14ac:dyDescent="0.3">
      <c r="B74" s="136"/>
      <c r="C74" s="136"/>
      <c r="D74" s="136"/>
      <c r="E74" s="136"/>
      <c r="F74" s="136"/>
      <c r="G74" s="136"/>
      <c r="H74" s="136"/>
      <c r="I74" s="64"/>
      <c r="J74" s="64"/>
      <c r="K74" s="64"/>
      <c r="L74" s="64"/>
      <c r="M74" s="64"/>
      <c r="N74" s="64"/>
      <c r="O74" s="64"/>
      <c r="P74" s="64"/>
      <c r="Q74" s="64"/>
      <c r="R74" s="3"/>
      <c r="S74" s="179">
        <v>0</v>
      </c>
      <c r="T74" s="179"/>
      <c r="U74" s="179"/>
      <c r="V74" s="179"/>
      <c r="W74" s="179"/>
      <c r="X74" s="179"/>
      <c r="Y74" s="180">
        <f>IF(S74="","", Y71+S74)</f>
        <v>69189000</v>
      </c>
      <c r="Z74" s="181"/>
      <c r="AA74" s="181"/>
      <c r="AB74" s="181"/>
      <c r="AC74" s="181"/>
      <c r="AD74" s="181"/>
      <c r="AE74" s="181"/>
      <c r="AF74" s="181"/>
      <c r="AG74" s="11"/>
    </row>
    <row r="75" spans="2:33" ht="3.6" customHeight="1" x14ac:dyDescent="0.3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11"/>
    </row>
    <row r="76" spans="2:33" ht="15" customHeight="1" x14ac:dyDescent="0.3">
      <c r="B76" s="136" t="s">
        <v>81</v>
      </c>
      <c r="C76" s="136"/>
      <c r="D76" s="136"/>
      <c r="E76" s="136"/>
      <c r="F76" s="136"/>
      <c r="G76" s="136"/>
      <c r="H76" s="136"/>
      <c r="I76" s="62" t="s">
        <v>7</v>
      </c>
      <c r="J76" s="62"/>
      <c r="K76" s="62" t="s">
        <v>8</v>
      </c>
      <c r="L76" s="62"/>
      <c r="M76" s="62"/>
      <c r="N76" s="62"/>
      <c r="O76" s="62" t="s">
        <v>22</v>
      </c>
      <c r="P76" s="62"/>
      <c r="Q76" s="62"/>
      <c r="R76" s="3"/>
      <c r="S76" s="136" t="s">
        <v>85</v>
      </c>
      <c r="T76" s="136"/>
      <c r="U76" s="136"/>
      <c r="V76" s="136"/>
      <c r="W76" s="136"/>
      <c r="X76" s="136"/>
      <c r="Y76" s="136" t="s">
        <v>82</v>
      </c>
      <c r="Z76" s="136"/>
      <c r="AA76" s="136"/>
      <c r="AB76" s="136"/>
      <c r="AC76" s="136"/>
      <c r="AD76" s="136"/>
      <c r="AE76" s="136"/>
      <c r="AF76" s="136"/>
      <c r="AG76" s="11"/>
    </row>
    <row r="77" spans="2:33" ht="15" customHeight="1" x14ac:dyDescent="0.3">
      <c r="B77" s="136"/>
      <c r="C77" s="136"/>
      <c r="D77" s="136"/>
      <c r="E77" s="136"/>
      <c r="F77" s="136"/>
      <c r="G77" s="136"/>
      <c r="H77" s="136"/>
      <c r="I77" s="64"/>
      <c r="J77" s="64"/>
      <c r="K77" s="64"/>
      <c r="L77" s="64"/>
      <c r="M77" s="64"/>
      <c r="N77" s="64"/>
      <c r="O77" s="64"/>
      <c r="P77" s="64"/>
      <c r="Q77" s="64"/>
      <c r="R77" s="3"/>
      <c r="S77" s="179">
        <v>0</v>
      </c>
      <c r="T77" s="179"/>
      <c r="U77" s="179"/>
      <c r="V77" s="179"/>
      <c r="W77" s="179"/>
      <c r="X77" s="179"/>
      <c r="Y77" s="180">
        <f>IF(S77="","", Y74+S77)</f>
        <v>69189000</v>
      </c>
      <c r="Z77" s="181"/>
      <c r="AA77" s="181"/>
      <c r="AB77" s="181"/>
      <c r="AC77" s="181"/>
      <c r="AD77" s="181"/>
      <c r="AE77" s="181"/>
      <c r="AF77" s="181"/>
      <c r="AG77" s="11"/>
    </row>
    <row r="78" spans="2:33" ht="3.6" customHeight="1" x14ac:dyDescent="0.3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11"/>
    </row>
    <row r="79" spans="2:33" ht="15" customHeight="1" x14ac:dyDescent="0.3">
      <c r="B79" s="176" t="s">
        <v>159</v>
      </c>
      <c r="C79" s="177"/>
      <c r="D79" s="177"/>
      <c r="E79" s="177"/>
      <c r="F79" s="177"/>
      <c r="G79" s="177"/>
      <c r="H79" s="177"/>
      <c r="I79" s="177"/>
      <c r="J79" s="177"/>
      <c r="K79" s="178"/>
      <c r="L79" s="148" t="s">
        <v>138</v>
      </c>
      <c r="M79" s="149"/>
      <c r="N79" s="150"/>
      <c r="O79" s="148" t="s">
        <v>136</v>
      </c>
      <c r="P79" s="149"/>
      <c r="Q79" s="150"/>
      <c r="R79" s="3"/>
      <c r="S79" s="136" t="s">
        <v>160</v>
      </c>
      <c r="T79" s="136"/>
      <c r="U79" s="136"/>
      <c r="V79" s="136"/>
      <c r="W79" s="136"/>
      <c r="X79" s="136"/>
      <c r="Y79" s="136" t="s">
        <v>161</v>
      </c>
      <c r="Z79" s="136"/>
      <c r="AA79" s="136"/>
      <c r="AB79" s="136"/>
      <c r="AC79" s="136"/>
      <c r="AD79" s="136"/>
      <c r="AE79" s="136"/>
      <c r="AF79" s="136"/>
      <c r="AG79" s="11"/>
    </row>
    <row r="80" spans="2:33" ht="15" customHeight="1" x14ac:dyDescent="0.3">
      <c r="P80" s="3"/>
      <c r="Q80" s="3"/>
      <c r="R80" s="3"/>
      <c r="S80" s="179">
        <f>2942700+9333</f>
        <v>2952033</v>
      </c>
      <c r="T80" s="179"/>
      <c r="U80" s="179"/>
      <c r="V80" s="179"/>
      <c r="W80" s="179"/>
      <c r="X80" s="179"/>
      <c r="Y80" s="180">
        <f>IF(S80="","", J39+S71+S74+S77-S80)</f>
        <v>66236967</v>
      </c>
      <c r="Z80" s="181"/>
      <c r="AA80" s="181"/>
      <c r="AB80" s="181"/>
      <c r="AC80" s="181"/>
      <c r="AD80" s="181"/>
      <c r="AE80" s="181"/>
      <c r="AF80" s="181"/>
      <c r="AG80" s="11"/>
    </row>
    <row r="81" spans="2:61" ht="3.6" customHeight="1" x14ac:dyDescent="0.3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11"/>
    </row>
    <row r="82" spans="2:61" ht="13.5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79" t="s">
        <v>72</v>
      </c>
      <c r="P82" s="79"/>
      <c r="Q82" s="79"/>
      <c r="R82" s="79"/>
      <c r="S82" s="79"/>
      <c r="T82" s="79"/>
      <c r="U82" s="79"/>
      <c r="V82" s="79"/>
      <c r="W82" s="197"/>
      <c r="X82" s="198" t="s">
        <v>102</v>
      </c>
      <c r="Y82" s="79"/>
      <c r="Z82" s="79"/>
      <c r="AA82" s="79"/>
      <c r="AB82" s="79"/>
      <c r="AC82" s="79"/>
      <c r="AD82" s="79"/>
      <c r="AE82" s="79"/>
      <c r="AF82" s="79"/>
      <c r="AG82" s="11"/>
    </row>
    <row r="83" spans="2:61" ht="9" customHeight="1" x14ac:dyDescent="0.3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62" t="s">
        <v>7</v>
      </c>
      <c r="P83" s="62"/>
      <c r="Q83" s="62" t="s">
        <v>8</v>
      </c>
      <c r="R83" s="62"/>
      <c r="S83" s="62"/>
      <c r="T83" s="62"/>
      <c r="U83" s="62" t="s">
        <v>22</v>
      </c>
      <c r="V83" s="62"/>
      <c r="W83" s="199"/>
      <c r="X83" s="50" t="s">
        <v>7</v>
      </c>
      <c r="Y83" s="62"/>
      <c r="Z83" s="62" t="s">
        <v>8</v>
      </c>
      <c r="AA83" s="62"/>
      <c r="AB83" s="62"/>
      <c r="AC83" s="62"/>
      <c r="AD83" s="62" t="s">
        <v>22</v>
      </c>
      <c r="AE83" s="62"/>
      <c r="AF83" s="62"/>
      <c r="AG83" s="11"/>
    </row>
    <row r="84" spans="2:61" ht="15" customHeight="1" x14ac:dyDescent="0.3">
      <c r="B84" s="188" t="s">
        <v>133</v>
      </c>
      <c r="C84" s="188"/>
      <c r="D84" s="188"/>
      <c r="E84" s="188"/>
      <c r="F84" s="188"/>
      <c r="G84" s="188"/>
      <c r="H84" s="188"/>
      <c r="I84" s="188"/>
      <c r="J84" s="148" t="s">
        <v>137</v>
      </c>
      <c r="K84" s="150"/>
      <c r="L84" s="148" t="s">
        <v>136</v>
      </c>
      <c r="M84" s="149"/>
      <c r="N84" s="149"/>
      <c r="O84" s="64"/>
      <c r="P84" s="64"/>
      <c r="Q84" s="64"/>
      <c r="R84" s="64"/>
      <c r="S84" s="64"/>
      <c r="T84" s="64"/>
      <c r="U84" s="64"/>
      <c r="V84" s="64"/>
      <c r="W84" s="64"/>
      <c r="X84" s="228"/>
      <c r="Y84" s="64"/>
      <c r="Z84" s="64"/>
      <c r="AA84" s="64"/>
      <c r="AB84" s="64"/>
      <c r="AC84" s="64"/>
      <c r="AD84" s="64"/>
      <c r="AE84" s="64"/>
      <c r="AF84" s="64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9" customHeight="1" x14ac:dyDescent="0.3">
      <c r="B86" s="3"/>
      <c r="C86" s="3"/>
      <c r="D86" s="3"/>
      <c r="E86" s="3"/>
      <c r="F86" s="3"/>
      <c r="G86" s="3"/>
      <c r="H86" s="3"/>
      <c r="P86" s="62" t="s">
        <v>7</v>
      </c>
      <c r="Q86" s="62"/>
      <c r="R86" s="62" t="s">
        <v>8</v>
      </c>
      <c r="S86" s="62"/>
      <c r="T86" s="62"/>
      <c r="U86" s="62"/>
      <c r="V86" s="62" t="s">
        <v>22</v>
      </c>
      <c r="W86" s="62"/>
      <c r="X86" s="62"/>
      <c r="AG86" s="11"/>
    </row>
    <row r="87" spans="2:61" ht="15" customHeight="1" x14ac:dyDescent="0.3">
      <c r="B87" s="142" t="s">
        <v>103</v>
      </c>
      <c r="C87" s="143"/>
      <c r="D87" s="143"/>
      <c r="E87" s="143"/>
      <c r="F87" s="143"/>
      <c r="G87" s="143"/>
      <c r="H87" s="143"/>
      <c r="I87" s="143"/>
      <c r="J87" s="144"/>
      <c r="K87" s="148" t="s">
        <v>137</v>
      </c>
      <c r="L87" s="150"/>
      <c r="M87" s="148" t="s">
        <v>136</v>
      </c>
      <c r="N87" s="149"/>
      <c r="O87" s="150"/>
      <c r="P87" s="64"/>
      <c r="Q87" s="64"/>
      <c r="R87" s="64"/>
      <c r="S87" s="64"/>
      <c r="T87" s="64"/>
      <c r="U87" s="64"/>
      <c r="V87" s="64"/>
      <c r="W87" s="64"/>
      <c r="X87" s="64"/>
      <c r="AG87" s="11"/>
    </row>
    <row r="88" spans="2:61" ht="3.6" customHeight="1" x14ac:dyDescent="0.3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11"/>
    </row>
    <row r="89" spans="2:61" ht="15" customHeight="1" x14ac:dyDescent="0.3">
      <c r="B89" s="106" t="s">
        <v>108</v>
      </c>
      <c r="C89" s="107"/>
      <c r="D89" s="107"/>
      <c r="E89" s="107"/>
      <c r="F89" s="107"/>
      <c r="G89" s="107"/>
      <c r="H89" s="107"/>
      <c r="I89" s="107"/>
      <c r="J89" s="107"/>
      <c r="K89" s="107"/>
      <c r="L89" s="107"/>
      <c r="M89" s="107"/>
      <c r="N89" s="107"/>
      <c r="O89" s="107"/>
      <c r="P89" s="107"/>
      <c r="Q89" s="107"/>
      <c r="R89" s="107"/>
      <c r="S89" s="107"/>
      <c r="T89" s="107"/>
      <c r="U89" s="107"/>
      <c r="V89" s="107"/>
      <c r="W89" s="107"/>
      <c r="X89" s="107"/>
      <c r="Y89" s="107"/>
      <c r="Z89" s="107"/>
      <c r="AA89" s="107"/>
      <c r="AB89" s="107"/>
      <c r="AC89" s="107"/>
      <c r="AD89" s="107"/>
      <c r="AE89" s="107"/>
      <c r="AF89" s="108"/>
    </row>
    <row r="90" spans="2:61" ht="3.6" customHeight="1" x14ac:dyDescent="0.3"/>
    <row r="91" spans="2:61" ht="15" customHeight="1" x14ac:dyDescent="0.3">
      <c r="B91" s="94" t="s">
        <v>171</v>
      </c>
      <c r="C91" s="95"/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  <c r="Y91" s="95"/>
      <c r="Z91" s="95"/>
      <c r="AA91" s="95"/>
      <c r="AB91" s="95"/>
      <c r="AC91" s="95"/>
      <c r="AD91" s="95"/>
      <c r="AE91" s="95"/>
      <c r="AF91" s="96"/>
    </row>
    <row r="92" spans="2:61" ht="3.6" customHeight="1" x14ac:dyDescent="0.3"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</row>
    <row r="93" spans="2:61" ht="15" customHeight="1" x14ac:dyDescent="0.3">
      <c r="B93" s="19" t="s">
        <v>117</v>
      </c>
      <c r="C93" s="81" t="str">
        <f>+L19</f>
        <v xml:space="preserve">ROBERTO CORREALES ROMERO </v>
      </c>
      <c r="D93" s="81"/>
      <c r="E93" s="81"/>
      <c r="F93" s="81"/>
      <c r="G93" s="81"/>
      <c r="H93" s="81"/>
      <c r="I93" s="81"/>
      <c r="J93" s="81"/>
      <c r="K93" s="81"/>
      <c r="L93" s="81"/>
      <c r="M93" s="81"/>
      <c r="N93" s="81"/>
      <c r="O93" s="82" t="s">
        <v>119</v>
      </c>
      <c r="P93" s="82"/>
      <c r="Q93" s="82"/>
      <c r="R93" s="82"/>
      <c r="S93" s="82"/>
      <c r="T93" s="82"/>
      <c r="U93" s="82"/>
      <c r="V93" s="82"/>
      <c r="W93" s="97">
        <f>+AB19</f>
        <v>17702516</v>
      </c>
      <c r="X93" s="97"/>
      <c r="Y93" s="97"/>
      <c r="Z93" s="97"/>
      <c r="AA93" s="97"/>
      <c r="AB93" s="192" t="s">
        <v>132</v>
      </c>
      <c r="AC93" s="192"/>
      <c r="AD93" s="192"/>
      <c r="AE93" s="192"/>
      <c r="AF93" s="193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</row>
    <row r="94" spans="2:61" ht="85.5" customHeight="1" x14ac:dyDescent="0.3">
      <c r="B94" s="203" t="s">
        <v>175</v>
      </c>
      <c r="C94" s="204"/>
      <c r="D94" s="204"/>
      <c r="E94" s="204"/>
      <c r="F94" s="204"/>
      <c r="G94" s="204"/>
      <c r="H94" s="204"/>
      <c r="I94" s="204"/>
      <c r="J94" s="204"/>
      <c r="K94" s="204"/>
      <c r="L94" s="204"/>
      <c r="M94" s="204"/>
      <c r="N94" s="204"/>
      <c r="O94" s="204"/>
      <c r="P94" s="204"/>
      <c r="Q94" s="204"/>
      <c r="R94" s="204"/>
      <c r="S94" s="204"/>
      <c r="T94" s="204"/>
      <c r="U94" s="204"/>
      <c r="V94" s="204"/>
      <c r="W94" s="204"/>
      <c r="X94" s="204"/>
      <c r="Y94" s="204"/>
      <c r="Z94" s="204"/>
      <c r="AA94" s="204"/>
      <c r="AB94" s="204"/>
      <c r="AC94" s="204"/>
      <c r="AD94" s="204"/>
      <c r="AE94" s="204"/>
      <c r="AF94" s="20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</row>
    <row r="95" spans="2:61" ht="3.6" customHeight="1" x14ac:dyDescent="0.3">
      <c r="B95" s="32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</row>
    <row r="96" spans="2:61" ht="26.45" customHeight="1" x14ac:dyDescent="0.3">
      <c r="B96" s="189" t="s">
        <v>177</v>
      </c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190"/>
      <c r="O96" s="190"/>
      <c r="P96" s="190"/>
      <c r="Q96" s="190"/>
      <c r="R96" s="190"/>
      <c r="S96" s="190"/>
      <c r="T96" s="190"/>
      <c r="U96" s="190"/>
      <c r="V96" s="190"/>
      <c r="W96" s="190"/>
      <c r="X96" s="190"/>
      <c r="Y96" s="190"/>
      <c r="Z96" s="190"/>
      <c r="AA96" s="190"/>
      <c r="AB96" s="190"/>
      <c r="AC96" s="190"/>
      <c r="AD96" s="190"/>
      <c r="AE96" s="190"/>
      <c r="AF96" s="191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3.6" customHeight="1" x14ac:dyDescent="0.3">
      <c r="B97" s="34"/>
      <c r="C97" s="34"/>
      <c r="D97" s="34"/>
      <c r="E97" s="34"/>
      <c r="Y97" s="33"/>
      <c r="Z97" s="33"/>
      <c r="AA97" s="33"/>
      <c r="AB97" s="33"/>
      <c r="AC97" s="33"/>
      <c r="AD97" s="33"/>
      <c r="AE97" s="33"/>
      <c r="AF97" s="33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15" customHeight="1" x14ac:dyDescent="0.3">
      <c r="B98" s="194" t="s">
        <v>174</v>
      </c>
      <c r="C98" s="195"/>
      <c r="D98" s="195"/>
      <c r="E98" s="195"/>
      <c r="F98" s="195"/>
      <c r="G98" s="195"/>
      <c r="H98" s="195"/>
      <c r="I98" s="195"/>
      <c r="J98" s="195"/>
      <c r="K98" s="195"/>
      <c r="L98" s="195"/>
      <c r="M98" s="195"/>
      <c r="N98" s="195"/>
      <c r="O98" s="195"/>
      <c r="P98" s="195"/>
      <c r="Q98" s="195"/>
      <c r="R98" s="195"/>
      <c r="S98" s="195"/>
      <c r="T98" s="195"/>
      <c r="U98" s="195"/>
      <c r="V98" s="195"/>
      <c r="W98" s="195"/>
      <c r="X98" s="195"/>
      <c r="Y98" s="195"/>
      <c r="Z98" s="195"/>
      <c r="AA98" s="195"/>
      <c r="AB98" s="196"/>
      <c r="AC98" s="64" t="s">
        <v>19</v>
      </c>
      <c r="AD98" s="64"/>
      <c r="AE98" s="64"/>
      <c r="AF98" s="64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2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15" customHeight="1" x14ac:dyDescent="0.3">
      <c r="B100" s="185" t="s">
        <v>163</v>
      </c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186"/>
      <c r="O100" s="186"/>
      <c r="P100" s="186"/>
      <c r="Q100" s="186"/>
      <c r="R100" s="186"/>
      <c r="S100" s="186"/>
      <c r="T100" s="186"/>
      <c r="U100" s="186"/>
      <c r="V100" s="186"/>
      <c r="W100" s="186"/>
      <c r="X100" s="186"/>
      <c r="Y100" s="186"/>
      <c r="Z100" s="186"/>
      <c r="AA100" s="186"/>
      <c r="AB100" s="186"/>
      <c r="AC100" s="186"/>
      <c r="AD100" s="186"/>
      <c r="AE100" s="186"/>
      <c r="AF100" s="187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4"/>
      <c r="C101" s="34"/>
      <c r="D101" s="34"/>
      <c r="E101" s="34"/>
      <c r="Y101" s="33"/>
      <c r="Z101" s="33"/>
      <c r="AA101" s="33"/>
      <c r="AB101" s="33"/>
      <c r="AC101" s="33"/>
      <c r="AD101" s="33"/>
      <c r="AE101" s="33"/>
      <c r="AF101" s="33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91" t="s">
        <v>165</v>
      </c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3"/>
      <c r="Z102" s="90">
        <v>273700</v>
      </c>
      <c r="AA102" s="90"/>
      <c r="AB102" s="90"/>
      <c r="AC102" s="90"/>
      <c r="AD102" s="90"/>
      <c r="AE102" s="90"/>
      <c r="AF102" s="90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4"/>
      <c r="C103" s="34"/>
      <c r="D103" s="34"/>
      <c r="E103" s="34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45"/>
      <c r="AA103" s="45"/>
      <c r="AB103" s="45"/>
      <c r="AC103" s="45"/>
      <c r="AD103" s="45"/>
      <c r="AE103" s="45"/>
      <c r="AF103" s="4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4.45" customHeight="1" x14ac:dyDescent="0.3">
      <c r="B104" s="91" t="s">
        <v>164</v>
      </c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2"/>
      <c r="U104" s="92"/>
      <c r="V104" s="92"/>
      <c r="W104" s="92"/>
      <c r="X104" s="92"/>
      <c r="Y104" s="93"/>
      <c r="Z104" s="90">
        <v>350300</v>
      </c>
      <c r="AA104" s="90"/>
      <c r="AB104" s="90"/>
      <c r="AC104" s="90"/>
      <c r="AD104" s="90"/>
      <c r="AE104" s="90"/>
      <c r="AF104" s="90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45"/>
      <c r="AA105" s="45"/>
      <c r="AB105" s="45"/>
      <c r="AC105" s="45"/>
      <c r="AD105" s="45"/>
      <c r="AE105" s="45"/>
      <c r="AF105" s="4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91" t="s">
        <v>166</v>
      </c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2"/>
      <c r="S106" s="92"/>
      <c r="T106" s="92"/>
      <c r="U106" s="92"/>
      <c r="V106" s="92"/>
      <c r="W106" s="92"/>
      <c r="X106" s="92"/>
      <c r="Y106" s="93"/>
      <c r="Z106" s="90">
        <v>11400</v>
      </c>
      <c r="AA106" s="90"/>
      <c r="AB106" s="90"/>
      <c r="AC106" s="90"/>
      <c r="AD106" s="90"/>
      <c r="AE106" s="90"/>
      <c r="AF106" s="90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2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42"/>
      <c r="AA107" s="42"/>
      <c r="AB107" s="42"/>
      <c r="AC107" s="42"/>
      <c r="AD107" s="42"/>
      <c r="AE107" s="42"/>
      <c r="AF107" s="42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5" customHeight="1" x14ac:dyDescent="0.3">
      <c r="B108" s="94" t="s">
        <v>167</v>
      </c>
      <c r="C108" s="95"/>
      <c r="D108" s="95"/>
      <c r="E108" s="95"/>
      <c r="F108" s="95"/>
      <c r="G108" s="95"/>
      <c r="H108" s="95"/>
      <c r="I108" s="95"/>
      <c r="J108" s="95"/>
      <c r="K108" s="95"/>
      <c r="L108" s="95"/>
      <c r="M108" s="95"/>
      <c r="N108" s="95"/>
      <c r="O108" s="95"/>
      <c r="P108" s="95"/>
      <c r="Q108" s="95"/>
      <c r="R108" s="95"/>
      <c r="S108" s="95"/>
      <c r="T108" s="95"/>
      <c r="U108" s="95"/>
      <c r="V108" s="95"/>
      <c r="W108" s="95"/>
      <c r="X108" s="95"/>
      <c r="Y108" s="96"/>
      <c r="Z108" s="182">
        <f>SUM(Z102:AF106)</f>
        <v>635400</v>
      </c>
      <c r="AA108" s="182"/>
      <c r="AB108" s="182"/>
      <c r="AC108" s="182"/>
      <c r="AD108" s="182"/>
      <c r="AE108" s="182"/>
      <c r="AF108" s="182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11"/>
      <c r="C109" s="20"/>
      <c r="D109" s="20"/>
      <c r="E109" s="20"/>
      <c r="F109" s="20"/>
      <c r="G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219" t="s">
        <v>120</v>
      </c>
      <c r="C110" s="220"/>
      <c r="D110" s="220"/>
      <c r="E110" s="220"/>
      <c r="F110" s="220"/>
      <c r="G110" s="220"/>
      <c r="H110" s="220"/>
      <c r="I110" s="220"/>
      <c r="J110" s="220"/>
      <c r="K110" s="220"/>
      <c r="L110" s="220"/>
      <c r="M110" s="220"/>
      <c r="N110" s="220"/>
      <c r="O110" s="220"/>
      <c r="P110" s="220"/>
      <c r="Q110" s="220"/>
      <c r="R110" s="220"/>
      <c r="S110" s="220"/>
      <c r="T110" s="220"/>
      <c r="U110" s="220"/>
      <c r="V110" s="220"/>
      <c r="W110" s="220"/>
      <c r="X110" s="220"/>
      <c r="Y110" s="220"/>
      <c r="Z110" s="220"/>
      <c r="AA110" s="220"/>
      <c r="AB110" s="220"/>
      <c r="AC110" s="220"/>
      <c r="AD110" s="220"/>
      <c r="AE110" s="220"/>
      <c r="AF110" s="221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15" customHeight="1" x14ac:dyDescent="0.3">
      <c r="B111" s="222"/>
      <c r="C111" s="223"/>
      <c r="D111" s="223"/>
      <c r="E111" s="223"/>
      <c r="F111" s="223"/>
      <c r="G111" s="223"/>
      <c r="H111" s="223"/>
      <c r="I111" s="223"/>
      <c r="J111" s="223"/>
      <c r="K111" s="223"/>
      <c r="L111" s="223"/>
      <c r="M111" s="223"/>
      <c r="N111" s="223"/>
      <c r="O111" s="223"/>
      <c r="P111" s="223"/>
      <c r="Q111" s="223"/>
      <c r="R111" s="223"/>
      <c r="S111" s="223"/>
      <c r="T111" s="223"/>
      <c r="U111" s="223"/>
      <c r="V111" s="223"/>
      <c r="W111" s="223"/>
      <c r="X111" s="223"/>
      <c r="Y111" s="223"/>
      <c r="Z111" s="223"/>
      <c r="AA111" s="223"/>
      <c r="AB111" s="223"/>
      <c r="AC111" s="223"/>
      <c r="AD111" s="223"/>
      <c r="AE111" s="223"/>
      <c r="AF111" s="224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3.6" customHeight="1" x14ac:dyDescent="0.3">
      <c r="B112" s="11"/>
      <c r="C112" s="20"/>
      <c r="D112" s="20"/>
      <c r="E112" s="20"/>
      <c r="F112" s="20"/>
      <c r="G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15" customHeight="1" x14ac:dyDescent="0.3">
      <c r="B113" s="216" t="s">
        <v>142</v>
      </c>
      <c r="C113" s="217"/>
      <c r="D113" s="217"/>
      <c r="E113" s="217"/>
      <c r="F113" s="217"/>
      <c r="G113" s="217"/>
      <c r="H113" s="217"/>
      <c r="I113" s="217"/>
      <c r="J113" s="217"/>
      <c r="K113" s="217"/>
      <c r="L113" s="217"/>
      <c r="M113" s="217"/>
      <c r="N113" s="217"/>
      <c r="O113" s="217"/>
      <c r="P113" s="217"/>
      <c r="Q113" s="217"/>
      <c r="R113" s="217"/>
      <c r="S113" s="217"/>
      <c r="T113" s="217"/>
      <c r="U113" s="217"/>
      <c r="V113" s="217"/>
      <c r="W113" s="217"/>
      <c r="X113" s="217"/>
      <c r="Y113" s="217"/>
      <c r="Z113" s="218"/>
      <c r="AA113" s="73" t="s">
        <v>137</v>
      </c>
      <c r="AB113" s="74"/>
      <c r="AC113" s="75"/>
      <c r="AD113" s="73" t="s">
        <v>139</v>
      </c>
      <c r="AE113" s="74"/>
      <c r="AF113" s="7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27.75" customHeight="1" x14ac:dyDescent="0.3">
      <c r="B114" s="225" t="s">
        <v>143</v>
      </c>
      <c r="C114" s="226"/>
      <c r="D114" s="226"/>
      <c r="E114" s="226"/>
      <c r="F114" s="226"/>
      <c r="G114" s="226"/>
      <c r="H114" s="226"/>
      <c r="I114" s="226"/>
      <c r="J114" s="226"/>
      <c r="K114" s="226"/>
      <c r="L114" s="226"/>
      <c r="M114" s="226"/>
      <c r="N114" s="226"/>
      <c r="O114" s="226"/>
      <c r="P114" s="226"/>
      <c r="Q114" s="226"/>
      <c r="R114" s="226"/>
      <c r="S114" s="226"/>
      <c r="T114" s="226"/>
      <c r="U114" s="226"/>
      <c r="V114" s="226"/>
      <c r="W114" s="226"/>
      <c r="X114" s="226"/>
      <c r="Y114" s="226"/>
      <c r="Z114" s="227"/>
      <c r="AA114" s="73" t="s">
        <v>137</v>
      </c>
      <c r="AB114" s="74"/>
      <c r="AC114" s="75"/>
      <c r="AD114" s="73" t="s">
        <v>139</v>
      </c>
      <c r="AE114" s="74"/>
      <c r="AF114" s="7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27.75" customHeight="1" x14ac:dyDescent="0.3">
      <c r="B115" s="87" t="s">
        <v>155</v>
      </c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9"/>
      <c r="AA115" s="73" t="s">
        <v>137</v>
      </c>
      <c r="AB115" s="74"/>
      <c r="AC115" s="75"/>
      <c r="AD115" s="73" t="s">
        <v>139</v>
      </c>
      <c r="AE115" s="74"/>
      <c r="AF115" s="7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27.75" customHeight="1" x14ac:dyDescent="0.3">
      <c r="B116" s="76" t="s">
        <v>148</v>
      </c>
      <c r="C116" s="77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8"/>
      <c r="AA116" s="73" t="s">
        <v>137</v>
      </c>
      <c r="AB116" s="74"/>
      <c r="AC116" s="75"/>
      <c r="AD116" s="73" t="s">
        <v>139</v>
      </c>
      <c r="AE116" s="74"/>
      <c r="AF116" s="7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216" t="s">
        <v>144</v>
      </c>
      <c r="C117" s="217"/>
      <c r="D117" s="217"/>
      <c r="E117" s="217"/>
      <c r="F117" s="217"/>
      <c r="G117" s="217"/>
      <c r="H117" s="217"/>
      <c r="I117" s="217"/>
      <c r="J117" s="217"/>
      <c r="K117" s="217"/>
      <c r="L117" s="217"/>
      <c r="M117" s="217"/>
      <c r="N117" s="217"/>
      <c r="O117" s="217"/>
      <c r="P117" s="217"/>
      <c r="Q117" s="217"/>
      <c r="R117" s="217"/>
      <c r="S117" s="217"/>
      <c r="T117" s="217"/>
      <c r="U117" s="217"/>
      <c r="V117" s="217"/>
      <c r="W117" s="217"/>
      <c r="X117" s="217"/>
      <c r="Y117" s="217"/>
      <c r="Z117" s="218"/>
      <c r="AA117" s="73" t="s">
        <v>137</v>
      </c>
      <c r="AB117" s="74"/>
      <c r="AC117" s="75"/>
      <c r="AD117" s="73" t="s">
        <v>139</v>
      </c>
      <c r="AE117" s="74"/>
      <c r="AF117" s="7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" customHeight="1" x14ac:dyDescent="0.3">
      <c r="B118" s="76" t="s">
        <v>157</v>
      </c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8"/>
      <c r="AA118" s="73" t="s">
        <v>137</v>
      </c>
      <c r="AB118" s="74"/>
      <c r="AC118" s="75"/>
      <c r="AD118" s="73" t="s">
        <v>139</v>
      </c>
      <c r="AE118" s="74"/>
      <c r="AF118" s="7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15" customHeight="1" x14ac:dyDescent="0.3">
      <c r="B119" s="216" t="s">
        <v>145</v>
      </c>
      <c r="C119" s="217"/>
      <c r="D119" s="217"/>
      <c r="E119" s="217"/>
      <c r="F119" s="217"/>
      <c r="G119" s="217"/>
      <c r="H119" s="217"/>
      <c r="I119" s="217"/>
      <c r="J119" s="217"/>
      <c r="K119" s="217"/>
      <c r="L119" s="217"/>
      <c r="M119" s="217"/>
      <c r="N119" s="217"/>
      <c r="O119" s="217"/>
      <c r="P119" s="217"/>
      <c r="Q119" s="217"/>
      <c r="R119" s="217"/>
      <c r="S119" s="217"/>
      <c r="T119" s="217"/>
      <c r="U119" s="217"/>
      <c r="V119" s="217"/>
      <c r="W119" s="217"/>
      <c r="X119" s="217"/>
      <c r="Y119" s="217"/>
      <c r="Z119" s="218"/>
      <c r="AA119" s="73" t="s">
        <v>137</v>
      </c>
      <c r="AB119" s="74"/>
      <c r="AC119" s="75"/>
      <c r="AD119" s="73" t="s">
        <v>139</v>
      </c>
      <c r="AE119" s="74"/>
      <c r="AF119" s="7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3.6" customHeight="1" x14ac:dyDescent="0.3">
      <c r="B120" s="11"/>
      <c r="C120" s="20"/>
      <c r="D120" s="20"/>
      <c r="E120" s="20"/>
      <c r="F120" s="20"/>
      <c r="G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103" t="s">
        <v>168</v>
      </c>
      <c r="C121" s="104"/>
      <c r="D121" s="104"/>
      <c r="E121" s="104"/>
      <c r="F121" s="10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  <c r="AA121" s="104"/>
      <c r="AB121" s="104"/>
      <c r="AC121" s="104"/>
      <c r="AD121" s="104"/>
      <c r="AE121" s="104"/>
      <c r="AF121" s="105"/>
    </row>
    <row r="122" spans="2:61" ht="3.6" customHeight="1" thickBot="1" x14ac:dyDescent="0.35"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</row>
    <row r="123" spans="2:61" ht="15" customHeight="1" thickBot="1" x14ac:dyDescent="0.35">
      <c r="B123" s="100" t="s">
        <v>135</v>
      </c>
      <c r="C123" s="101"/>
      <c r="D123" s="101"/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1"/>
      <c r="Q123" s="101"/>
      <c r="R123" s="101"/>
      <c r="S123" s="101"/>
      <c r="T123" s="101"/>
      <c r="U123" s="101"/>
      <c r="V123" s="101"/>
      <c r="W123" s="101"/>
      <c r="X123" s="101"/>
      <c r="Y123" s="101"/>
      <c r="Z123" s="101"/>
      <c r="AA123" s="101"/>
      <c r="AB123" s="101"/>
      <c r="AC123" s="101"/>
      <c r="AD123" s="101"/>
      <c r="AE123" s="101"/>
      <c r="AF123" s="102"/>
    </row>
    <row r="124" spans="2:61" ht="3.6" customHeight="1" x14ac:dyDescent="0.3"/>
    <row r="125" spans="2:61" ht="15" customHeight="1" x14ac:dyDescent="0.3">
      <c r="B125" s="103" t="s">
        <v>122</v>
      </c>
      <c r="C125" s="104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  <c r="AA125" s="104"/>
      <c r="AB125" s="104"/>
      <c r="AC125" s="104"/>
      <c r="AD125" s="104"/>
      <c r="AE125" s="104"/>
      <c r="AF125" s="105"/>
      <c r="AJ125" s="4"/>
      <c r="AK125" s="4"/>
      <c r="AL125" s="4"/>
      <c r="AM125" s="4"/>
      <c r="AN125" s="4"/>
      <c r="AO125" s="4"/>
      <c r="AP125" s="4"/>
      <c r="AQ125" s="4"/>
    </row>
    <row r="126" spans="2:61" ht="3.6" customHeight="1" x14ac:dyDescent="0.3"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J126" s="4"/>
      <c r="AK126" s="4"/>
      <c r="AL126" s="4"/>
      <c r="AM126" s="4"/>
      <c r="AN126" s="4"/>
      <c r="AO126" s="4"/>
      <c r="AP126" s="4"/>
      <c r="AQ126" s="4"/>
    </row>
    <row r="127" spans="2:61" ht="15" customHeight="1" x14ac:dyDescent="0.3">
      <c r="B127" s="22" t="s">
        <v>117</v>
      </c>
      <c r="C127" s="81" t="s">
        <v>184</v>
      </c>
      <c r="D127" s="81"/>
      <c r="E127" s="81"/>
      <c r="F127" s="81"/>
      <c r="G127" s="81"/>
      <c r="H127" s="81"/>
      <c r="I127" s="81"/>
      <c r="J127" s="81"/>
      <c r="K127" s="81"/>
      <c r="L127" s="81"/>
      <c r="M127" s="81"/>
      <c r="N127" s="81"/>
      <c r="O127" s="82" t="s">
        <v>119</v>
      </c>
      <c r="P127" s="82"/>
      <c r="Q127" s="82"/>
      <c r="R127" s="82"/>
      <c r="S127" s="82"/>
      <c r="T127" s="82"/>
      <c r="U127" s="82"/>
      <c r="V127" s="82"/>
      <c r="W127" s="97">
        <v>1057570790</v>
      </c>
      <c r="X127" s="97"/>
      <c r="Y127" s="97"/>
      <c r="Z127" s="97"/>
      <c r="AA127" s="97"/>
      <c r="AB127" s="98" t="s">
        <v>123</v>
      </c>
      <c r="AC127" s="98"/>
      <c r="AD127" s="98"/>
      <c r="AE127" s="98"/>
      <c r="AF127" s="99"/>
      <c r="AJ127" s="4"/>
      <c r="AK127" s="4"/>
      <c r="AL127" s="4"/>
      <c r="AM127" s="4"/>
      <c r="AN127" s="4"/>
      <c r="AO127" s="4"/>
      <c r="AP127" s="4"/>
      <c r="AQ127" s="4"/>
    </row>
    <row r="128" spans="2:61" ht="15" customHeight="1" x14ac:dyDescent="0.3">
      <c r="B128" s="85" t="s">
        <v>186</v>
      </c>
      <c r="C128" s="86"/>
      <c r="D128" s="86"/>
      <c r="E128" s="80" t="s">
        <v>141</v>
      </c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3" t="str">
        <f>+L19</f>
        <v xml:space="preserve">ROBERTO CORREALES ROMERO </v>
      </c>
      <c r="X128" s="83"/>
      <c r="Y128" s="83"/>
      <c r="Z128" s="83"/>
      <c r="AA128" s="83"/>
      <c r="AB128" s="83"/>
      <c r="AC128" s="83"/>
      <c r="AD128" s="83"/>
      <c r="AE128" s="83"/>
      <c r="AF128" s="84"/>
      <c r="AG128" s="3"/>
      <c r="AH128" s="3"/>
      <c r="AI128" s="3"/>
      <c r="AK128" s="4"/>
      <c r="AL128" s="4"/>
      <c r="AM128" s="4"/>
      <c r="AN128" s="4"/>
      <c r="AO128" s="4"/>
      <c r="AP128" s="4"/>
      <c r="AQ128" s="4"/>
    </row>
    <row r="129" spans="1:46" ht="56.25" customHeight="1" x14ac:dyDescent="0.3">
      <c r="B129" s="203" t="s">
        <v>147</v>
      </c>
      <c r="C129" s="206"/>
      <c r="D129" s="206"/>
      <c r="E129" s="206"/>
      <c r="F129" s="206"/>
      <c r="G129" s="206"/>
      <c r="H129" s="206"/>
      <c r="I129" s="206"/>
      <c r="J129" s="206"/>
      <c r="K129" s="206"/>
      <c r="L129" s="206"/>
      <c r="M129" s="206"/>
      <c r="N129" s="206"/>
      <c r="O129" s="206"/>
      <c r="P129" s="206"/>
      <c r="Q129" s="206"/>
      <c r="R129" s="206"/>
      <c r="S129" s="206"/>
      <c r="T129" s="206"/>
      <c r="U129" s="206"/>
      <c r="V129" s="206"/>
      <c r="W129" s="206"/>
      <c r="X129" s="206"/>
      <c r="Y129" s="206"/>
      <c r="Z129" s="206"/>
      <c r="AA129" s="206"/>
      <c r="AB129" s="206"/>
      <c r="AC129" s="206"/>
      <c r="AD129" s="206"/>
      <c r="AE129" s="206"/>
      <c r="AF129" s="207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J130" s="4"/>
      <c r="AK130" s="4"/>
      <c r="AL130" s="4"/>
      <c r="AM130" s="4"/>
      <c r="AN130" s="4"/>
      <c r="AO130" s="4"/>
      <c r="AP130" s="4"/>
      <c r="AQ130" s="4"/>
    </row>
    <row r="131" spans="1:46" ht="18" customHeight="1" x14ac:dyDescent="0.3">
      <c r="B131" s="106" t="s">
        <v>146</v>
      </c>
      <c r="C131" s="107"/>
      <c r="D131" s="107"/>
      <c r="E131" s="107"/>
      <c r="F131" s="107"/>
      <c r="G131" s="107"/>
      <c r="H131" s="107"/>
      <c r="I131" s="107"/>
      <c r="J131" s="107"/>
      <c r="K131" s="107"/>
      <c r="L131" s="107"/>
      <c r="M131" s="107"/>
      <c r="N131" s="107"/>
      <c r="O131" s="107"/>
      <c r="P131" s="107"/>
      <c r="Q131" s="107"/>
      <c r="R131" s="107"/>
      <c r="S131" s="107"/>
      <c r="T131" s="107"/>
      <c r="U131" s="107"/>
      <c r="V131" s="107"/>
      <c r="W131" s="107"/>
      <c r="X131" s="107"/>
      <c r="Y131" s="107"/>
      <c r="Z131" s="107"/>
      <c r="AA131" s="107"/>
      <c r="AB131" s="107"/>
      <c r="AC131" s="107"/>
      <c r="AD131" s="107"/>
      <c r="AE131" s="107"/>
      <c r="AF131" s="108"/>
      <c r="AJ131" s="4"/>
      <c r="AK131" s="4"/>
      <c r="AL131" s="4"/>
      <c r="AM131" s="4"/>
      <c r="AN131" s="4"/>
      <c r="AO131" s="4"/>
      <c r="AP131" s="4"/>
      <c r="AQ131" s="4"/>
    </row>
    <row r="132" spans="1:46" ht="3.6" customHeight="1" x14ac:dyDescent="0.3"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J132" s="4"/>
      <c r="AK132" s="4"/>
      <c r="AL132" s="4"/>
      <c r="AM132" s="4"/>
      <c r="AN132" s="4"/>
      <c r="AO132" s="4"/>
      <c r="AP132" s="4"/>
      <c r="AQ132" s="4"/>
    </row>
    <row r="133" spans="1:46" ht="15" customHeight="1" x14ac:dyDescent="0.3">
      <c r="A133" s="16"/>
      <c r="B133" s="208" t="s">
        <v>109</v>
      </c>
      <c r="C133" s="209"/>
      <c r="D133" s="79" t="s">
        <v>116</v>
      </c>
      <c r="E133" s="79"/>
      <c r="F133" s="79"/>
      <c r="G133" s="79"/>
      <c r="H133" s="79"/>
      <c r="I133" s="79"/>
      <c r="J133" s="79"/>
      <c r="K133" s="79"/>
      <c r="L133" s="79" t="s">
        <v>118</v>
      </c>
      <c r="M133" s="79"/>
      <c r="N133" s="79"/>
      <c r="O133" s="79"/>
      <c r="P133" s="79"/>
      <c r="Q133" s="79"/>
      <c r="R133" s="79"/>
      <c r="S133" s="79" t="s">
        <v>115</v>
      </c>
      <c r="T133" s="79"/>
      <c r="U133" s="79"/>
      <c r="V133" s="79"/>
      <c r="W133" s="79"/>
      <c r="X133" s="79"/>
      <c r="Y133" s="79" t="s">
        <v>114</v>
      </c>
      <c r="Z133" s="79"/>
      <c r="AA133" s="79"/>
      <c r="AB133" s="79"/>
      <c r="AC133" s="79"/>
      <c r="AD133" s="79"/>
      <c r="AE133" s="79"/>
      <c r="AF133" s="79"/>
      <c r="AJ133" s="4"/>
      <c r="AK133" s="4"/>
      <c r="AL133" s="4"/>
      <c r="AM133" s="4"/>
      <c r="AN133" s="4"/>
      <c r="AO133" s="4"/>
      <c r="AP133" s="4"/>
      <c r="AQ133" s="4"/>
    </row>
    <row r="134" spans="1:46" ht="18" customHeight="1" x14ac:dyDescent="0.3">
      <c r="A134" s="16"/>
      <c r="B134" s="210"/>
      <c r="C134" s="211"/>
      <c r="D134" s="63" t="s">
        <v>113</v>
      </c>
      <c r="E134" s="63"/>
      <c r="F134" s="63"/>
      <c r="G134" s="63"/>
      <c r="H134" s="63"/>
      <c r="I134" s="63"/>
      <c r="J134" s="63"/>
      <c r="K134" s="63"/>
      <c r="L134" s="64" t="s">
        <v>21</v>
      </c>
      <c r="M134" s="64"/>
      <c r="N134" s="64"/>
      <c r="O134" s="64"/>
      <c r="P134" s="64"/>
      <c r="Q134" s="64"/>
      <c r="R134" s="64"/>
      <c r="S134" s="65">
        <v>13</v>
      </c>
      <c r="T134" s="65"/>
      <c r="U134" s="65"/>
      <c r="V134" s="65"/>
      <c r="W134" s="65"/>
      <c r="X134" s="65"/>
      <c r="Y134" s="66">
        <f>SUM(5193000/30)*S134</f>
        <v>2250300</v>
      </c>
      <c r="Z134" s="67"/>
      <c r="AA134" s="67"/>
      <c r="AB134" s="67"/>
      <c r="AC134" s="67"/>
      <c r="AD134" s="67"/>
      <c r="AE134" s="67"/>
      <c r="AF134" s="68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A135" s="16"/>
      <c r="B135" s="210"/>
      <c r="C135" s="211"/>
      <c r="D135" s="63" t="s">
        <v>213</v>
      </c>
      <c r="E135" s="63"/>
      <c r="F135" s="63"/>
      <c r="G135" s="63"/>
      <c r="H135" s="63"/>
      <c r="I135" s="63"/>
      <c r="J135" s="63"/>
      <c r="K135" s="63"/>
      <c r="L135" s="59" t="s">
        <v>10</v>
      </c>
      <c r="M135" s="59"/>
      <c r="N135" s="59"/>
      <c r="O135" s="59"/>
      <c r="P135" s="59"/>
      <c r="Q135" s="59"/>
      <c r="R135" s="59"/>
      <c r="S135" s="65">
        <v>30</v>
      </c>
      <c r="T135" s="65"/>
      <c r="U135" s="65"/>
      <c r="V135" s="65"/>
      <c r="W135" s="65"/>
      <c r="X135" s="65"/>
      <c r="Y135" s="66">
        <v>5193000</v>
      </c>
      <c r="Z135" s="67"/>
      <c r="AA135" s="67"/>
      <c r="AB135" s="67"/>
      <c r="AC135" s="67"/>
      <c r="AD135" s="67"/>
      <c r="AE135" s="67"/>
      <c r="AF135" s="68"/>
      <c r="AJ135" s="4"/>
      <c r="AK135" s="4"/>
      <c r="AL135" s="4"/>
      <c r="AM135" s="4"/>
      <c r="AN135" s="183"/>
      <c r="AO135" s="183"/>
      <c r="AP135" s="183"/>
      <c r="AQ135" s="183"/>
      <c r="AR135" s="183"/>
      <c r="AS135" s="183"/>
      <c r="AT135" s="183"/>
    </row>
    <row r="136" spans="1:46" ht="18" customHeight="1" x14ac:dyDescent="0.3">
      <c r="A136" s="16"/>
      <c r="B136" s="210"/>
      <c r="C136" s="211"/>
      <c r="D136" s="148" t="s">
        <v>214</v>
      </c>
      <c r="E136" s="149"/>
      <c r="F136" s="149"/>
      <c r="G136" s="149"/>
      <c r="H136" s="149"/>
      <c r="I136" s="149"/>
      <c r="J136" s="149"/>
      <c r="K136" s="150"/>
      <c r="L136" s="46" t="s">
        <v>218</v>
      </c>
      <c r="M136" s="48"/>
      <c r="N136" s="48"/>
      <c r="O136" s="48"/>
      <c r="P136" s="48"/>
      <c r="Q136" s="48"/>
      <c r="R136" s="47"/>
      <c r="S136" s="65">
        <v>30</v>
      </c>
      <c r="T136" s="65"/>
      <c r="U136" s="65"/>
      <c r="V136" s="65"/>
      <c r="W136" s="65"/>
      <c r="X136" s="65"/>
      <c r="Y136" s="66">
        <v>5193000</v>
      </c>
      <c r="Z136" s="67"/>
      <c r="AA136" s="67"/>
      <c r="AB136" s="67"/>
      <c r="AC136" s="67"/>
      <c r="AD136" s="67"/>
      <c r="AE136" s="67"/>
      <c r="AF136" s="68"/>
      <c r="AJ136" s="4"/>
      <c r="AK136" s="4"/>
      <c r="AL136" s="4"/>
      <c r="AM136" s="4"/>
      <c r="AN136" s="4"/>
      <c r="AO136" s="4"/>
      <c r="AP136" s="4"/>
      <c r="AQ136" s="4"/>
    </row>
    <row r="137" spans="1:46" ht="18" customHeight="1" x14ac:dyDescent="0.3">
      <c r="A137" s="16"/>
      <c r="B137" s="210"/>
      <c r="C137" s="211"/>
      <c r="D137" s="63" t="s">
        <v>215</v>
      </c>
      <c r="E137" s="63"/>
      <c r="F137" s="63"/>
      <c r="G137" s="63"/>
      <c r="H137" s="63"/>
      <c r="I137" s="63"/>
      <c r="J137" s="63"/>
      <c r="K137" s="63"/>
      <c r="L137" s="64" t="s">
        <v>224</v>
      </c>
      <c r="M137" s="64"/>
      <c r="N137" s="64"/>
      <c r="O137" s="64"/>
      <c r="P137" s="64"/>
      <c r="Q137" s="64"/>
      <c r="R137" s="64"/>
      <c r="S137" s="65">
        <v>30</v>
      </c>
      <c r="T137" s="65"/>
      <c r="U137" s="65"/>
      <c r="V137" s="65"/>
      <c r="W137" s="65"/>
      <c r="X137" s="65"/>
      <c r="Y137" s="66">
        <v>5193000</v>
      </c>
      <c r="Z137" s="67"/>
      <c r="AA137" s="67"/>
      <c r="AB137" s="67"/>
      <c r="AC137" s="67"/>
      <c r="AD137" s="67"/>
      <c r="AE137" s="67"/>
      <c r="AF137" s="68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6"/>
      <c r="B138" s="210"/>
      <c r="C138" s="211"/>
      <c r="D138" s="63" t="s">
        <v>110</v>
      </c>
      <c r="E138" s="63"/>
      <c r="F138" s="63"/>
      <c r="G138" s="63"/>
      <c r="H138" s="63"/>
      <c r="I138" s="63"/>
      <c r="J138" s="63"/>
      <c r="K138" s="63"/>
      <c r="L138" s="64" t="s">
        <v>13</v>
      </c>
      <c r="M138" s="64"/>
      <c r="N138" s="64"/>
      <c r="O138" s="64"/>
      <c r="P138" s="64"/>
      <c r="Q138" s="64"/>
      <c r="R138" s="64"/>
      <c r="S138" s="65">
        <v>30</v>
      </c>
      <c r="T138" s="65"/>
      <c r="U138" s="65"/>
      <c r="V138" s="65"/>
      <c r="W138" s="65"/>
      <c r="X138" s="65"/>
      <c r="Y138" s="66">
        <f>+Y137</f>
        <v>5193000</v>
      </c>
      <c r="Z138" s="67"/>
      <c r="AA138" s="67"/>
      <c r="AB138" s="67"/>
      <c r="AC138" s="67"/>
      <c r="AD138" s="67"/>
      <c r="AE138" s="67"/>
      <c r="AF138" s="68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6"/>
      <c r="B139" s="210"/>
      <c r="C139" s="211"/>
      <c r="D139" s="63" t="s">
        <v>111</v>
      </c>
      <c r="E139" s="63"/>
      <c r="F139" s="63"/>
      <c r="G139" s="63"/>
      <c r="H139" s="63"/>
      <c r="I139" s="63"/>
      <c r="J139" s="63"/>
      <c r="K139" s="63"/>
      <c r="L139" s="64" t="s">
        <v>225</v>
      </c>
      <c r="M139" s="64"/>
      <c r="N139" s="64"/>
      <c r="O139" s="64"/>
      <c r="P139" s="64"/>
      <c r="Q139" s="64"/>
      <c r="R139" s="64"/>
      <c r="S139" s="65">
        <v>30</v>
      </c>
      <c r="T139" s="65"/>
      <c r="U139" s="65"/>
      <c r="V139" s="65"/>
      <c r="W139" s="65"/>
      <c r="X139" s="65"/>
      <c r="Y139" s="66">
        <f>+Y138</f>
        <v>5193000</v>
      </c>
      <c r="Z139" s="67"/>
      <c r="AA139" s="67"/>
      <c r="AB139" s="67"/>
      <c r="AC139" s="67"/>
      <c r="AD139" s="67"/>
      <c r="AE139" s="67"/>
      <c r="AF139" s="68"/>
      <c r="AJ139" s="4"/>
      <c r="AK139" s="4"/>
      <c r="AL139" s="4"/>
      <c r="AM139" s="4"/>
      <c r="AN139" s="4"/>
      <c r="AO139" s="4"/>
      <c r="AP139" s="4"/>
      <c r="AQ139" s="4"/>
    </row>
    <row r="140" spans="1:46" ht="18" customHeight="1" x14ac:dyDescent="0.3">
      <c r="A140" s="16"/>
      <c r="B140" s="210"/>
      <c r="C140" s="211"/>
      <c r="D140" s="63" t="s">
        <v>112</v>
      </c>
      <c r="E140" s="63"/>
      <c r="F140" s="63"/>
      <c r="G140" s="63"/>
      <c r="H140" s="63"/>
      <c r="I140" s="63"/>
      <c r="J140" s="63"/>
      <c r="K140" s="63"/>
      <c r="L140" s="64" t="s">
        <v>15</v>
      </c>
      <c r="M140" s="64"/>
      <c r="N140" s="64"/>
      <c r="O140" s="64"/>
      <c r="P140" s="64"/>
      <c r="Q140" s="64"/>
      <c r="R140" s="64"/>
      <c r="S140" s="65">
        <v>30</v>
      </c>
      <c r="T140" s="65"/>
      <c r="U140" s="65"/>
      <c r="V140" s="65"/>
      <c r="W140" s="65"/>
      <c r="X140" s="65"/>
      <c r="Y140" s="66">
        <f>+Y139</f>
        <v>5193000</v>
      </c>
      <c r="Z140" s="67"/>
      <c r="AA140" s="67"/>
      <c r="AB140" s="67"/>
      <c r="AC140" s="67"/>
      <c r="AD140" s="67"/>
      <c r="AE140" s="67"/>
      <c r="AF140" s="68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6"/>
      <c r="B141" s="210"/>
      <c r="C141" s="211"/>
      <c r="D141" s="63" t="s">
        <v>226</v>
      </c>
      <c r="E141" s="63"/>
      <c r="F141" s="63"/>
      <c r="G141" s="63"/>
      <c r="H141" s="63"/>
      <c r="I141" s="63"/>
      <c r="J141" s="63"/>
      <c r="K141" s="63"/>
      <c r="L141" s="64" t="s">
        <v>16</v>
      </c>
      <c r="M141" s="64"/>
      <c r="N141" s="64"/>
      <c r="O141" s="64"/>
      <c r="P141" s="64"/>
      <c r="Q141" s="64"/>
      <c r="R141" s="64"/>
      <c r="S141" s="65">
        <v>30</v>
      </c>
      <c r="T141" s="65"/>
      <c r="U141" s="65"/>
      <c r="V141" s="65"/>
      <c r="W141" s="65"/>
      <c r="X141" s="65"/>
      <c r="Y141" s="66">
        <f>5473000-9333</f>
        <v>5463667</v>
      </c>
      <c r="Z141" s="67"/>
      <c r="AA141" s="67"/>
      <c r="AB141" s="67"/>
      <c r="AC141" s="67"/>
      <c r="AD141" s="67"/>
      <c r="AE141" s="67"/>
      <c r="AF141" s="68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6"/>
      <c r="B142" s="210"/>
      <c r="C142" s="211"/>
      <c r="D142" s="63" t="s">
        <v>227</v>
      </c>
      <c r="E142" s="63"/>
      <c r="F142" s="63"/>
      <c r="G142" s="63"/>
      <c r="H142" s="63"/>
      <c r="I142" s="63"/>
      <c r="J142" s="63"/>
      <c r="K142" s="63"/>
      <c r="L142" s="59" t="s">
        <v>17</v>
      </c>
      <c r="M142" s="59"/>
      <c r="N142" s="59"/>
      <c r="O142" s="59"/>
      <c r="P142" s="59"/>
      <c r="Q142" s="59"/>
      <c r="R142" s="59"/>
      <c r="S142" s="69">
        <v>30</v>
      </c>
      <c r="T142" s="70"/>
      <c r="U142" s="70"/>
      <c r="V142" s="70"/>
      <c r="W142" s="70"/>
      <c r="X142" s="71"/>
      <c r="Y142" s="72">
        <v>5473000</v>
      </c>
      <c r="Z142" s="72"/>
      <c r="AA142" s="72"/>
      <c r="AB142" s="72"/>
      <c r="AC142" s="72"/>
      <c r="AD142" s="72"/>
      <c r="AE142" s="72"/>
      <c r="AF142" s="72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6"/>
      <c r="B143" s="210"/>
      <c r="C143" s="211"/>
      <c r="D143" s="63" t="s">
        <v>228</v>
      </c>
      <c r="E143" s="63"/>
      <c r="F143" s="63"/>
      <c r="G143" s="63"/>
      <c r="H143" s="63"/>
      <c r="I143" s="63"/>
      <c r="J143" s="63"/>
      <c r="K143" s="63"/>
      <c r="L143" s="64" t="s">
        <v>18</v>
      </c>
      <c r="M143" s="64"/>
      <c r="N143" s="64"/>
      <c r="O143" s="64"/>
      <c r="P143" s="64"/>
      <c r="Q143" s="64"/>
      <c r="R143" s="64"/>
      <c r="S143" s="69">
        <v>30</v>
      </c>
      <c r="T143" s="70"/>
      <c r="U143" s="70"/>
      <c r="V143" s="70"/>
      <c r="W143" s="70"/>
      <c r="X143" s="71"/>
      <c r="Y143" s="72">
        <v>5473000</v>
      </c>
      <c r="Z143" s="72"/>
      <c r="AA143" s="72"/>
      <c r="AB143" s="72"/>
      <c r="AC143" s="72"/>
      <c r="AD143" s="72"/>
      <c r="AE143" s="72"/>
      <c r="AF143" s="72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6"/>
      <c r="B144" s="210"/>
      <c r="C144" s="211"/>
      <c r="D144" s="63" t="s">
        <v>229</v>
      </c>
      <c r="E144" s="63"/>
      <c r="F144" s="63"/>
      <c r="G144" s="63"/>
      <c r="H144" s="63"/>
      <c r="I144" s="63"/>
      <c r="J144" s="63"/>
      <c r="K144" s="63"/>
      <c r="L144" s="64" t="s">
        <v>19</v>
      </c>
      <c r="M144" s="64"/>
      <c r="N144" s="64"/>
      <c r="O144" s="64"/>
      <c r="P144" s="64"/>
      <c r="Q144" s="64"/>
      <c r="R144" s="64"/>
      <c r="S144" s="69">
        <v>30</v>
      </c>
      <c r="T144" s="70"/>
      <c r="U144" s="70"/>
      <c r="V144" s="70"/>
      <c r="W144" s="70"/>
      <c r="X144" s="71"/>
      <c r="Y144" s="72">
        <v>5473000</v>
      </c>
      <c r="Z144" s="72"/>
      <c r="AA144" s="72"/>
      <c r="AB144" s="72"/>
      <c r="AC144" s="72"/>
      <c r="AD144" s="72"/>
      <c r="AE144" s="72"/>
      <c r="AF144" s="72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6"/>
      <c r="B145" s="210"/>
      <c r="C145" s="211"/>
      <c r="D145" s="63" t="s">
        <v>230</v>
      </c>
      <c r="E145" s="63"/>
      <c r="F145" s="63"/>
      <c r="G145" s="63"/>
      <c r="H145" s="63"/>
      <c r="I145" s="63"/>
      <c r="J145" s="63"/>
      <c r="K145" s="63"/>
      <c r="L145" s="64"/>
      <c r="M145" s="64"/>
      <c r="N145" s="64"/>
      <c r="O145" s="64"/>
      <c r="P145" s="64"/>
      <c r="Q145" s="64"/>
      <c r="R145" s="64"/>
      <c r="S145" s="65"/>
      <c r="T145" s="65"/>
      <c r="U145" s="65"/>
      <c r="V145" s="65"/>
      <c r="W145" s="65"/>
      <c r="X145" s="65"/>
      <c r="Y145" s="66"/>
      <c r="Z145" s="67"/>
      <c r="AA145" s="67"/>
      <c r="AB145" s="67"/>
      <c r="AC145" s="67"/>
      <c r="AD145" s="67"/>
      <c r="AE145" s="67"/>
      <c r="AF145" s="68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6"/>
      <c r="B146" s="210"/>
      <c r="C146" s="211"/>
      <c r="D146" s="63" t="s">
        <v>231</v>
      </c>
      <c r="E146" s="63"/>
      <c r="F146" s="63"/>
      <c r="G146" s="63"/>
      <c r="H146" s="63"/>
      <c r="I146" s="63"/>
      <c r="J146" s="63"/>
      <c r="K146" s="63"/>
      <c r="L146" s="64"/>
      <c r="M146" s="64"/>
      <c r="N146" s="64"/>
      <c r="O146" s="64"/>
      <c r="P146" s="64"/>
      <c r="Q146" s="64"/>
      <c r="R146" s="64"/>
      <c r="S146" s="65"/>
      <c r="T146" s="65"/>
      <c r="U146" s="65"/>
      <c r="V146" s="65"/>
      <c r="W146" s="65"/>
      <c r="X146" s="65"/>
      <c r="Y146" s="66"/>
      <c r="Z146" s="67"/>
      <c r="AA146" s="67"/>
      <c r="AB146" s="67"/>
      <c r="AC146" s="67"/>
      <c r="AD146" s="67"/>
      <c r="AE146" s="67"/>
      <c r="AF146" s="68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6"/>
      <c r="B147" s="210"/>
      <c r="C147" s="211"/>
      <c r="D147" s="63" t="s">
        <v>232</v>
      </c>
      <c r="E147" s="63"/>
      <c r="F147" s="63"/>
      <c r="G147" s="63"/>
      <c r="H147" s="63"/>
      <c r="I147" s="63"/>
      <c r="J147" s="63"/>
      <c r="K147" s="63"/>
      <c r="L147" s="64"/>
      <c r="M147" s="64"/>
      <c r="N147" s="64"/>
      <c r="O147" s="64"/>
      <c r="P147" s="64"/>
      <c r="Q147" s="64"/>
      <c r="R147" s="64"/>
      <c r="S147" s="65"/>
      <c r="T147" s="65"/>
      <c r="U147" s="65"/>
      <c r="V147" s="65"/>
      <c r="W147" s="65"/>
      <c r="X147" s="65"/>
      <c r="Y147" s="66"/>
      <c r="Z147" s="67"/>
      <c r="AA147" s="67"/>
      <c r="AB147" s="67"/>
      <c r="AC147" s="67"/>
      <c r="AD147" s="67"/>
      <c r="AE147" s="67"/>
      <c r="AF147" s="68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6"/>
      <c r="B148" s="210"/>
      <c r="C148" s="211"/>
      <c r="D148" s="111" t="s">
        <v>176</v>
      </c>
      <c r="E148" s="111"/>
      <c r="F148" s="111"/>
      <c r="G148" s="111"/>
      <c r="H148" s="111"/>
      <c r="I148" s="111"/>
      <c r="J148" s="111"/>
      <c r="K148" s="111"/>
      <c r="L148" s="111"/>
      <c r="M148" s="111"/>
      <c r="N148" s="111"/>
      <c r="O148" s="111"/>
      <c r="P148" s="111"/>
      <c r="Q148" s="111"/>
      <c r="R148" s="111"/>
      <c r="S148" s="111"/>
      <c r="T148" s="111"/>
      <c r="U148" s="111"/>
      <c r="V148" s="111"/>
      <c r="W148" s="111"/>
      <c r="X148" s="111"/>
      <c r="Y148" s="184">
        <f>SUM(Y134:AF147)</f>
        <v>55290967</v>
      </c>
      <c r="Z148" s="184"/>
      <c r="AA148" s="184"/>
      <c r="AB148" s="184"/>
      <c r="AC148" s="184"/>
      <c r="AD148" s="184"/>
      <c r="AE148" s="184"/>
      <c r="AF148" s="184"/>
      <c r="AJ148" s="4"/>
      <c r="AK148" s="4"/>
      <c r="AL148" s="4"/>
      <c r="AM148" s="4"/>
      <c r="AN148" s="4"/>
      <c r="AO148" s="4"/>
      <c r="AP148" s="4" t="s">
        <v>121</v>
      </c>
      <c r="AQ148" s="4"/>
    </row>
    <row r="149" spans="1:43" ht="18" customHeight="1" x14ac:dyDescent="0.3">
      <c r="A149" s="16"/>
      <c r="B149" s="212"/>
      <c r="C149" s="213"/>
      <c r="D149" s="214" t="s">
        <v>140</v>
      </c>
      <c r="E149" s="214"/>
      <c r="F149" s="214"/>
      <c r="G149" s="214"/>
      <c r="H149" s="214"/>
      <c r="I149" s="214"/>
      <c r="J149" s="214"/>
      <c r="K149" s="214"/>
      <c r="L149" s="214"/>
      <c r="M149" s="214"/>
      <c r="N149" s="214"/>
      <c r="O149" s="214"/>
      <c r="P149" s="214"/>
      <c r="Q149" s="214"/>
      <c r="R149" s="214"/>
      <c r="S149" s="214"/>
      <c r="T149" s="214"/>
      <c r="U149" s="214"/>
      <c r="V149" s="214"/>
      <c r="W149" s="214"/>
      <c r="X149" s="214"/>
      <c r="Y149" s="215">
        <f>+Y80-Y148</f>
        <v>10946000</v>
      </c>
      <c r="Z149" s="215"/>
      <c r="AA149" s="215"/>
      <c r="AB149" s="215"/>
      <c r="AC149" s="215"/>
      <c r="AD149" s="215"/>
      <c r="AE149" s="215"/>
      <c r="AF149" s="215"/>
      <c r="AJ149" s="4"/>
      <c r="AK149" s="4"/>
      <c r="AL149" s="4"/>
      <c r="AM149" s="4"/>
      <c r="AN149" s="4"/>
      <c r="AO149" s="4"/>
      <c r="AP149" s="4"/>
      <c r="AQ149" s="4"/>
    </row>
    <row r="150" spans="1:43" ht="3.6" customHeight="1" x14ac:dyDescent="0.3">
      <c r="A150" s="26"/>
      <c r="B150" s="27"/>
      <c r="C150" s="27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9"/>
      <c r="Z150" s="29"/>
      <c r="AA150" s="29"/>
      <c r="AB150" s="29"/>
      <c r="AC150" s="29"/>
      <c r="AD150" s="29"/>
      <c r="AE150" s="29"/>
      <c r="AF150" s="29"/>
      <c r="AG150" s="25"/>
      <c r="AH150" s="25"/>
      <c r="AI150" s="25"/>
      <c r="AJ150" s="30"/>
      <c r="AK150" s="4"/>
      <c r="AL150" s="4"/>
      <c r="AM150" s="4"/>
      <c r="AN150" s="4"/>
      <c r="AO150" s="4"/>
      <c r="AP150" s="4"/>
      <c r="AQ150" s="4"/>
    </row>
    <row r="151" spans="1:43" x14ac:dyDescent="0.3">
      <c r="B151" s="106" t="s">
        <v>90</v>
      </c>
      <c r="C151" s="107"/>
      <c r="D151" s="107"/>
      <c r="E151" s="107"/>
      <c r="F151" s="107"/>
      <c r="G151" s="107"/>
      <c r="H151" s="107"/>
      <c r="I151" s="107"/>
      <c r="J151" s="107"/>
      <c r="K151" s="107"/>
      <c r="L151" s="107"/>
      <c r="M151" s="107"/>
      <c r="N151" s="107"/>
      <c r="O151" s="107"/>
      <c r="P151" s="107"/>
      <c r="Q151" s="107"/>
      <c r="R151" s="107"/>
      <c r="S151" s="107"/>
      <c r="T151" s="107"/>
      <c r="U151" s="107"/>
      <c r="V151" s="107"/>
      <c r="W151" s="107"/>
      <c r="X151" s="107"/>
      <c r="Y151" s="107"/>
      <c r="Z151" s="107"/>
      <c r="AA151" s="107"/>
      <c r="AB151" s="107"/>
      <c r="AC151" s="107"/>
      <c r="AD151" s="107"/>
      <c r="AE151" s="107"/>
      <c r="AF151" s="108"/>
    </row>
    <row r="152" spans="1:43" ht="409.5" customHeight="1" x14ac:dyDescent="0.3">
      <c r="B152" s="200" t="s">
        <v>244</v>
      </c>
      <c r="C152" s="201"/>
      <c r="D152" s="201"/>
      <c r="E152" s="201"/>
      <c r="F152" s="201"/>
      <c r="G152" s="201"/>
      <c r="H152" s="201"/>
      <c r="I152" s="201"/>
      <c r="J152" s="201"/>
      <c r="K152" s="201"/>
      <c r="L152" s="201"/>
      <c r="M152" s="201"/>
      <c r="N152" s="201"/>
      <c r="O152" s="201"/>
      <c r="P152" s="201"/>
      <c r="Q152" s="201"/>
      <c r="R152" s="201"/>
      <c r="S152" s="201"/>
      <c r="T152" s="201"/>
      <c r="U152" s="201"/>
      <c r="V152" s="201"/>
      <c r="W152" s="201"/>
      <c r="X152" s="201"/>
      <c r="Y152" s="201"/>
      <c r="Z152" s="201"/>
      <c r="AA152" s="201"/>
      <c r="AB152" s="201"/>
      <c r="AC152" s="201"/>
      <c r="AD152" s="201"/>
      <c r="AE152" s="201"/>
      <c r="AF152" s="202"/>
      <c r="AQ152" s="5"/>
    </row>
  </sheetData>
  <mergeCells count="380">
    <mergeCell ref="S79:X79"/>
    <mergeCell ref="Y79:AF79"/>
    <mergeCell ref="AD83:AF83"/>
    <mergeCell ref="L84:N84"/>
    <mergeCell ref="X84:Y84"/>
    <mergeCell ref="X83:Y83"/>
    <mergeCell ref="J84:K84"/>
    <mergeCell ref="I77:J77"/>
    <mergeCell ref="K77:N77"/>
    <mergeCell ref="O77:Q77"/>
    <mergeCell ref="U62:X62"/>
    <mergeCell ref="Y62:AA62"/>
    <mergeCell ref="H65:I65"/>
    <mergeCell ref="J65:M65"/>
    <mergeCell ref="N65:P65"/>
    <mergeCell ref="S65:T65"/>
    <mergeCell ref="U65:X65"/>
    <mergeCell ref="Y65:AA65"/>
    <mergeCell ref="B64:E65"/>
    <mergeCell ref="F64:G65"/>
    <mergeCell ref="H64:I64"/>
    <mergeCell ref="J64:M64"/>
    <mergeCell ref="N64:P64"/>
    <mergeCell ref="Q64:R65"/>
    <mergeCell ref="S64:T64"/>
    <mergeCell ref="U64:X64"/>
    <mergeCell ref="Y64:AA64"/>
    <mergeCell ref="H63:I63"/>
    <mergeCell ref="J63:M63"/>
    <mergeCell ref="N63:P63"/>
    <mergeCell ref="S63:T63"/>
    <mergeCell ref="B152:AF152"/>
    <mergeCell ref="B94:AF94"/>
    <mergeCell ref="B129:AF129"/>
    <mergeCell ref="AA113:AC113"/>
    <mergeCell ref="AA114:AC114"/>
    <mergeCell ref="AA115:AC115"/>
    <mergeCell ref="B133:C149"/>
    <mergeCell ref="D149:X149"/>
    <mergeCell ref="S137:X137"/>
    <mergeCell ref="S138:X138"/>
    <mergeCell ref="S139:X139"/>
    <mergeCell ref="Y149:AF149"/>
    <mergeCell ref="L140:R140"/>
    <mergeCell ref="Y135:AF135"/>
    <mergeCell ref="Y136:AF136"/>
    <mergeCell ref="Y137:AF137"/>
    <mergeCell ref="B151:AF151"/>
    <mergeCell ref="B119:Z119"/>
    <mergeCell ref="B117:Z117"/>
    <mergeCell ref="AD118:AF118"/>
    <mergeCell ref="B110:AF111"/>
    <mergeCell ref="B113:Z113"/>
    <mergeCell ref="B114:Z114"/>
    <mergeCell ref="Z102:AF102"/>
    <mergeCell ref="B91:AF91"/>
    <mergeCell ref="Q83:T83"/>
    <mergeCell ref="S70:X70"/>
    <mergeCell ref="S80:X80"/>
    <mergeCell ref="Y80:AF80"/>
    <mergeCell ref="Y76:AF76"/>
    <mergeCell ref="Z84:AC84"/>
    <mergeCell ref="AD84:AF84"/>
    <mergeCell ref="O84:P84"/>
    <mergeCell ref="Q84:T84"/>
    <mergeCell ref="U84:W84"/>
    <mergeCell ref="O76:Q76"/>
    <mergeCell ref="V86:X86"/>
    <mergeCell ref="B70:H71"/>
    <mergeCell ref="Y70:AF70"/>
    <mergeCell ref="O82:W82"/>
    <mergeCell ref="X82:AF82"/>
    <mergeCell ref="O83:P83"/>
    <mergeCell ref="Z83:AC83"/>
    <mergeCell ref="I71:J71"/>
    <mergeCell ref="K71:N71"/>
    <mergeCell ref="U83:W83"/>
    <mergeCell ref="Y71:AF71"/>
    <mergeCell ref="S71:X71"/>
    <mergeCell ref="D139:K139"/>
    <mergeCell ref="D141:K141"/>
    <mergeCell ref="B79:K79"/>
    <mergeCell ref="L79:N79"/>
    <mergeCell ref="O79:Q79"/>
    <mergeCell ref="I70:J70"/>
    <mergeCell ref="B100:AF100"/>
    <mergeCell ref="P87:Q87"/>
    <mergeCell ref="B84:I84"/>
    <mergeCell ref="B87:J87"/>
    <mergeCell ref="P86:Q86"/>
    <mergeCell ref="R86:U86"/>
    <mergeCell ref="C93:N93"/>
    <mergeCell ref="O93:V93"/>
    <mergeCell ref="B96:AF96"/>
    <mergeCell ref="W93:AA93"/>
    <mergeCell ref="V87:X87"/>
    <mergeCell ref="B89:AF89"/>
    <mergeCell ref="AB93:AF93"/>
    <mergeCell ref="B98:AB98"/>
    <mergeCell ref="K87:L87"/>
    <mergeCell ref="M87:O87"/>
    <mergeCell ref="R87:U87"/>
    <mergeCell ref="AC98:AF98"/>
    <mergeCell ref="B60:E61"/>
    <mergeCell ref="F60:G61"/>
    <mergeCell ref="AD117:AF117"/>
    <mergeCell ref="Z108:AF108"/>
    <mergeCell ref="B102:Y102"/>
    <mergeCell ref="B106:Y106"/>
    <mergeCell ref="AN135:AT135"/>
    <mergeCell ref="Y148:AF148"/>
    <mergeCell ref="S140:X140"/>
    <mergeCell ref="D148:X148"/>
    <mergeCell ref="Y140:AF140"/>
    <mergeCell ref="D135:K135"/>
    <mergeCell ref="D136:K136"/>
    <mergeCell ref="D137:K137"/>
    <mergeCell ref="S136:X136"/>
    <mergeCell ref="D140:K140"/>
    <mergeCell ref="Y139:AF139"/>
    <mergeCell ref="L135:R135"/>
    <mergeCell ref="L136:R136"/>
    <mergeCell ref="L137:R137"/>
    <mergeCell ref="L138:R138"/>
    <mergeCell ref="Y138:AF138"/>
    <mergeCell ref="L139:R139"/>
    <mergeCell ref="S135:X135"/>
    <mergeCell ref="B58:E59"/>
    <mergeCell ref="Y59:AA59"/>
    <mergeCell ref="L141:R141"/>
    <mergeCell ref="S141:X141"/>
    <mergeCell ref="Y141:AF141"/>
    <mergeCell ref="D142:K142"/>
    <mergeCell ref="S77:X77"/>
    <mergeCell ref="Y77:AF77"/>
    <mergeCell ref="F57:AA57"/>
    <mergeCell ref="S73:X73"/>
    <mergeCell ref="Y73:AF73"/>
    <mergeCell ref="K74:N74"/>
    <mergeCell ref="O74:Q74"/>
    <mergeCell ref="B73:H74"/>
    <mergeCell ref="B76:H77"/>
    <mergeCell ref="Q58:R59"/>
    <mergeCell ref="F58:G59"/>
    <mergeCell ref="Q60:R61"/>
    <mergeCell ref="S60:T60"/>
    <mergeCell ref="U60:X60"/>
    <mergeCell ref="Y60:AA60"/>
    <mergeCell ref="S61:T61"/>
    <mergeCell ref="U61:X61"/>
    <mergeCell ref="Y61:AA61"/>
    <mergeCell ref="B67:AF67"/>
    <mergeCell ref="AA69:AC69"/>
    <mergeCell ref="AD69:AF69"/>
    <mergeCell ref="S69:Z69"/>
    <mergeCell ref="B69:K69"/>
    <mergeCell ref="L69:N69"/>
    <mergeCell ref="O69:Q69"/>
    <mergeCell ref="I76:J76"/>
    <mergeCell ref="K76:N76"/>
    <mergeCell ref="K73:N73"/>
    <mergeCell ref="O73:Q73"/>
    <mergeCell ref="I74:J74"/>
    <mergeCell ref="S74:X74"/>
    <mergeCell ref="Y74:AF74"/>
    <mergeCell ref="I73:J73"/>
    <mergeCell ref="K70:N70"/>
    <mergeCell ref="O70:Q70"/>
    <mergeCell ref="O71:Q71"/>
    <mergeCell ref="S76:X76"/>
    <mergeCell ref="G6:Z7"/>
    <mergeCell ref="B15:AF15"/>
    <mergeCell ref="B12:K13"/>
    <mergeCell ref="B10:G10"/>
    <mergeCell ref="AB60:AF61"/>
    <mergeCell ref="AB57:AF57"/>
    <mergeCell ref="U59:X59"/>
    <mergeCell ref="B37:G37"/>
    <mergeCell ref="U63:X63"/>
    <mergeCell ref="Y63:AA63"/>
    <mergeCell ref="B62:E63"/>
    <mergeCell ref="F62:G63"/>
    <mergeCell ref="H62:I62"/>
    <mergeCell ref="J62:M62"/>
    <mergeCell ref="N62:P62"/>
    <mergeCell ref="Q62:R63"/>
    <mergeCell ref="S62:T62"/>
    <mergeCell ref="AA6:AF7"/>
    <mergeCell ref="B2:F7"/>
    <mergeCell ref="B57:E57"/>
    <mergeCell ref="Z36:AC36"/>
    <mergeCell ref="AD36:AF36"/>
    <mergeCell ref="X37:Y37"/>
    <mergeCell ref="H10:K10"/>
    <mergeCell ref="B17:H17"/>
    <mergeCell ref="B19:K19"/>
    <mergeCell ref="L19:W19"/>
    <mergeCell ref="B25:F25"/>
    <mergeCell ref="G25:J25"/>
    <mergeCell ref="L25:S25"/>
    <mergeCell ref="T25:U25"/>
    <mergeCell ref="H27:AF27"/>
    <mergeCell ref="E23:K23"/>
    <mergeCell ref="B23:D23"/>
    <mergeCell ref="K17:W17"/>
    <mergeCell ref="B27:G27"/>
    <mergeCell ref="E21:W21"/>
    <mergeCell ref="B21:D21"/>
    <mergeCell ref="X21:Z21"/>
    <mergeCell ref="V25:AF25"/>
    <mergeCell ref="X19:AA19"/>
    <mergeCell ref="H60:I60"/>
    <mergeCell ref="J60:M60"/>
    <mergeCell ref="N60:P60"/>
    <mergeCell ref="H61:I61"/>
    <mergeCell ref="J61:M61"/>
    <mergeCell ref="N61:P61"/>
    <mergeCell ref="H59:I59"/>
    <mergeCell ref="J59:M59"/>
    <mergeCell ref="N59:P59"/>
    <mergeCell ref="S59:T59"/>
    <mergeCell ref="H58:I58"/>
    <mergeCell ref="J58:M58"/>
    <mergeCell ref="N58:P58"/>
    <mergeCell ref="S58:T58"/>
    <mergeCell ref="U58:X58"/>
    <mergeCell ref="Y58:AA58"/>
    <mergeCell ref="AB58:AF59"/>
    <mergeCell ref="K36:K37"/>
    <mergeCell ref="Q39:Y39"/>
    <mergeCell ref="Z39:AF39"/>
    <mergeCell ref="J41:AF41"/>
    <mergeCell ref="H36:J36"/>
    <mergeCell ref="L36:N36"/>
    <mergeCell ref="H37:J37"/>
    <mergeCell ref="L37:N37"/>
    <mergeCell ref="J54:Y55"/>
    <mergeCell ref="B54:I55"/>
    <mergeCell ref="Z54:AF54"/>
    <mergeCell ref="Z55:AF55"/>
    <mergeCell ref="E51:G51"/>
    <mergeCell ref="E52:G52"/>
    <mergeCell ref="B45:H45"/>
    <mergeCell ref="I45:M45"/>
    <mergeCell ref="AD37:AF37"/>
    <mergeCell ref="Q37:W37"/>
    <mergeCell ref="AB19:AF19"/>
    <mergeCell ref="B32:AF32"/>
    <mergeCell ref="B33:AF34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X29:Y29"/>
    <mergeCell ref="Z29:AC29"/>
    <mergeCell ref="AD29:AF29"/>
    <mergeCell ref="N51:Q51"/>
    <mergeCell ref="R51:T51"/>
    <mergeCell ref="T43:AB43"/>
    <mergeCell ref="J39:P39"/>
    <mergeCell ref="B39:I39"/>
    <mergeCell ref="X51:Y51"/>
    <mergeCell ref="Z51:AC51"/>
    <mergeCell ref="J47:V47"/>
    <mergeCell ref="X36:Y36"/>
    <mergeCell ref="W47:Z47"/>
    <mergeCell ref="Z37:AC37"/>
    <mergeCell ref="B41:I41"/>
    <mergeCell ref="AA4:AF5"/>
    <mergeCell ref="AA2:AF3"/>
    <mergeCell ref="G2:Z5"/>
    <mergeCell ref="L52:M52"/>
    <mergeCell ref="N52:Q52"/>
    <mergeCell ref="R52:T52"/>
    <mergeCell ref="B51:D52"/>
    <mergeCell ref="H51:K52"/>
    <mergeCell ref="U51:W52"/>
    <mergeCell ref="B50:AF50"/>
    <mergeCell ref="N45:T45"/>
    <mergeCell ref="U45:AF45"/>
    <mergeCell ref="B49:S49"/>
    <mergeCell ref="T49:AF49"/>
    <mergeCell ref="AD51:AF51"/>
    <mergeCell ref="X52:Y52"/>
    <mergeCell ref="Z52:AC52"/>
    <mergeCell ref="AD52:AF52"/>
    <mergeCell ref="AA47:AF47"/>
    <mergeCell ref="B47:I47"/>
    <mergeCell ref="AC43:AF43"/>
    <mergeCell ref="P43:S43"/>
    <mergeCell ref="AD9:AF9"/>
    <mergeCell ref="Z9:AC9"/>
    <mergeCell ref="AD114:AF114"/>
    <mergeCell ref="AD115:AF115"/>
    <mergeCell ref="B115:Z115"/>
    <mergeCell ref="Z104:AF104"/>
    <mergeCell ref="B104:Y104"/>
    <mergeCell ref="B108:Y108"/>
    <mergeCell ref="D138:K138"/>
    <mergeCell ref="B118:Z118"/>
    <mergeCell ref="AD119:AF119"/>
    <mergeCell ref="AA117:AC117"/>
    <mergeCell ref="AD113:AF113"/>
    <mergeCell ref="W127:AA127"/>
    <mergeCell ref="AB127:AF127"/>
    <mergeCell ref="D133:K133"/>
    <mergeCell ref="L134:R134"/>
    <mergeCell ref="B123:AF123"/>
    <mergeCell ref="D134:K134"/>
    <mergeCell ref="B121:AF121"/>
    <mergeCell ref="B125:AF125"/>
    <mergeCell ref="Z106:AF106"/>
    <mergeCell ref="Y134:AF134"/>
    <mergeCell ref="S134:X134"/>
    <mergeCell ref="B131:AF131"/>
    <mergeCell ref="L133:R133"/>
    <mergeCell ref="AA118:AC118"/>
    <mergeCell ref="AA119:AC119"/>
    <mergeCell ref="B116:Z116"/>
    <mergeCell ref="AA116:AC116"/>
    <mergeCell ref="S133:X133"/>
    <mergeCell ref="Y133:AF133"/>
    <mergeCell ref="E128:V128"/>
    <mergeCell ref="C127:N127"/>
    <mergeCell ref="O127:V127"/>
    <mergeCell ref="AD116:AF116"/>
    <mergeCell ref="W128:AF128"/>
    <mergeCell ref="B128:D128"/>
    <mergeCell ref="L142:R142"/>
    <mergeCell ref="S142:X142"/>
    <mergeCell ref="Y142:AF142"/>
    <mergeCell ref="D143:K143"/>
    <mergeCell ref="L143:R143"/>
    <mergeCell ref="S143:X143"/>
    <mergeCell ref="Y143:AF143"/>
    <mergeCell ref="D144:K144"/>
    <mergeCell ref="L144:R144"/>
    <mergeCell ref="S144:X144"/>
    <mergeCell ref="Y144:AF144"/>
    <mergeCell ref="D145:K145"/>
    <mergeCell ref="L145:R145"/>
    <mergeCell ref="S145:X145"/>
    <mergeCell ref="Y145:AF145"/>
    <mergeCell ref="D146:K146"/>
    <mergeCell ref="L146:R146"/>
    <mergeCell ref="S146:X146"/>
    <mergeCell ref="Y146:AF146"/>
    <mergeCell ref="D147:K147"/>
    <mergeCell ref="L147:R147"/>
    <mergeCell ref="S147:X147"/>
    <mergeCell ref="Y147:AF147"/>
    <mergeCell ref="X10:Y10"/>
    <mergeCell ref="Z10:AC10"/>
    <mergeCell ref="P13:S13"/>
    <mergeCell ref="X9:Y9"/>
    <mergeCell ref="T13:V13"/>
    <mergeCell ref="AB62:AF63"/>
    <mergeCell ref="AB64:AF65"/>
    <mergeCell ref="M10:W10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AD10:AF10"/>
    <mergeCell ref="AA21:AF21"/>
    <mergeCell ref="B43:O43"/>
    <mergeCell ref="B44:AF44"/>
    <mergeCell ref="L51:M51"/>
  </mergeCells>
  <conditionalFormatting sqref="B152">
    <cfRule type="containsBlanks" dxfId="51" priority="50">
      <formula>LEN(TRIM(B152))=0</formula>
    </cfRule>
  </conditionalFormatting>
  <conditionalFormatting sqref="B128:D128">
    <cfRule type="containsBlanks" dxfId="50" priority="176">
      <formula>LEN(TRIM(B128))=0</formula>
    </cfRule>
  </conditionalFormatting>
  <conditionalFormatting sqref="B58:E65 AB58:AF65">
    <cfRule type="containsBlanks" dxfId="49" priority="57">
      <formula>LEN(TRIM(B58))=0</formula>
    </cfRule>
  </conditionalFormatting>
  <conditionalFormatting sqref="B33:AF34">
    <cfRule type="containsBlanks" dxfId="48" priority="203">
      <formula>LEN(TRIM(B33))=0</formula>
    </cfRule>
  </conditionalFormatting>
  <conditionalFormatting sqref="C93:N93 W93:AA93">
    <cfRule type="containsBlanks" dxfId="47" priority="180">
      <formula>LEN(TRIM(C93))=0</formula>
    </cfRule>
  </conditionalFormatting>
  <conditionalFormatting sqref="C127:N127">
    <cfRule type="containsBlanks" dxfId="46" priority="178">
      <formula>LEN(TRIM(C127))=0</formula>
    </cfRule>
  </conditionalFormatting>
  <conditionalFormatting sqref="E23:K23">
    <cfRule type="containsBlanks" dxfId="45" priority="45">
      <formula>LEN(TRIM(E23))=0</formula>
    </cfRule>
  </conditionalFormatting>
  <conditionalFormatting sqref="E21:W21 AA21:AF21">
    <cfRule type="containsBlanks" dxfId="44" priority="46">
      <formula>LEN(TRIM(E21))=0</formula>
    </cfRule>
  </conditionalFormatting>
  <conditionalFormatting sqref="G25:J25">
    <cfRule type="containsBlanks" dxfId="43" priority="43">
      <formula>LEN(TRIM(G25))=0</formula>
    </cfRule>
  </conditionalFormatting>
  <conditionalFormatting sqref="H37:J37 L37:N37">
    <cfRule type="containsBlanks" dxfId="42" priority="61">
      <formula>LEN(TRIM(H37))=0</formula>
    </cfRule>
  </conditionalFormatting>
  <conditionalFormatting sqref="H10:K10 K17:W17 L19:W19 AB19:AF19 H27:AF27 J39:P39 P43:S43 AC43:AF43 I45:M45 U45:AF45 J47:V47 AA47:AF47">
    <cfRule type="containsBlanks" dxfId="41" priority="204">
      <formula>LEN(TRIM(H10))=0</formula>
    </cfRule>
  </conditionalFormatting>
  <conditionalFormatting sqref="H59:P59">
    <cfRule type="containsBlanks" dxfId="40" priority="54">
      <formula>LEN(TRIM(H59))=0</formula>
    </cfRule>
  </conditionalFormatting>
  <conditionalFormatting sqref="H61:P61">
    <cfRule type="containsBlanks" dxfId="39" priority="53">
      <formula>LEN(TRIM(H61))=0</formula>
    </cfRule>
  </conditionalFormatting>
  <conditionalFormatting sqref="H63:P63">
    <cfRule type="containsBlanks" dxfId="38" priority="6">
      <formula>LEN(TRIM(H63))=0</formula>
    </cfRule>
  </conditionalFormatting>
  <conditionalFormatting sqref="H65:P65">
    <cfRule type="containsBlanks" dxfId="37" priority="5">
      <formula>LEN(TRIM(H65))=0</formula>
    </cfRule>
  </conditionalFormatting>
  <conditionalFormatting sqref="I71:Q71">
    <cfRule type="containsBlanks" dxfId="36" priority="85">
      <formula>LEN(TRIM(I71))=0</formula>
    </cfRule>
  </conditionalFormatting>
  <conditionalFormatting sqref="I74:Q74">
    <cfRule type="containsBlanks" dxfId="35" priority="102">
      <formula>LEN(TRIM(I74))=0</formula>
    </cfRule>
  </conditionalFormatting>
  <conditionalFormatting sqref="I77:Q77">
    <cfRule type="containsBlanks" dxfId="34" priority="101">
      <formula>LEN(TRIM(I77))=0</formula>
    </cfRule>
  </conditionalFormatting>
  <conditionalFormatting sqref="J54:Y55 Z55:AF55">
    <cfRule type="containsBlanks" dxfId="33" priority="209">
      <formula>LEN(TRIM(J54))=0</formula>
    </cfRule>
  </conditionalFormatting>
  <conditionalFormatting sqref="J41:AF41">
    <cfRule type="containsBlanks" dxfId="32" priority="163">
      <formula>LEN(TRIM(J41))=0</formula>
    </cfRule>
  </conditionalFormatting>
  <conditionalFormatting sqref="L25:S25">
    <cfRule type="containsBlanks" dxfId="31" priority="42">
      <formula>LEN(TRIM(L25))=0</formula>
    </cfRule>
  </conditionalFormatting>
  <conditionalFormatting sqref="L52:T52">
    <cfRule type="containsBlanks" dxfId="30" priority="10">
      <formula>LEN(TRIM(L52))=0</formula>
    </cfRule>
  </conditionalFormatting>
  <conditionalFormatting sqref="L134:AF147">
    <cfRule type="containsBlanks" dxfId="29" priority="3">
      <formula>LEN(TRIM(L134))=0</formula>
    </cfRule>
  </conditionalFormatting>
  <conditionalFormatting sqref="N13:V13">
    <cfRule type="containsBlanks" dxfId="28" priority="18">
      <formula>LEN(TRIM(N13))=0</formula>
    </cfRule>
  </conditionalFormatting>
  <conditionalFormatting sqref="O84:AF84">
    <cfRule type="containsBlanks" dxfId="27" priority="99">
      <formula>LEN(TRIM(O84))=0</formula>
    </cfRule>
  </conditionalFormatting>
  <conditionalFormatting sqref="P87:X87">
    <cfRule type="containsBlanks" dxfId="26" priority="84">
      <formula>LEN(TRIM(P87))=0</formula>
    </cfRule>
  </conditionalFormatting>
  <conditionalFormatting sqref="S71:X71 S74:X74 S77:X77">
    <cfRule type="containsBlanks" dxfId="25" priority="16">
      <formula>LEN(TRIM(S71))=0</formula>
    </cfRule>
  </conditionalFormatting>
  <conditionalFormatting sqref="S80:X80">
    <cfRule type="containsBlanks" dxfId="24" priority="124">
      <formula>LEN(TRIM(S80))=0</formula>
    </cfRule>
  </conditionalFormatting>
  <conditionalFormatting sqref="S59:AA59">
    <cfRule type="containsBlanks" dxfId="23" priority="56">
      <formula>LEN(TRIM(S59))=0</formula>
    </cfRule>
  </conditionalFormatting>
  <conditionalFormatting sqref="S61:AA61">
    <cfRule type="containsBlanks" dxfId="22" priority="55">
      <formula>LEN(TRIM(S61))=0</formula>
    </cfRule>
  </conditionalFormatting>
  <conditionalFormatting sqref="S63:AA63">
    <cfRule type="containsBlanks" dxfId="21" priority="8">
      <formula>LEN(TRIM(S63))=0</formula>
    </cfRule>
  </conditionalFormatting>
  <conditionalFormatting sqref="S65:AA65">
    <cfRule type="containsBlanks" dxfId="20" priority="7">
      <formula>LEN(TRIM(S65))=0</formula>
    </cfRule>
  </conditionalFormatting>
  <conditionalFormatting sqref="T49:AF49">
    <cfRule type="containsBlanks" dxfId="19" priority="162">
      <formula>LEN(TRIM(T49))=0</formula>
    </cfRule>
  </conditionalFormatting>
  <conditionalFormatting sqref="V25:AF25">
    <cfRule type="containsBlanks" dxfId="18" priority="41">
      <formula>LEN(TRIM(V25))=0</formula>
    </cfRule>
  </conditionalFormatting>
  <conditionalFormatting sqref="W127:AA127">
    <cfRule type="containsBlanks" dxfId="17" priority="177">
      <formula>LEN(TRIM(W127))=0</formula>
    </cfRule>
  </conditionalFormatting>
  <conditionalFormatting sqref="W128:AF128">
    <cfRule type="containsBlanks" dxfId="16" priority="175">
      <formula>LEN(TRIM(W128))=0</formula>
    </cfRule>
  </conditionalFormatting>
  <conditionalFormatting sqref="X10:AF10">
    <cfRule type="containsBlanks" dxfId="15" priority="2">
      <formula>LEN(TRIM(X10))=0</formula>
    </cfRule>
  </conditionalFormatting>
  <conditionalFormatting sqref="X13:AF13">
    <cfRule type="containsBlanks" dxfId="14" priority="1">
      <formula>LEN(TRIM(X13))=0</formula>
    </cfRule>
  </conditionalFormatting>
  <conditionalFormatting sqref="X23:AF23">
    <cfRule type="containsBlanks" dxfId="13" priority="44">
      <formula>LEN(TRIM(X23))=0</formula>
    </cfRule>
  </conditionalFormatting>
  <conditionalFormatting sqref="X30:AF30">
    <cfRule type="containsBlanks" dxfId="12" priority="62">
      <formula>LEN(TRIM(X30))=0</formula>
    </cfRule>
  </conditionalFormatting>
  <conditionalFormatting sqref="X37:AF37">
    <cfRule type="containsBlanks" dxfId="11" priority="60">
      <formula>LEN(TRIM(X37))=0</formula>
    </cfRule>
  </conditionalFormatting>
  <conditionalFormatting sqref="X52:AF52">
    <cfRule type="containsBlanks" dxfId="10" priority="9">
      <formula>LEN(TRIM(X52))=0</formula>
    </cfRule>
  </conditionalFormatting>
  <conditionalFormatting sqref="Z39:AF39">
    <cfRule type="containsBlanks" dxfId="9" priority="17">
      <formula>LEN(TRIM(Z39))=0</formula>
    </cfRule>
  </conditionalFormatting>
  <conditionalFormatting sqref="Z102:AF102">
    <cfRule type="containsBlanks" dxfId="8" priority="15">
      <formula>LEN(TRIM(Z102))=0</formula>
    </cfRule>
  </conditionalFormatting>
  <conditionalFormatting sqref="Z104:AF104">
    <cfRule type="containsBlanks" dxfId="7" priority="14">
      <formula>LEN(TRIM(Z104))=0</formula>
    </cfRule>
  </conditionalFormatting>
  <conditionalFormatting sqref="Z106:AF106">
    <cfRule type="containsBlanks" dxfId="6" priority="13">
      <formula>LEN(TRIM(Z106))=0</formula>
    </cfRule>
  </conditionalFormatting>
  <conditionalFormatting sqref="Z108:AF108">
    <cfRule type="containsBlanks" dxfId="5" priority="95">
      <formula>LEN(TRIM(Z108))=0</formula>
    </cfRule>
  </conditionalFormatting>
  <conditionalFormatting sqref="AC98:AF98">
    <cfRule type="containsBlanks" dxfId="4" priority="4">
      <formula>LEN(TRIM(AC98))=0</formula>
    </cfRule>
  </conditionalFormatting>
  <hyperlinks>
    <hyperlink ref="T49" r:id="rId1" xr:uid="{4D738E12-ACC5-4887-8275-56D8843500D3}"/>
    <hyperlink ref="X23" r:id="rId2" xr:uid="{96126066-F01C-4424-B81E-E3210DA97EDF}"/>
  </hyperlinks>
  <printOptions horizontalCentered="1"/>
  <pageMargins left="0.11811023622047245" right="0.11811023622047245" top="0.55118110236220474" bottom="0.55118110236220474" header="0.31496062992125984" footer="0.31496062992125984"/>
  <pageSetup paperSize="5" scale="98" orientation="portrait" r:id="rId3"/>
  <headerFooter>
    <oddFooter>&amp;C&amp;"Trebuchet MS,Normal"&amp;9&amp;P de &amp;N</oddFooter>
  </headerFooter>
  <rowBreaks count="2" manualBreakCount="2">
    <brk id="66" min="1" max="32" man="1"/>
    <brk id="130" min="1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50</xdr:row>
                    <xdr:rowOff>171450</xdr:rowOff>
                  </from>
                  <to>
                    <xdr:col>7</xdr:col>
                    <xdr:colOff>76200</xdr:colOff>
                    <xdr:row>52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49</xdr:row>
                    <xdr:rowOff>19050</xdr:rowOff>
                  </from>
                  <to>
                    <xdr:col>7</xdr:col>
                    <xdr:colOff>66675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67</xdr:row>
                    <xdr:rowOff>9525</xdr:rowOff>
                  </from>
                  <to>
                    <xdr:col>17</xdr:col>
                    <xdr:colOff>66675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67</xdr:row>
                    <xdr:rowOff>9525</xdr:rowOff>
                  </from>
                  <to>
                    <xdr:col>15</xdr:col>
                    <xdr:colOff>9525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67</xdr:row>
                    <xdr:rowOff>9525</xdr:rowOff>
                  </from>
                  <to>
                    <xdr:col>31</xdr:col>
                    <xdr:colOff>352425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67</xdr:row>
                    <xdr:rowOff>9525</xdr:rowOff>
                  </from>
                  <to>
                    <xdr:col>29</xdr:col>
                    <xdr:colOff>66675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82</xdr:row>
                    <xdr:rowOff>85725</xdr:rowOff>
                  </from>
                  <to>
                    <xdr:col>13</xdr:col>
                    <xdr:colOff>180975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82</xdr:row>
                    <xdr:rowOff>85725</xdr:rowOff>
                  </from>
                  <to>
                    <xdr:col>11</xdr:col>
                    <xdr:colOff>66675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57150</xdr:colOff>
                    <xdr:row>85</xdr:row>
                    <xdr:rowOff>76200</xdr:rowOff>
                  </from>
                  <to>
                    <xdr:col>14</xdr:col>
                    <xdr:colOff>47625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85</xdr:row>
                    <xdr:rowOff>85725</xdr:rowOff>
                  </from>
                  <to>
                    <xdr:col>12</xdr:col>
                    <xdr:colOff>47625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111</xdr:row>
                    <xdr:rowOff>9525</xdr:rowOff>
                  </from>
                  <to>
                    <xdr:col>31</xdr:col>
                    <xdr:colOff>295275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111</xdr:row>
                    <xdr:rowOff>9525</xdr:rowOff>
                  </from>
                  <to>
                    <xdr:col>29</xdr:col>
                    <xdr:colOff>66675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113</xdr:row>
                    <xdr:rowOff>57150</xdr:rowOff>
                  </from>
                  <to>
                    <xdr:col>31</xdr:col>
                    <xdr:colOff>304800</xdr:colOff>
                    <xdr:row>113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113</xdr:row>
                    <xdr:rowOff>57150</xdr:rowOff>
                  </from>
                  <to>
                    <xdr:col>29</xdr:col>
                    <xdr:colOff>66675</xdr:colOff>
                    <xdr:row>113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31</xdr:col>
                    <xdr:colOff>304800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66675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314325</xdr:rowOff>
                  </from>
                  <to>
                    <xdr:col>31</xdr:col>
                    <xdr:colOff>304800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314325</xdr:rowOff>
                  </from>
                  <to>
                    <xdr:col>29</xdr:col>
                    <xdr:colOff>66675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114</xdr:row>
                    <xdr:rowOff>57150</xdr:rowOff>
                  </from>
                  <to>
                    <xdr:col>31</xdr:col>
                    <xdr:colOff>304800</xdr:colOff>
                    <xdr:row>114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114</xdr:row>
                    <xdr:rowOff>57150</xdr:rowOff>
                  </from>
                  <to>
                    <xdr:col>29</xdr:col>
                    <xdr:colOff>66675</xdr:colOff>
                    <xdr:row>114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115</xdr:row>
                    <xdr:rowOff>57150</xdr:rowOff>
                  </from>
                  <to>
                    <xdr:col>31</xdr:col>
                    <xdr:colOff>304800</xdr:colOff>
                    <xdr:row>115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115</xdr:row>
                    <xdr:rowOff>57150</xdr:rowOff>
                  </from>
                  <to>
                    <xdr:col>29</xdr:col>
                    <xdr:colOff>66675</xdr:colOff>
                    <xdr:row>115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115</xdr:row>
                    <xdr:rowOff>323850</xdr:rowOff>
                  </from>
                  <to>
                    <xdr:col>31</xdr:col>
                    <xdr:colOff>304800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115</xdr:row>
                    <xdr:rowOff>323850</xdr:rowOff>
                  </from>
                  <to>
                    <xdr:col>29</xdr:col>
                    <xdr:colOff>66675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77</xdr:row>
                    <xdr:rowOff>19050</xdr:rowOff>
                  </from>
                  <to>
                    <xdr:col>17</xdr:col>
                    <xdr:colOff>66675</xdr:colOff>
                    <xdr:row>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77</xdr:row>
                    <xdr:rowOff>19050</xdr:rowOff>
                  </from>
                  <to>
                    <xdr:col>15</xdr:col>
                    <xdr:colOff>9525</xdr:colOff>
                    <xdr:row>79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34" name="Check Box 151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50</xdr:row>
                    <xdr:rowOff>171450</xdr:rowOff>
                  </from>
                  <to>
                    <xdr:col>7</xdr:col>
                    <xdr:colOff>76200</xdr:colOff>
                    <xdr:row>52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35" name="Check Box 152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49</xdr:row>
                    <xdr:rowOff>19050</xdr:rowOff>
                  </from>
                  <to>
                    <xdr:col>7</xdr:col>
                    <xdr:colOff>66675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36" name="Check Box 15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50</xdr:row>
                    <xdr:rowOff>171450</xdr:rowOff>
                  </from>
                  <to>
                    <xdr:col>7</xdr:col>
                    <xdr:colOff>76200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37" name="Check Box 15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49</xdr:row>
                    <xdr:rowOff>19050</xdr:rowOff>
                  </from>
                  <to>
                    <xdr:col>7</xdr:col>
                    <xdr:colOff>66675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38" name="Check Box 15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50</xdr:row>
                    <xdr:rowOff>180975</xdr:rowOff>
                  </from>
                  <to>
                    <xdr:col>7</xdr:col>
                    <xdr:colOff>76200</xdr:colOff>
                    <xdr:row>51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39" name="Check Box 15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49</xdr:row>
                    <xdr:rowOff>28575</xdr:rowOff>
                  </from>
                  <to>
                    <xdr:col>7</xdr:col>
                    <xdr:colOff>66675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40" name="Check Box 157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50</xdr:row>
                    <xdr:rowOff>171450</xdr:rowOff>
                  </from>
                  <to>
                    <xdr:col>7</xdr:col>
                    <xdr:colOff>76200</xdr:colOff>
                    <xdr:row>52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41" name="Check Box 158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49</xdr:row>
                    <xdr:rowOff>19050</xdr:rowOff>
                  </from>
                  <to>
                    <xdr:col>7</xdr:col>
                    <xdr:colOff>66675</xdr:colOff>
                    <xdr:row>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42" name="Check Box 159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50</xdr:row>
                    <xdr:rowOff>171450</xdr:rowOff>
                  </from>
                  <to>
                    <xdr:col>7</xdr:col>
                    <xdr:colOff>76200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43" name="Check Box 160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49</xdr:row>
                    <xdr:rowOff>19050</xdr:rowOff>
                  </from>
                  <to>
                    <xdr:col>7</xdr:col>
                    <xdr:colOff>66675</xdr:colOff>
                    <xdr:row>51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I74:J74 X84:Y84 I77:J77 O84:P84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L134:L140 K77:N77 Z84:AC84 K74:N74 Q84:T84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I45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J54:Y55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U84:W84 O74:Q74 O77:Q77 AD84:AF84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04BFC-B57D-4A1A-A46A-514AFB7F81D6}">
  <sheetPr>
    <tabColor theme="8" tint="-0.249977111117893"/>
  </sheetPr>
  <dimension ref="B2:AF46"/>
  <sheetViews>
    <sheetView showGridLines="0" topLeftCell="A28" zoomScale="120" zoomScaleNormal="120" zoomScaleSheetLayoutView="55" workbookViewId="0">
      <selection activeCell="L28" sqref="L28:S28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29"/>
      <c r="C2" s="230"/>
      <c r="D2" s="230"/>
      <c r="E2" s="230"/>
      <c r="F2" s="231"/>
      <c r="G2" s="238" t="s">
        <v>0</v>
      </c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40"/>
    </row>
    <row r="3" spans="2:32" ht="11.25" customHeight="1" x14ac:dyDescent="0.25">
      <c r="B3" s="232"/>
      <c r="C3" s="233"/>
      <c r="D3" s="233"/>
      <c r="E3" s="233"/>
      <c r="F3" s="234"/>
      <c r="G3" s="241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3"/>
    </row>
    <row r="4" spans="2:32" ht="11.25" customHeight="1" x14ac:dyDescent="0.25">
      <c r="B4" s="232"/>
      <c r="C4" s="233"/>
      <c r="D4" s="233"/>
      <c r="E4" s="233"/>
      <c r="F4" s="234"/>
      <c r="G4" s="241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3"/>
    </row>
    <row r="5" spans="2:32" ht="11.25" customHeight="1" x14ac:dyDescent="0.25">
      <c r="B5" s="232"/>
      <c r="C5" s="233"/>
      <c r="D5" s="233"/>
      <c r="E5" s="233"/>
      <c r="F5" s="234"/>
      <c r="G5" s="244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6"/>
    </row>
    <row r="6" spans="2:32" ht="22.9" customHeight="1" x14ac:dyDescent="0.25">
      <c r="B6" s="232"/>
      <c r="C6" s="233"/>
      <c r="D6" s="233"/>
      <c r="E6" s="233"/>
      <c r="F6" s="234"/>
      <c r="G6" s="247" t="s">
        <v>178</v>
      </c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9"/>
    </row>
    <row r="7" spans="2:32" ht="22.9" customHeight="1" x14ac:dyDescent="0.25">
      <c r="B7" s="235"/>
      <c r="C7" s="236"/>
      <c r="D7" s="236"/>
      <c r="E7" s="236"/>
      <c r="F7" s="237"/>
      <c r="G7" s="250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1"/>
      <c r="AE7" s="251"/>
      <c r="AF7" s="252"/>
    </row>
    <row r="8" spans="2:32" ht="3.6" customHeight="1" thickBot="1" x14ac:dyDescent="0.3"/>
    <row r="9" spans="2:32" ht="26.25" customHeight="1" thickBot="1" x14ac:dyDescent="0.3">
      <c r="B9" s="253" t="s">
        <v>39</v>
      </c>
      <c r="C9" s="254"/>
      <c r="D9" s="254"/>
      <c r="E9" s="254"/>
      <c r="F9" s="254"/>
      <c r="G9" s="254"/>
      <c r="H9" s="254"/>
      <c r="I9" s="255"/>
      <c r="J9" s="256" t="s">
        <v>216</v>
      </c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8"/>
    </row>
    <row r="10" spans="2:32" ht="3.6" customHeight="1" x14ac:dyDescent="0.25"/>
    <row r="11" spans="2:32" ht="17.25" customHeight="1" x14ac:dyDescent="0.25">
      <c r="B11" s="103" t="s">
        <v>168</v>
      </c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5"/>
    </row>
    <row r="12" spans="2:32" ht="3.6" customHeight="1" thickBot="1" x14ac:dyDescent="0.3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2:32" ht="21.75" customHeight="1" thickBot="1" x14ac:dyDescent="0.3">
      <c r="B13" s="259"/>
      <c r="C13" s="260"/>
      <c r="D13" s="260"/>
      <c r="E13" s="260"/>
      <c r="F13" s="260"/>
      <c r="G13" s="260"/>
      <c r="H13" s="260"/>
      <c r="I13" s="260"/>
      <c r="J13" s="260"/>
      <c r="K13" s="260"/>
      <c r="L13" s="260"/>
      <c r="M13" s="260"/>
      <c r="N13" s="260"/>
      <c r="O13" s="260"/>
      <c r="P13" s="260"/>
      <c r="Q13" s="260"/>
      <c r="R13" s="260"/>
      <c r="S13" s="261"/>
      <c r="T13" s="16"/>
      <c r="U13" s="259"/>
      <c r="V13" s="260"/>
      <c r="W13" s="260"/>
      <c r="X13" s="260"/>
      <c r="Y13" s="260"/>
      <c r="Z13" s="260"/>
      <c r="AA13" s="260"/>
      <c r="AB13" s="260"/>
      <c r="AC13" s="260"/>
      <c r="AD13" s="260"/>
      <c r="AE13" s="260"/>
      <c r="AF13" s="261"/>
    </row>
    <row r="14" spans="2:32" ht="30" customHeight="1" thickBot="1" x14ac:dyDescent="0.3">
      <c r="B14" s="262" t="s">
        <v>170</v>
      </c>
      <c r="C14" s="263"/>
      <c r="D14" s="263"/>
      <c r="E14" s="263"/>
      <c r="F14" s="263"/>
      <c r="G14" s="263"/>
      <c r="H14" s="263"/>
      <c r="I14" s="263"/>
      <c r="J14" s="263"/>
      <c r="K14" s="263"/>
      <c r="L14" s="263"/>
      <c r="M14" s="263"/>
      <c r="N14" s="263"/>
      <c r="O14" s="263"/>
      <c r="P14" s="263"/>
      <c r="Q14" s="263"/>
      <c r="R14" s="263"/>
      <c r="S14" s="264"/>
      <c r="T14" s="16"/>
      <c r="U14" s="265" t="s">
        <v>169</v>
      </c>
      <c r="V14" s="266"/>
      <c r="W14" s="266"/>
      <c r="X14" s="266"/>
      <c r="Y14" s="266"/>
      <c r="Z14" s="266"/>
      <c r="AA14" s="266"/>
      <c r="AB14" s="266"/>
      <c r="AC14" s="266"/>
      <c r="AD14" s="266"/>
      <c r="AE14" s="266"/>
      <c r="AF14" s="267"/>
    </row>
    <row r="15" spans="2:32" ht="18" customHeight="1" x14ac:dyDescent="0.3">
      <c r="B15" s="31" t="s">
        <v>89</v>
      </c>
      <c r="C15" s="268" t="s">
        <v>88</v>
      </c>
      <c r="D15" s="269"/>
      <c r="E15" s="269"/>
      <c r="F15" s="269"/>
      <c r="G15" s="269"/>
      <c r="H15" s="269"/>
      <c r="I15" s="269"/>
      <c r="J15" s="269"/>
      <c r="K15" s="270"/>
      <c r="L15" s="269" t="s">
        <v>134</v>
      </c>
      <c r="M15" s="269"/>
      <c r="N15" s="269"/>
      <c r="O15" s="269"/>
      <c r="P15" s="269"/>
      <c r="Q15" s="269"/>
      <c r="R15" s="269"/>
      <c r="S15" s="270"/>
      <c r="T15" s="1"/>
      <c r="U15" s="31" t="s">
        <v>89</v>
      </c>
      <c r="V15" s="271" t="s">
        <v>162</v>
      </c>
      <c r="W15" s="272"/>
      <c r="X15" s="272"/>
      <c r="Y15" s="272"/>
      <c r="Z15" s="272"/>
      <c r="AA15" s="272"/>
      <c r="AB15" s="272"/>
      <c r="AC15" s="272"/>
      <c r="AD15" s="272"/>
      <c r="AE15" s="272"/>
      <c r="AF15" s="273"/>
    </row>
    <row r="16" spans="2:32" ht="99" customHeight="1" x14ac:dyDescent="0.25">
      <c r="B16" s="24"/>
      <c r="C16" s="274" t="s">
        <v>189</v>
      </c>
      <c r="D16" s="274"/>
      <c r="E16" s="274"/>
      <c r="F16" s="274"/>
      <c r="G16" s="274"/>
      <c r="H16" s="274"/>
      <c r="I16" s="274"/>
      <c r="J16" s="274"/>
      <c r="K16" s="274"/>
      <c r="L16" s="275" t="s">
        <v>233</v>
      </c>
      <c r="M16" s="275"/>
      <c r="N16" s="275"/>
      <c r="O16" s="275"/>
      <c r="P16" s="275"/>
      <c r="Q16" s="275"/>
      <c r="R16" s="275"/>
      <c r="S16" s="275"/>
      <c r="T16" s="2"/>
      <c r="U16" s="24"/>
      <c r="V16" s="276" t="s">
        <v>187</v>
      </c>
      <c r="W16" s="277"/>
      <c r="X16" s="277"/>
      <c r="Y16" s="277"/>
      <c r="Z16" s="277"/>
      <c r="AA16" s="277"/>
      <c r="AB16" s="277"/>
      <c r="AC16" s="277"/>
      <c r="AD16" s="277"/>
      <c r="AE16" s="277"/>
      <c r="AF16" s="278"/>
    </row>
    <row r="17" spans="2:32" ht="130.5" customHeight="1" x14ac:dyDescent="0.25">
      <c r="B17" s="24"/>
      <c r="C17" s="274" t="s">
        <v>190</v>
      </c>
      <c r="D17" s="274"/>
      <c r="E17" s="274"/>
      <c r="F17" s="274"/>
      <c r="G17" s="274"/>
      <c r="H17" s="274"/>
      <c r="I17" s="274"/>
      <c r="J17" s="274"/>
      <c r="K17" s="274"/>
      <c r="L17" s="275" t="s">
        <v>234</v>
      </c>
      <c r="M17" s="275"/>
      <c r="N17" s="275"/>
      <c r="O17" s="275"/>
      <c r="P17" s="275"/>
      <c r="Q17" s="275"/>
      <c r="R17" s="275"/>
      <c r="S17" s="275"/>
      <c r="T17" s="2"/>
      <c r="U17" s="24"/>
      <c r="V17" s="276" t="s">
        <v>187</v>
      </c>
      <c r="W17" s="277"/>
      <c r="X17" s="277"/>
      <c r="Y17" s="277"/>
      <c r="Z17" s="277"/>
      <c r="AA17" s="277"/>
      <c r="AB17" s="277"/>
      <c r="AC17" s="277"/>
      <c r="AD17" s="277"/>
      <c r="AE17" s="277"/>
      <c r="AF17" s="278"/>
    </row>
    <row r="18" spans="2:32" ht="87" customHeight="1" x14ac:dyDescent="0.25">
      <c r="B18" s="24"/>
      <c r="C18" s="274" t="s">
        <v>191</v>
      </c>
      <c r="D18" s="274"/>
      <c r="E18" s="274"/>
      <c r="F18" s="274"/>
      <c r="G18" s="274"/>
      <c r="H18" s="274"/>
      <c r="I18" s="274"/>
      <c r="J18" s="274"/>
      <c r="K18" s="274"/>
      <c r="L18" s="275" t="s">
        <v>192</v>
      </c>
      <c r="M18" s="275"/>
      <c r="N18" s="275"/>
      <c r="O18" s="275"/>
      <c r="P18" s="275"/>
      <c r="Q18" s="275"/>
      <c r="R18" s="275"/>
      <c r="S18" s="275"/>
      <c r="T18" s="2"/>
      <c r="U18" s="24"/>
      <c r="V18" s="276" t="s">
        <v>187</v>
      </c>
      <c r="W18" s="277"/>
      <c r="X18" s="277"/>
      <c r="Y18" s="277"/>
      <c r="Z18" s="277"/>
      <c r="AA18" s="277"/>
      <c r="AB18" s="277"/>
      <c r="AC18" s="277"/>
      <c r="AD18" s="277"/>
      <c r="AE18" s="277"/>
      <c r="AF18" s="278"/>
    </row>
    <row r="19" spans="2:32" ht="63" customHeight="1" x14ac:dyDescent="0.25">
      <c r="B19" s="24"/>
      <c r="C19" s="274" t="s">
        <v>193</v>
      </c>
      <c r="D19" s="274"/>
      <c r="E19" s="274"/>
      <c r="F19" s="274"/>
      <c r="G19" s="274"/>
      <c r="H19" s="274"/>
      <c r="I19" s="274"/>
      <c r="J19" s="274"/>
      <c r="K19" s="274"/>
      <c r="L19" s="275" t="s">
        <v>235</v>
      </c>
      <c r="M19" s="275"/>
      <c r="N19" s="275"/>
      <c r="O19" s="275"/>
      <c r="P19" s="275"/>
      <c r="Q19" s="275"/>
      <c r="R19" s="275"/>
      <c r="S19" s="275"/>
      <c r="T19" s="2"/>
      <c r="U19" s="24"/>
      <c r="V19" s="276" t="s">
        <v>187</v>
      </c>
      <c r="W19" s="277"/>
      <c r="X19" s="277"/>
      <c r="Y19" s="277"/>
      <c r="Z19" s="277"/>
      <c r="AA19" s="277"/>
      <c r="AB19" s="277"/>
      <c r="AC19" s="277"/>
      <c r="AD19" s="277"/>
      <c r="AE19" s="277"/>
      <c r="AF19" s="278"/>
    </row>
    <row r="20" spans="2:32" ht="176.25" customHeight="1" x14ac:dyDescent="0.25">
      <c r="B20" s="24"/>
      <c r="C20" s="274" t="s">
        <v>194</v>
      </c>
      <c r="D20" s="274"/>
      <c r="E20" s="274"/>
      <c r="F20" s="274"/>
      <c r="G20" s="274"/>
      <c r="H20" s="274"/>
      <c r="I20" s="274"/>
      <c r="J20" s="274"/>
      <c r="K20" s="274"/>
      <c r="L20" s="275" t="s">
        <v>195</v>
      </c>
      <c r="M20" s="275"/>
      <c r="N20" s="275"/>
      <c r="O20" s="275"/>
      <c r="P20" s="275"/>
      <c r="Q20" s="275"/>
      <c r="R20" s="275"/>
      <c r="S20" s="275"/>
      <c r="T20" s="2"/>
      <c r="U20" s="24"/>
      <c r="V20" s="276" t="s">
        <v>187</v>
      </c>
      <c r="W20" s="277"/>
      <c r="X20" s="277"/>
      <c r="Y20" s="277"/>
      <c r="Z20" s="277"/>
      <c r="AA20" s="277"/>
      <c r="AB20" s="277"/>
      <c r="AC20" s="277"/>
      <c r="AD20" s="277"/>
      <c r="AE20" s="277"/>
      <c r="AF20" s="278"/>
    </row>
    <row r="21" spans="2:32" ht="141" customHeight="1" x14ac:dyDescent="0.25">
      <c r="B21" s="24"/>
      <c r="C21" s="274" t="s">
        <v>196</v>
      </c>
      <c r="D21" s="274"/>
      <c r="E21" s="274"/>
      <c r="F21" s="274"/>
      <c r="G21" s="274"/>
      <c r="H21" s="274"/>
      <c r="I21" s="274"/>
      <c r="J21" s="274"/>
      <c r="K21" s="274"/>
      <c r="L21" s="275" t="s">
        <v>197</v>
      </c>
      <c r="M21" s="275"/>
      <c r="N21" s="275"/>
      <c r="O21" s="275"/>
      <c r="P21" s="275"/>
      <c r="Q21" s="275"/>
      <c r="R21" s="275"/>
      <c r="S21" s="275"/>
      <c r="T21" s="2"/>
      <c r="U21" s="24"/>
      <c r="V21" s="276" t="s">
        <v>187</v>
      </c>
      <c r="W21" s="277"/>
      <c r="X21" s="277"/>
      <c r="Y21" s="277"/>
      <c r="Z21" s="277"/>
      <c r="AA21" s="277"/>
      <c r="AB21" s="277"/>
      <c r="AC21" s="277"/>
      <c r="AD21" s="277"/>
      <c r="AE21" s="277"/>
      <c r="AF21" s="278"/>
    </row>
    <row r="22" spans="2:32" ht="100.5" customHeight="1" x14ac:dyDescent="0.25">
      <c r="B22" s="24"/>
      <c r="C22" s="274" t="s">
        <v>198</v>
      </c>
      <c r="D22" s="274"/>
      <c r="E22" s="274"/>
      <c r="F22" s="274"/>
      <c r="G22" s="274"/>
      <c r="H22" s="274"/>
      <c r="I22" s="274"/>
      <c r="J22" s="274"/>
      <c r="K22" s="274"/>
      <c r="L22" s="275" t="s">
        <v>236</v>
      </c>
      <c r="M22" s="275"/>
      <c r="N22" s="275"/>
      <c r="O22" s="275"/>
      <c r="P22" s="275"/>
      <c r="Q22" s="275"/>
      <c r="R22" s="275"/>
      <c r="S22" s="275"/>
      <c r="T22" s="2"/>
      <c r="U22" s="24"/>
      <c r="V22" s="276" t="s">
        <v>187</v>
      </c>
      <c r="W22" s="277"/>
      <c r="X22" s="277"/>
      <c r="Y22" s="277"/>
      <c r="Z22" s="277"/>
      <c r="AA22" s="277"/>
      <c r="AB22" s="277"/>
      <c r="AC22" s="277"/>
      <c r="AD22" s="277"/>
      <c r="AE22" s="277"/>
      <c r="AF22" s="278"/>
    </row>
    <row r="23" spans="2:32" ht="98.25" customHeight="1" x14ac:dyDescent="0.25">
      <c r="B23" s="24"/>
      <c r="C23" s="274" t="s">
        <v>199</v>
      </c>
      <c r="D23" s="274"/>
      <c r="E23" s="274"/>
      <c r="F23" s="274"/>
      <c r="G23" s="274"/>
      <c r="H23" s="274"/>
      <c r="I23" s="274"/>
      <c r="J23" s="274"/>
      <c r="K23" s="274"/>
      <c r="L23" s="275" t="s">
        <v>200</v>
      </c>
      <c r="M23" s="275"/>
      <c r="N23" s="275"/>
      <c r="O23" s="275"/>
      <c r="P23" s="275"/>
      <c r="Q23" s="275"/>
      <c r="R23" s="275"/>
      <c r="S23" s="275"/>
      <c r="T23" s="2"/>
      <c r="U23" s="24"/>
      <c r="V23" s="276" t="s">
        <v>187</v>
      </c>
      <c r="W23" s="277"/>
      <c r="X23" s="277"/>
      <c r="Y23" s="277"/>
      <c r="Z23" s="277"/>
      <c r="AA23" s="277"/>
      <c r="AB23" s="277"/>
      <c r="AC23" s="277"/>
      <c r="AD23" s="277"/>
      <c r="AE23" s="277"/>
      <c r="AF23" s="278"/>
    </row>
    <row r="24" spans="2:32" ht="80.25" customHeight="1" x14ac:dyDescent="0.25">
      <c r="B24" s="24"/>
      <c r="C24" s="274" t="s">
        <v>201</v>
      </c>
      <c r="D24" s="274"/>
      <c r="E24" s="274"/>
      <c r="F24" s="274"/>
      <c r="G24" s="274"/>
      <c r="H24" s="274"/>
      <c r="I24" s="274"/>
      <c r="J24" s="274"/>
      <c r="K24" s="274"/>
      <c r="L24" s="275" t="s">
        <v>202</v>
      </c>
      <c r="M24" s="275"/>
      <c r="N24" s="275"/>
      <c r="O24" s="275"/>
      <c r="P24" s="275"/>
      <c r="Q24" s="275"/>
      <c r="R24" s="275"/>
      <c r="S24" s="275"/>
      <c r="T24" s="2"/>
      <c r="U24" s="24"/>
      <c r="V24" s="276" t="s">
        <v>187</v>
      </c>
      <c r="W24" s="277"/>
      <c r="X24" s="277"/>
      <c r="Y24" s="277"/>
      <c r="Z24" s="277"/>
      <c r="AA24" s="277"/>
      <c r="AB24" s="277"/>
      <c r="AC24" s="277"/>
      <c r="AD24" s="277"/>
      <c r="AE24" s="277"/>
      <c r="AF24" s="278"/>
    </row>
    <row r="25" spans="2:32" ht="113.25" customHeight="1" x14ac:dyDescent="0.25">
      <c r="B25" s="24"/>
      <c r="C25" s="274" t="s">
        <v>203</v>
      </c>
      <c r="D25" s="274"/>
      <c r="E25" s="274"/>
      <c r="F25" s="274"/>
      <c r="G25" s="274"/>
      <c r="H25" s="274"/>
      <c r="I25" s="274"/>
      <c r="J25" s="274"/>
      <c r="K25" s="274"/>
      <c r="L25" s="275" t="s">
        <v>237</v>
      </c>
      <c r="M25" s="275"/>
      <c r="N25" s="275"/>
      <c r="O25" s="275"/>
      <c r="P25" s="275"/>
      <c r="Q25" s="275"/>
      <c r="R25" s="275"/>
      <c r="S25" s="275"/>
      <c r="T25" s="2"/>
      <c r="U25" s="24"/>
      <c r="V25" s="276" t="s">
        <v>187</v>
      </c>
      <c r="W25" s="277"/>
      <c r="X25" s="277"/>
      <c r="Y25" s="277"/>
      <c r="Z25" s="277"/>
      <c r="AA25" s="277"/>
      <c r="AB25" s="277"/>
      <c r="AC25" s="277"/>
      <c r="AD25" s="277"/>
      <c r="AE25" s="277"/>
      <c r="AF25" s="278"/>
    </row>
    <row r="26" spans="2:32" ht="92.25" customHeight="1" x14ac:dyDescent="0.25">
      <c r="B26" s="24"/>
      <c r="C26" s="274" t="s">
        <v>204</v>
      </c>
      <c r="D26" s="274"/>
      <c r="E26" s="274"/>
      <c r="F26" s="274"/>
      <c r="G26" s="274"/>
      <c r="H26" s="274"/>
      <c r="I26" s="274"/>
      <c r="J26" s="274"/>
      <c r="K26" s="274"/>
      <c r="L26" s="279" t="s">
        <v>238</v>
      </c>
      <c r="M26" s="280"/>
      <c r="N26" s="280"/>
      <c r="O26" s="280"/>
      <c r="P26" s="280"/>
      <c r="Q26" s="280"/>
      <c r="R26" s="280"/>
      <c r="S26" s="281"/>
      <c r="T26" s="2"/>
      <c r="U26" s="24"/>
      <c r="V26" s="276" t="s">
        <v>187</v>
      </c>
      <c r="W26" s="277"/>
      <c r="X26" s="277"/>
      <c r="Y26" s="277"/>
      <c r="Z26" s="277"/>
      <c r="AA26" s="277"/>
      <c r="AB26" s="277"/>
      <c r="AC26" s="277"/>
      <c r="AD26" s="277"/>
      <c r="AE26" s="277"/>
      <c r="AF26" s="278"/>
    </row>
    <row r="27" spans="2:32" ht="96.75" customHeight="1" x14ac:dyDescent="0.25">
      <c r="B27" s="24"/>
      <c r="C27" s="274" t="s">
        <v>205</v>
      </c>
      <c r="D27" s="274"/>
      <c r="E27" s="274"/>
      <c r="F27" s="274"/>
      <c r="G27" s="274"/>
      <c r="H27" s="274"/>
      <c r="I27" s="274"/>
      <c r="J27" s="274"/>
      <c r="K27" s="274"/>
      <c r="L27" s="279" t="s">
        <v>239</v>
      </c>
      <c r="M27" s="280"/>
      <c r="N27" s="280"/>
      <c r="O27" s="280"/>
      <c r="P27" s="280"/>
      <c r="Q27" s="280"/>
      <c r="R27" s="280"/>
      <c r="S27" s="281"/>
      <c r="T27" s="2"/>
      <c r="U27" s="24"/>
      <c r="V27" s="276" t="s">
        <v>187</v>
      </c>
      <c r="W27" s="277"/>
      <c r="X27" s="277"/>
      <c r="Y27" s="277"/>
      <c r="Z27" s="277"/>
      <c r="AA27" s="277"/>
      <c r="AB27" s="277"/>
      <c r="AC27" s="277"/>
      <c r="AD27" s="277"/>
      <c r="AE27" s="277"/>
      <c r="AF27" s="278"/>
    </row>
    <row r="28" spans="2:32" ht="78" customHeight="1" x14ac:dyDescent="0.25">
      <c r="B28" s="24"/>
      <c r="C28" s="274" t="s">
        <v>206</v>
      </c>
      <c r="D28" s="274"/>
      <c r="E28" s="274"/>
      <c r="F28" s="274"/>
      <c r="G28" s="274"/>
      <c r="H28" s="274"/>
      <c r="I28" s="274"/>
      <c r="J28" s="274"/>
      <c r="K28" s="274"/>
      <c r="L28" s="275" t="s">
        <v>207</v>
      </c>
      <c r="M28" s="275"/>
      <c r="N28" s="275"/>
      <c r="O28" s="275"/>
      <c r="P28" s="275"/>
      <c r="Q28" s="275"/>
      <c r="R28" s="275"/>
      <c r="S28" s="275"/>
      <c r="T28" s="2"/>
      <c r="U28" s="24"/>
      <c r="V28" s="276" t="s">
        <v>187</v>
      </c>
      <c r="W28" s="277"/>
      <c r="X28" s="277"/>
      <c r="Y28" s="277"/>
      <c r="Z28" s="277"/>
      <c r="AA28" s="277"/>
      <c r="AB28" s="277"/>
      <c r="AC28" s="277"/>
      <c r="AD28" s="277"/>
      <c r="AE28" s="277"/>
      <c r="AF28" s="278"/>
    </row>
    <row r="29" spans="2:32" ht="101.25" customHeight="1" x14ac:dyDescent="0.25">
      <c r="B29" s="24"/>
      <c r="C29" s="282" t="s">
        <v>208</v>
      </c>
      <c r="D29" s="283"/>
      <c r="E29" s="283"/>
      <c r="F29" s="283"/>
      <c r="G29" s="283"/>
      <c r="H29" s="283"/>
      <c r="I29" s="283"/>
      <c r="J29" s="283"/>
      <c r="K29" s="284"/>
      <c r="L29" s="275" t="s">
        <v>209</v>
      </c>
      <c r="M29" s="275"/>
      <c r="N29" s="275"/>
      <c r="O29" s="275"/>
      <c r="P29" s="275"/>
      <c r="Q29" s="275"/>
      <c r="R29" s="275"/>
      <c r="S29" s="275"/>
      <c r="T29" s="2"/>
      <c r="U29" s="24"/>
      <c r="V29" s="276"/>
      <c r="W29" s="277"/>
      <c r="X29" s="277"/>
      <c r="Y29" s="277"/>
      <c r="Z29" s="277"/>
      <c r="AA29" s="277"/>
      <c r="AB29" s="277"/>
      <c r="AC29" s="277"/>
      <c r="AD29" s="277"/>
      <c r="AE29" s="277"/>
      <c r="AF29" s="278"/>
    </row>
    <row r="30" spans="2:32" ht="78" customHeight="1" x14ac:dyDescent="0.25">
      <c r="B30" s="24"/>
      <c r="C30" s="285" t="s">
        <v>210</v>
      </c>
      <c r="D30" s="285"/>
      <c r="E30" s="285"/>
      <c r="F30" s="285"/>
      <c r="G30" s="285"/>
      <c r="H30" s="285"/>
      <c r="I30" s="285"/>
      <c r="J30" s="285"/>
      <c r="K30" s="285"/>
      <c r="L30" s="275" t="s">
        <v>240</v>
      </c>
      <c r="M30" s="275"/>
      <c r="N30" s="275"/>
      <c r="O30" s="275"/>
      <c r="P30" s="275"/>
      <c r="Q30" s="275"/>
      <c r="R30" s="275"/>
      <c r="S30" s="275"/>
      <c r="T30" s="2"/>
      <c r="U30" s="24"/>
      <c r="V30" s="276"/>
      <c r="W30" s="277"/>
      <c r="X30" s="277"/>
      <c r="Y30" s="277"/>
      <c r="Z30" s="277"/>
      <c r="AA30" s="277"/>
      <c r="AB30" s="277"/>
      <c r="AC30" s="277"/>
      <c r="AD30" s="277"/>
      <c r="AE30" s="277"/>
      <c r="AF30" s="278"/>
    </row>
    <row r="31" spans="2:32" ht="95.25" customHeight="1" x14ac:dyDescent="0.25">
      <c r="B31" s="24"/>
      <c r="C31" s="285" t="s">
        <v>211</v>
      </c>
      <c r="D31" s="285"/>
      <c r="E31" s="285"/>
      <c r="F31" s="285"/>
      <c r="G31" s="285"/>
      <c r="H31" s="285"/>
      <c r="I31" s="285"/>
      <c r="J31" s="285"/>
      <c r="K31" s="285"/>
      <c r="L31" s="275" t="s">
        <v>245</v>
      </c>
      <c r="M31" s="275"/>
      <c r="N31" s="275"/>
      <c r="O31" s="275"/>
      <c r="P31" s="275"/>
      <c r="Q31" s="275"/>
      <c r="R31" s="275"/>
      <c r="S31" s="275"/>
      <c r="T31" s="2"/>
      <c r="U31" s="24"/>
      <c r="V31" s="276"/>
      <c r="W31" s="277"/>
      <c r="X31" s="277"/>
      <c r="Y31" s="277"/>
      <c r="Z31" s="277"/>
      <c r="AA31" s="277"/>
      <c r="AB31" s="277"/>
      <c r="AC31" s="277"/>
      <c r="AD31" s="277"/>
      <c r="AE31" s="277"/>
      <c r="AF31" s="278"/>
    </row>
    <row r="32" spans="2:32" ht="91.5" customHeight="1" x14ac:dyDescent="0.25">
      <c r="B32" s="24"/>
      <c r="C32" s="286" t="s">
        <v>212</v>
      </c>
      <c r="D32" s="287"/>
      <c r="E32" s="287"/>
      <c r="F32" s="287"/>
      <c r="G32" s="287"/>
      <c r="H32" s="287"/>
      <c r="I32" s="287"/>
      <c r="J32" s="287"/>
      <c r="K32" s="288"/>
      <c r="L32" s="275" t="s">
        <v>246</v>
      </c>
      <c r="M32" s="275"/>
      <c r="N32" s="275"/>
      <c r="O32" s="275"/>
      <c r="P32" s="275"/>
      <c r="Q32" s="275"/>
      <c r="R32" s="275"/>
      <c r="S32" s="275"/>
      <c r="T32" s="2"/>
      <c r="U32" s="24"/>
      <c r="V32" s="276"/>
      <c r="W32" s="277"/>
      <c r="X32" s="277"/>
      <c r="Y32" s="277"/>
      <c r="Z32" s="277"/>
      <c r="AA32" s="277"/>
      <c r="AB32" s="277"/>
      <c r="AC32" s="277"/>
      <c r="AD32" s="277"/>
      <c r="AE32" s="277"/>
      <c r="AF32" s="278"/>
    </row>
    <row r="33" spans="2:32" ht="42" customHeight="1" x14ac:dyDescent="0.25">
      <c r="B33" s="24"/>
      <c r="C33" s="289"/>
      <c r="D33" s="289"/>
      <c r="E33" s="289"/>
      <c r="F33" s="289"/>
      <c r="G33" s="289"/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289"/>
      <c r="S33" s="289"/>
      <c r="T33" s="2"/>
      <c r="U33" s="24"/>
      <c r="V33" s="276"/>
      <c r="W33" s="277"/>
      <c r="X33" s="277"/>
      <c r="Y33" s="277"/>
      <c r="Z33" s="277"/>
      <c r="AA33" s="277"/>
      <c r="AB33" s="277"/>
      <c r="AC33" s="277"/>
      <c r="AD33" s="277"/>
      <c r="AE33" s="277"/>
      <c r="AF33" s="278"/>
    </row>
    <row r="34" spans="2:32" ht="42" customHeight="1" x14ac:dyDescent="0.25">
      <c r="B34" s="24"/>
      <c r="C34" s="289"/>
      <c r="D34" s="289"/>
      <c r="E34" s="289"/>
      <c r="F34" s="289"/>
      <c r="G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89"/>
      <c r="T34" s="2"/>
      <c r="U34" s="24"/>
      <c r="V34" s="276"/>
      <c r="W34" s="277"/>
      <c r="X34" s="277"/>
      <c r="Y34" s="277"/>
      <c r="Z34" s="277"/>
      <c r="AA34" s="277"/>
      <c r="AB34" s="277"/>
      <c r="AC34" s="277"/>
      <c r="AD34" s="277"/>
      <c r="AE34" s="277"/>
      <c r="AF34" s="278"/>
    </row>
    <row r="35" spans="2:32" ht="42" customHeight="1" x14ac:dyDescent="0.25">
      <c r="B35" s="24"/>
      <c r="C35" s="289"/>
      <c r="D35" s="289"/>
      <c r="E35" s="289"/>
      <c r="F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89"/>
      <c r="T35" s="2"/>
      <c r="U35" s="24"/>
      <c r="V35" s="276"/>
      <c r="W35" s="277"/>
      <c r="X35" s="277"/>
      <c r="Y35" s="277"/>
      <c r="Z35" s="277"/>
      <c r="AA35" s="277"/>
      <c r="AB35" s="277"/>
      <c r="AC35" s="277"/>
      <c r="AD35" s="277"/>
      <c r="AE35" s="277"/>
      <c r="AF35" s="278"/>
    </row>
    <row r="36" spans="2:32" ht="42" customHeight="1" x14ac:dyDescent="0.25">
      <c r="B36" s="24"/>
      <c r="C36" s="289"/>
      <c r="D36" s="289"/>
      <c r="E36" s="289"/>
      <c r="F36" s="289"/>
      <c r="G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"/>
      <c r="U36" s="24"/>
      <c r="V36" s="276"/>
      <c r="W36" s="277"/>
      <c r="X36" s="277"/>
      <c r="Y36" s="277"/>
      <c r="Z36" s="277"/>
      <c r="AA36" s="277"/>
      <c r="AB36" s="277"/>
      <c r="AC36" s="277"/>
      <c r="AD36" s="277"/>
      <c r="AE36" s="277"/>
      <c r="AF36" s="278"/>
    </row>
    <row r="37" spans="2:32" ht="3.6" customHeight="1" x14ac:dyDescent="0.25"/>
    <row r="38" spans="2:32" ht="15" customHeight="1" x14ac:dyDescent="0.25">
      <c r="B38" s="106" t="s">
        <v>90</v>
      </c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8"/>
    </row>
    <row r="39" spans="2:32" ht="135" customHeight="1" x14ac:dyDescent="0.25">
      <c r="B39" s="291" t="s">
        <v>188</v>
      </c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2"/>
    </row>
    <row r="40" spans="2:32" ht="3.6" customHeight="1" x14ac:dyDescent="0.25"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</row>
    <row r="41" spans="2:32" x14ac:dyDescent="0.25">
      <c r="B41" s="290" t="s">
        <v>91</v>
      </c>
      <c r="C41" s="290"/>
      <c r="D41" s="290"/>
      <c r="E41" s="290"/>
      <c r="F41" s="290"/>
      <c r="G41" s="290"/>
      <c r="H41" s="290"/>
      <c r="I41" s="290"/>
      <c r="J41" s="290"/>
      <c r="K41" s="290"/>
      <c r="L41" s="290"/>
      <c r="M41" s="290"/>
      <c r="N41" s="290"/>
      <c r="O41" s="290"/>
      <c r="P41" s="290"/>
      <c r="Q41" s="290"/>
      <c r="R41" s="290"/>
      <c r="S41" s="290"/>
      <c r="T41" s="290"/>
      <c r="U41" s="290"/>
      <c r="V41" s="290"/>
      <c r="W41" s="290"/>
      <c r="X41" s="290"/>
      <c r="Y41" s="290"/>
      <c r="Z41" s="290"/>
      <c r="AA41" s="290"/>
      <c r="AB41" s="290"/>
      <c r="AC41" s="290"/>
      <c r="AD41" s="290"/>
      <c r="AE41" s="290"/>
      <c r="AF41" s="290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92" t="s">
        <v>92</v>
      </c>
      <c r="C43" s="292"/>
      <c r="D43" s="292"/>
      <c r="E43" s="292"/>
      <c r="F43" s="292"/>
      <c r="G43" s="292"/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 t="s">
        <v>93</v>
      </c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2"/>
      <c r="AE43" s="292"/>
      <c r="AF43" s="292"/>
    </row>
    <row r="44" spans="2:32" ht="72" customHeight="1" x14ac:dyDescent="0.3">
      <c r="B44" s="293"/>
      <c r="C44" s="294"/>
      <c r="D44" s="294"/>
      <c r="E44" s="294"/>
      <c r="F44" s="294"/>
      <c r="G44" s="294"/>
      <c r="H44" s="294"/>
      <c r="I44" s="294"/>
      <c r="J44" s="294"/>
      <c r="K44" s="294"/>
      <c r="L44" s="294"/>
      <c r="M44" s="294"/>
      <c r="N44" s="294"/>
      <c r="O44" s="294"/>
      <c r="P44" s="295"/>
      <c r="Q44" s="1"/>
      <c r="R44" s="293"/>
      <c r="S44" s="294"/>
      <c r="T44" s="294"/>
      <c r="U44" s="294"/>
      <c r="V44" s="294"/>
      <c r="W44" s="294"/>
      <c r="X44" s="294"/>
      <c r="Y44" s="294"/>
      <c r="Z44" s="294"/>
      <c r="AA44" s="294"/>
      <c r="AB44" s="294"/>
      <c r="AC44" s="294"/>
      <c r="AD44" s="294"/>
      <c r="AE44" s="294"/>
      <c r="AF44" s="295"/>
    </row>
    <row r="45" spans="2:32" x14ac:dyDescent="0.25">
      <c r="B45" s="62" t="s">
        <v>7</v>
      </c>
      <c r="C45" s="62"/>
      <c r="D45" s="62" t="s">
        <v>8</v>
      </c>
      <c r="E45" s="62"/>
      <c r="F45" s="62"/>
      <c r="G45" s="62"/>
      <c r="H45" s="62" t="s">
        <v>22</v>
      </c>
      <c r="I45" s="62"/>
      <c r="J45" s="62"/>
      <c r="R45" s="62" t="s">
        <v>7</v>
      </c>
      <c r="S45" s="62"/>
      <c r="T45" s="62" t="s">
        <v>8</v>
      </c>
      <c r="U45" s="62"/>
      <c r="V45" s="62"/>
      <c r="W45" s="62"/>
      <c r="X45" s="62" t="s">
        <v>22</v>
      </c>
      <c r="Y45" s="62"/>
      <c r="Z45" s="62"/>
    </row>
    <row r="46" spans="2:32" x14ac:dyDescent="0.25">
      <c r="B46" s="64">
        <v>5</v>
      </c>
      <c r="C46" s="64"/>
      <c r="D46" s="64" t="s">
        <v>20</v>
      </c>
      <c r="E46" s="64"/>
      <c r="F46" s="64"/>
      <c r="G46" s="64"/>
      <c r="H46" s="64">
        <v>2024</v>
      </c>
      <c r="I46" s="64"/>
      <c r="J46" s="64"/>
      <c r="R46" s="64">
        <v>5</v>
      </c>
      <c r="S46" s="64"/>
      <c r="T46" s="64" t="s">
        <v>20</v>
      </c>
      <c r="U46" s="64"/>
      <c r="V46" s="64"/>
      <c r="W46" s="64"/>
      <c r="X46" s="64">
        <v>2024</v>
      </c>
      <c r="Y46" s="64"/>
      <c r="Z46" s="64"/>
    </row>
  </sheetData>
  <mergeCells count="95">
    <mergeCell ref="X46:Z46"/>
    <mergeCell ref="B43:Q43"/>
    <mergeCell ref="R43:AF43"/>
    <mergeCell ref="B44:P44"/>
    <mergeCell ref="R44:AF44"/>
    <mergeCell ref="B45:C45"/>
    <mergeCell ref="D45:G45"/>
    <mergeCell ref="H45:J45"/>
    <mergeCell ref="R45:S45"/>
    <mergeCell ref="T45:W45"/>
    <mergeCell ref="X45:Z45"/>
    <mergeCell ref="B46:C46"/>
    <mergeCell ref="D46:G46"/>
    <mergeCell ref="H46:J46"/>
    <mergeCell ref="R46:S46"/>
    <mergeCell ref="T46:W46"/>
    <mergeCell ref="B41:AF41"/>
    <mergeCell ref="C34:K34"/>
    <mergeCell ref="L34:S34"/>
    <mergeCell ref="V34:AF34"/>
    <mergeCell ref="C35:K35"/>
    <mergeCell ref="L35:S35"/>
    <mergeCell ref="V35:AF35"/>
    <mergeCell ref="C36:K36"/>
    <mergeCell ref="L36:S36"/>
    <mergeCell ref="V36:AF36"/>
    <mergeCell ref="B38:AF38"/>
    <mergeCell ref="B39:AF39"/>
    <mergeCell ref="C32:K32"/>
    <mergeCell ref="L32:S32"/>
    <mergeCell ref="V32:AF32"/>
    <mergeCell ref="C33:K33"/>
    <mergeCell ref="L33:S33"/>
    <mergeCell ref="V33:AF33"/>
    <mergeCell ref="C30:K30"/>
    <mergeCell ref="L30:S30"/>
    <mergeCell ref="V30:AF30"/>
    <mergeCell ref="C31:K31"/>
    <mergeCell ref="L31:S31"/>
    <mergeCell ref="V31:AF31"/>
    <mergeCell ref="C28:K28"/>
    <mergeCell ref="L28:S28"/>
    <mergeCell ref="V28:AF28"/>
    <mergeCell ref="C29:K29"/>
    <mergeCell ref="L29:S29"/>
    <mergeCell ref="V29:AF29"/>
    <mergeCell ref="C26:K26"/>
    <mergeCell ref="L26:S26"/>
    <mergeCell ref="V26:AF26"/>
    <mergeCell ref="C27:K27"/>
    <mergeCell ref="L27:S27"/>
    <mergeCell ref="V27:AF27"/>
    <mergeCell ref="C24:K24"/>
    <mergeCell ref="L24:S24"/>
    <mergeCell ref="V24:AF24"/>
    <mergeCell ref="C25:K25"/>
    <mergeCell ref="L25:S25"/>
    <mergeCell ref="V25:AF25"/>
    <mergeCell ref="C22:K22"/>
    <mergeCell ref="L22:S22"/>
    <mergeCell ref="V22:AF22"/>
    <mergeCell ref="C23:K23"/>
    <mergeCell ref="L23:S23"/>
    <mergeCell ref="V23:AF23"/>
    <mergeCell ref="C20:K20"/>
    <mergeCell ref="L20:S20"/>
    <mergeCell ref="V20:AF20"/>
    <mergeCell ref="C21:K21"/>
    <mergeCell ref="L21:S21"/>
    <mergeCell ref="V21:AF21"/>
    <mergeCell ref="C18:K18"/>
    <mergeCell ref="L18:S18"/>
    <mergeCell ref="V18:AF18"/>
    <mergeCell ref="C19:K19"/>
    <mergeCell ref="L19:S19"/>
    <mergeCell ref="V19:AF19"/>
    <mergeCell ref="C16:K16"/>
    <mergeCell ref="L16:S16"/>
    <mergeCell ref="V16:AF16"/>
    <mergeCell ref="C17:K17"/>
    <mergeCell ref="L17:S17"/>
    <mergeCell ref="V17:AF17"/>
    <mergeCell ref="B13:S13"/>
    <mergeCell ref="U13:AF13"/>
    <mergeCell ref="B14:S14"/>
    <mergeCell ref="U14:AF14"/>
    <mergeCell ref="C15:K15"/>
    <mergeCell ref="L15:S15"/>
    <mergeCell ref="V15:AF15"/>
    <mergeCell ref="B11:AF11"/>
    <mergeCell ref="B2:F7"/>
    <mergeCell ref="G2:AF5"/>
    <mergeCell ref="G6:AF7"/>
    <mergeCell ref="B9:I9"/>
    <mergeCell ref="J9:V9"/>
  </mergeCells>
  <conditionalFormatting sqref="B46:J46">
    <cfRule type="containsBlanks" dxfId="3" priority="3">
      <formula>LEN(TRIM(B46))=0</formula>
    </cfRule>
  </conditionalFormatting>
  <conditionalFormatting sqref="J9:V9">
    <cfRule type="containsBlanks" dxfId="2" priority="6">
      <formula>LEN(TRIM(J9))=0</formula>
    </cfRule>
  </conditionalFormatting>
  <conditionalFormatting sqref="R46:Z46">
    <cfRule type="containsBlanks" dxfId="0" priority="1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5"/>
      <c r="AP3" s="35"/>
    </row>
    <row r="4" spans="27:42" x14ac:dyDescent="0.25">
      <c r="AA4" s="38"/>
      <c r="AB4" s="36" t="s">
        <v>4</v>
      </c>
      <c r="AC4" s="36" t="s">
        <v>7</v>
      </c>
      <c r="AD4" s="36" t="s">
        <v>8</v>
      </c>
      <c r="AE4" s="36" t="s">
        <v>9</v>
      </c>
      <c r="AF4" s="36" t="s">
        <v>25</v>
      </c>
      <c r="AG4" s="36" t="s">
        <v>37</v>
      </c>
      <c r="AH4" s="36" t="s">
        <v>124</v>
      </c>
      <c r="AI4" s="36" t="s">
        <v>28</v>
      </c>
      <c r="AJ4" s="37" t="s">
        <v>36</v>
      </c>
      <c r="AK4" s="36" t="s">
        <v>44</v>
      </c>
      <c r="AL4" s="36" t="s">
        <v>60</v>
      </c>
      <c r="AM4" s="36" t="s">
        <v>70</v>
      </c>
      <c r="AN4" s="38"/>
      <c r="AO4" s="35"/>
      <c r="AP4" s="35"/>
    </row>
    <row r="5" spans="27:42" x14ac:dyDescent="0.25">
      <c r="AA5" s="38"/>
      <c r="AB5" s="38" t="s">
        <v>1</v>
      </c>
      <c r="AC5" s="38">
        <v>1</v>
      </c>
      <c r="AD5" s="38" t="s">
        <v>10</v>
      </c>
      <c r="AE5" s="38">
        <v>2022</v>
      </c>
      <c r="AF5" s="38" t="s">
        <v>26</v>
      </c>
      <c r="AG5" s="38">
        <v>-2022</v>
      </c>
      <c r="AH5" s="38" t="s">
        <v>125</v>
      </c>
      <c r="AI5" s="38" t="s">
        <v>32</v>
      </c>
      <c r="AJ5" s="38" t="s">
        <v>38</v>
      </c>
      <c r="AK5" s="38" t="s">
        <v>45</v>
      </c>
      <c r="AL5" s="38" t="s">
        <v>47</v>
      </c>
      <c r="AM5" s="38" t="s">
        <v>74</v>
      </c>
      <c r="AN5" s="38"/>
      <c r="AO5" s="35"/>
      <c r="AP5" s="35"/>
    </row>
    <row r="6" spans="27:42" x14ac:dyDescent="0.25">
      <c r="AA6" s="38"/>
      <c r="AB6" s="38" t="s">
        <v>2</v>
      </c>
      <c r="AC6" s="38">
        <v>2</v>
      </c>
      <c r="AD6" s="38" t="s">
        <v>11</v>
      </c>
      <c r="AE6" s="38">
        <v>2023</v>
      </c>
      <c r="AF6" s="38" t="s">
        <v>95</v>
      </c>
      <c r="AG6" s="38">
        <v>-2023</v>
      </c>
      <c r="AH6" s="38" t="s">
        <v>126</v>
      </c>
      <c r="AI6" s="38" t="s">
        <v>29</v>
      </c>
      <c r="AJ6" s="38"/>
      <c r="AK6" s="38" t="s">
        <v>31</v>
      </c>
      <c r="AL6" s="38" t="s">
        <v>48</v>
      </c>
      <c r="AM6" s="38" t="s">
        <v>75</v>
      </c>
      <c r="AN6" s="38"/>
      <c r="AO6" s="35"/>
      <c r="AP6" s="35"/>
    </row>
    <row r="7" spans="27:42" x14ac:dyDescent="0.25">
      <c r="AA7" s="38"/>
      <c r="AB7" s="38" t="s">
        <v>3</v>
      </c>
      <c r="AC7" s="38">
        <v>3</v>
      </c>
      <c r="AD7" s="38" t="s">
        <v>12</v>
      </c>
      <c r="AE7" s="38">
        <v>2024</v>
      </c>
      <c r="AF7" s="38" t="s">
        <v>150</v>
      </c>
      <c r="AG7" s="38">
        <v>-2024</v>
      </c>
      <c r="AH7" s="38"/>
      <c r="AI7" s="38" t="s">
        <v>30</v>
      </c>
      <c r="AJ7" s="38"/>
      <c r="AK7" s="38"/>
      <c r="AL7" s="38" t="s">
        <v>49</v>
      </c>
      <c r="AM7" s="38" t="s">
        <v>78</v>
      </c>
      <c r="AN7" s="38"/>
      <c r="AO7" s="35"/>
      <c r="AP7" s="35"/>
    </row>
    <row r="8" spans="27:42" x14ac:dyDescent="0.25">
      <c r="AA8" s="38"/>
      <c r="AB8" s="38"/>
      <c r="AC8" s="38">
        <v>4</v>
      </c>
      <c r="AD8" s="38" t="s">
        <v>13</v>
      </c>
      <c r="AE8" s="38">
        <v>2025</v>
      </c>
      <c r="AF8" s="38" t="s">
        <v>151</v>
      </c>
      <c r="AG8" s="38">
        <v>-2025</v>
      </c>
      <c r="AH8" s="38"/>
      <c r="AI8" s="38"/>
      <c r="AJ8" s="38"/>
      <c r="AK8" s="38"/>
      <c r="AL8" s="38" t="s">
        <v>50</v>
      </c>
      <c r="AM8" s="38" t="s">
        <v>76</v>
      </c>
      <c r="AN8" s="38"/>
      <c r="AO8" s="35"/>
      <c r="AP8" s="35"/>
    </row>
    <row r="9" spans="27:42" x14ac:dyDescent="0.25">
      <c r="AA9" s="38"/>
      <c r="AB9" s="38"/>
      <c r="AC9" s="38">
        <v>5</v>
      </c>
      <c r="AD9" s="38" t="s">
        <v>14</v>
      </c>
      <c r="AE9" s="39">
        <v>2026</v>
      </c>
      <c r="AF9" s="38" t="s">
        <v>152</v>
      </c>
      <c r="AG9" s="38"/>
      <c r="AH9" s="38"/>
      <c r="AI9" s="38"/>
      <c r="AJ9" s="38"/>
      <c r="AK9" s="38"/>
      <c r="AL9" s="38" t="s">
        <v>51</v>
      </c>
      <c r="AM9" s="38" t="s">
        <v>77</v>
      </c>
      <c r="AN9" s="38"/>
      <c r="AO9" s="35"/>
      <c r="AP9" s="35"/>
    </row>
    <row r="10" spans="27:42" x14ac:dyDescent="0.25">
      <c r="AA10" s="38"/>
      <c r="AB10" s="38"/>
      <c r="AC10" s="38">
        <v>6</v>
      </c>
      <c r="AD10" s="38" t="s">
        <v>15</v>
      </c>
      <c r="AE10" s="39">
        <v>2027</v>
      </c>
      <c r="AF10" s="38" t="s">
        <v>153</v>
      </c>
      <c r="AG10" s="38"/>
      <c r="AH10" s="38"/>
      <c r="AI10" s="38"/>
      <c r="AJ10" s="38"/>
      <c r="AK10" s="38"/>
      <c r="AL10" s="38" t="s">
        <v>61</v>
      </c>
      <c r="AM10" s="38"/>
      <c r="AN10" s="38"/>
      <c r="AO10" s="35"/>
      <c r="AP10" s="35"/>
    </row>
    <row r="11" spans="27:42" x14ac:dyDescent="0.25">
      <c r="AA11" s="38"/>
      <c r="AB11" s="38"/>
      <c r="AC11" s="38">
        <v>7</v>
      </c>
      <c r="AD11" s="38" t="s">
        <v>16</v>
      </c>
      <c r="AE11" s="39">
        <v>2028</v>
      </c>
      <c r="AF11" s="38"/>
      <c r="AG11" s="38"/>
      <c r="AH11" s="38"/>
      <c r="AI11" s="38"/>
      <c r="AJ11" s="38"/>
      <c r="AK11" s="38"/>
      <c r="AL11" s="38" t="s">
        <v>52</v>
      </c>
      <c r="AM11" s="38"/>
      <c r="AN11" s="38"/>
      <c r="AO11" s="35"/>
      <c r="AP11" s="35"/>
    </row>
    <row r="12" spans="27:42" x14ac:dyDescent="0.25">
      <c r="AA12" s="38"/>
      <c r="AB12" s="38"/>
      <c r="AC12" s="38">
        <v>8</v>
      </c>
      <c r="AD12" s="38" t="s">
        <v>17</v>
      </c>
      <c r="AE12" s="38"/>
      <c r="AF12" s="38"/>
      <c r="AG12" s="38"/>
      <c r="AH12" s="38"/>
      <c r="AI12" s="38"/>
      <c r="AJ12" s="38"/>
      <c r="AK12" s="38"/>
      <c r="AL12" s="38" t="s">
        <v>53</v>
      </c>
      <c r="AM12" s="38"/>
      <c r="AN12" s="38"/>
      <c r="AO12" s="35"/>
      <c r="AP12" s="35"/>
    </row>
    <row r="13" spans="27:42" x14ac:dyDescent="0.25">
      <c r="AA13" s="38"/>
      <c r="AB13" s="38"/>
      <c r="AC13" s="38">
        <v>9</v>
      </c>
      <c r="AD13" s="38" t="s">
        <v>18</v>
      </c>
      <c r="AE13" s="38"/>
      <c r="AF13" s="38"/>
      <c r="AG13" s="38"/>
      <c r="AH13" s="38"/>
      <c r="AI13" s="38"/>
      <c r="AJ13" s="38"/>
      <c r="AK13" s="38"/>
      <c r="AL13" s="38" t="s">
        <v>62</v>
      </c>
      <c r="AM13" s="38"/>
      <c r="AN13" s="38"/>
      <c r="AO13" s="35"/>
      <c r="AP13" s="35"/>
    </row>
    <row r="14" spans="27:42" x14ac:dyDescent="0.25">
      <c r="AA14" s="38"/>
      <c r="AB14" s="38"/>
      <c r="AC14" s="38">
        <v>10</v>
      </c>
      <c r="AD14" s="38" t="s">
        <v>19</v>
      </c>
      <c r="AE14" s="38"/>
      <c r="AF14" s="38"/>
      <c r="AG14" s="38"/>
      <c r="AH14" s="38"/>
      <c r="AI14" s="38"/>
      <c r="AJ14" s="38"/>
      <c r="AK14" s="38"/>
      <c r="AL14" s="38" t="s">
        <v>64</v>
      </c>
      <c r="AM14" s="38"/>
      <c r="AN14" s="38"/>
      <c r="AO14" s="35"/>
      <c r="AP14" s="35"/>
    </row>
    <row r="15" spans="27:42" x14ac:dyDescent="0.25">
      <c r="AA15" s="38"/>
      <c r="AB15" s="38"/>
      <c r="AC15" s="38">
        <v>11</v>
      </c>
      <c r="AD15" s="38" t="s">
        <v>20</v>
      </c>
      <c r="AE15" s="38"/>
      <c r="AF15" s="38"/>
      <c r="AG15" s="38"/>
      <c r="AH15" s="38"/>
      <c r="AI15" s="38"/>
      <c r="AJ15" s="38"/>
      <c r="AK15" s="38"/>
      <c r="AL15" s="38" t="s">
        <v>65</v>
      </c>
      <c r="AM15" s="38"/>
      <c r="AN15" s="38"/>
      <c r="AO15" s="35"/>
      <c r="AP15" s="35"/>
    </row>
    <row r="16" spans="27:42" x14ac:dyDescent="0.25">
      <c r="AA16" s="38"/>
      <c r="AB16" s="38"/>
      <c r="AC16" s="38">
        <v>12</v>
      </c>
      <c r="AD16" s="38" t="s">
        <v>21</v>
      </c>
      <c r="AE16" s="38"/>
      <c r="AF16" s="38"/>
      <c r="AG16" s="38"/>
      <c r="AH16" s="38"/>
      <c r="AI16" s="38"/>
      <c r="AJ16" s="38"/>
      <c r="AK16" s="38"/>
      <c r="AL16" s="38" t="s">
        <v>54</v>
      </c>
      <c r="AM16" s="38"/>
      <c r="AN16" s="38"/>
      <c r="AO16" s="35"/>
      <c r="AP16" s="35"/>
    </row>
    <row r="17" spans="27:42" x14ac:dyDescent="0.25">
      <c r="AA17" s="38"/>
      <c r="AB17" s="38"/>
      <c r="AC17" s="38">
        <v>13</v>
      </c>
      <c r="AD17" s="38"/>
      <c r="AE17" s="38"/>
      <c r="AF17" s="38"/>
      <c r="AG17" s="38"/>
      <c r="AH17" s="38"/>
      <c r="AI17" s="38"/>
      <c r="AJ17" s="38"/>
      <c r="AK17" s="38"/>
      <c r="AL17" s="38" t="s">
        <v>55</v>
      </c>
      <c r="AM17" s="38"/>
      <c r="AN17" s="38"/>
      <c r="AO17" s="35"/>
      <c r="AP17" s="35"/>
    </row>
    <row r="18" spans="27:42" x14ac:dyDescent="0.25">
      <c r="AA18" s="38"/>
      <c r="AB18" s="38"/>
      <c r="AC18" s="38">
        <v>14</v>
      </c>
      <c r="AD18" s="38"/>
      <c r="AE18" s="38"/>
      <c r="AF18" s="38"/>
      <c r="AG18" s="38"/>
      <c r="AH18" s="38"/>
      <c r="AI18" s="38"/>
      <c r="AJ18" s="38"/>
      <c r="AK18" s="38"/>
      <c r="AL18" s="38" t="s">
        <v>66</v>
      </c>
      <c r="AM18" s="38"/>
      <c r="AN18" s="38"/>
      <c r="AO18" s="35"/>
      <c r="AP18" s="35"/>
    </row>
    <row r="19" spans="27:42" x14ac:dyDescent="0.25">
      <c r="AA19" s="38"/>
      <c r="AB19" s="38"/>
      <c r="AC19" s="38">
        <v>15</v>
      </c>
      <c r="AD19" s="38"/>
      <c r="AE19" s="38"/>
      <c r="AF19" s="38"/>
      <c r="AG19" s="38"/>
      <c r="AH19" s="38"/>
      <c r="AI19" s="38"/>
      <c r="AJ19" s="38"/>
      <c r="AK19" s="38"/>
      <c r="AL19" s="38" t="s">
        <v>67</v>
      </c>
      <c r="AM19" s="38"/>
      <c r="AN19" s="38"/>
      <c r="AO19" s="35"/>
      <c r="AP19" s="35"/>
    </row>
    <row r="20" spans="27:42" x14ac:dyDescent="0.25">
      <c r="AA20" s="38"/>
      <c r="AB20" s="38"/>
      <c r="AC20" s="38">
        <v>16</v>
      </c>
      <c r="AD20" s="38"/>
      <c r="AE20" s="38"/>
      <c r="AF20" s="38"/>
      <c r="AG20" s="38"/>
      <c r="AH20" s="38"/>
      <c r="AI20" s="38"/>
      <c r="AJ20" s="38"/>
      <c r="AK20" s="38"/>
      <c r="AL20" s="38" t="s">
        <v>56</v>
      </c>
      <c r="AM20" s="38"/>
      <c r="AN20" s="38"/>
      <c r="AO20" s="35"/>
      <c r="AP20" s="35"/>
    </row>
    <row r="21" spans="27:42" x14ac:dyDescent="0.25">
      <c r="AA21" s="38"/>
      <c r="AB21" s="38"/>
      <c r="AC21" s="38">
        <v>17</v>
      </c>
      <c r="AD21" s="38"/>
      <c r="AE21" s="38"/>
      <c r="AF21" s="38"/>
      <c r="AG21" s="38"/>
      <c r="AH21" s="38"/>
      <c r="AI21" s="38"/>
      <c r="AJ21" s="38"/>
      <c r="AK21" s="38"/>
      <c r="AL21" s="38" t="s">
        <v>57</v>
      </c>
      <c r="AM21" s="38"/>
      <c r="AN21" s="38"/>
      <c r="AO21" s="35"/>
      <c r="AP21" s="35"/>
    </row>
    <row r="22" spans="27:42" x14ac:dyDescent="0.25">
      <c r="AA22" s="38"/>
      <c r="AB22" s="38"/>
      <c r="AC22" s="38">
        <v>18</v>
      </c>
      <c r="AD22" s="38"/>
      <c r="AE22" s="38"/>
      <c r="AF22" s="38"/>
      <c r="AG22" s="38"/>
      <c r="AH22" s="38"/>
      <c r="AI22" s="38"/>
      <c r="AJ22" s="38"/>
      <c r="AK22" s="38"/>
      <c r="AL22" s="38" t="s">
        <v>58</v>
      </c>
      <c r="AM22" s="38"/>
      <c r="AN22" s="38"/>
      <c r="AO22" s="35"/>
      <c r="AP22" s="35"/>
    </row>
    <row r="23" spans="27:42" x14ac:dyDescent="0.25">
      <c r="AA23" s="38"/>
      <c r="AB23" s="38"/>
      <c r="AC23" s="38">
        <v>19</v>
      </c>
      <c r="AD23" s="38"/>
      <c r="AE23" s="38"/>
      <c r="AF23" s="38"/>
      <c r="AG23" s="38"/>
      <c r="AH23" s="38"/>
      <c r="AI23" s="38"/>
      <c r="AJ23" s="38"/>
      <c r="AK23" s="38"/>
      <c r="AL23" s="38" t="s">
        <v>59</v>
      </c>
      <c r="AM23" s="38"/>
      <c r="AN23" s="38"/>
      <c r="AO23" s="35"/>
      <c r="AP23" s="35"/>
    </row>
    <row r="24" spans="27:42" x14ac:dyDescent="0.25">
      <c r="AA24" s="38"/>
      <c r="AB24" s="38"/>
      <c r="AC24" s="38">
        <v>20</v>
      </c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5"/>
      <c r="AP24" s="35"/>
    </row>
    <row r="25" spans="27:42" x14ac:dyDescent="0.25">
      <c r="AA25" s="38"/>
      <c r="AB25" s="38"/>
      <c r="AC25" s="38">
        <v>21</v>
      </c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5"/>
      <c r="AP25" s="35"/>
    </row>
    <row r="26" spans="27:42" x14ac:dyDescent="0.25">
      <c r="AA26" s="38"/>
      <c r="AB26" s="38"/>
      <c r="AC26" s="38">
        <v>22</v>
      </c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5"/>
      <c r="AP26" s="35"/>
    </row>
    <row r="27" spans="27:42" x14ac:dyDescent="0.25">
      <c r="AA27" s="38"/>
      <c r="AB27" s="38"/>
      <c r="AC27" s="38">
        <v>23</v>
      </c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5"/>
      <c r="AP27" s="35"/>
    </row>
    <row r="28" spans="27:42" x14ac:dyDescent="0.25">
      <c r="AA28" s="38"/>
      <c r="AB28" s="38"/>
      <c r="AC28" s="38">
        <v>24</v>
      </c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5"/>
      <c r="AP28" s="35"/>
    </row>
    <row r="29" spans="27:42" x14ac:dyDescent="0.25">
      <c r="AA29" s="38"/>
      <c r="AB29" s="38"/>
      <c r="AC29" s="38">
        <v>25</v>
      </c>
      <c r="AD29" s="38"/>
      <c r="AE29" s="38"/>
      <c r="AF29" s="35"/>
      <c r="AG29" s="38"/>
      <c r="AH29" s="38"/>
      <c r="AI29" s="38"/>
      <c r="AJ29" s="38"/>
      <c r="AK29" s="38"/>
      <c r="AL29" s="38"/>
      <c r="AM29" s="38"/>
      <c r="AN29" s="38"/>
      <c r="AO29" s="35"/>
      <c r="AP29" s="35"/>
    </row>
    <row r="30" spans="27:42" x14ac:dyDescent="0.25">
      <c r="AA30" s="38"/>
      <c r="AB30" s="38"/>
      <c r="AC30" s="38">
        <v>26</v>
      </c>
      <c r="AD30" s="38"/>
      <c r="AE30" s="38"/>
      <c r="AF30" s="35"/>
      <c r="AG30" s="38"/>
      <c r="AH30" s="38"/>
      <c r="AI30" s="38"/>
      <c r="AJ30" s="38"/>
      <c r="AK30" s="38"/>
      <c r="AL30" s="38"/>
      <c r="AM30" s="38"/>
      <c r="AN30" s="38"/>
      <c r="AO30" s="35"/>
      <c r="AP30" s="35"/>
    </row>
    <row r="31" spans="27:42" x14ac:dyDescent="0.25">
      <c r="AA31" s="38"/>
      <c r="AB31" s="38"/>
      <c r="AC31" s="38">
        <v>27</v>
      </c>
      <c r="AD31" s="38"/>
      <c r="AE31" s="38"/>
      <c r="AF31" s="35"/>
      <c r="AG31" s="38"/>
      <c r="AH31" s="38"/>
      <c r="AI31" s="38"/>
      <c r="AJ31" s="38"/>
      <c r="AK31" s="38"/>
      <c r="AL31" s="38"/>
      <c r="AM31" s="38"/>
      <c r="AN31" s="38"/>
      <c r="AO31" s="35"/>
      <c r="AP31" s="35"/>
    </row>
    <row r="32" spans="27:42" x14ac:dyDescent="0.25">
      <c r="AA32" s="38"/>
      <c r="AB32" s="38"/>
      <c r="AC32" s="38">
        <v>28</v>
      </c>
      <c r="AD32" s="38"/>
      <c r="AE32" s="38"/>
      <c r="AF32" s="35"/>
      <c r="AG32" s="38"/>
      <c r="AH32" s="38"/>
      <c r="AI32" s="35"/>
      <c r="AJ32" s="38"/>
      <c r="AK32" s="38"/>
      <c r="AL32" s="38"/>
      <c r="AM32" s="38"/>
      <c r="AN32" s="38"/>
      <c r="AO32" s="35"/>
      <c r="AP32" s="35"/>
    </row>
    <row r="33" spans="27:42" x14ac:dyDescent="0.25">
      <c r="AA33" s="38"/>
      <c r="AB33" s="38"/>
      <c r="AC33" s="38">
        <v>29</v>
      </c>
      <c r="AD33" s="38"/>
      <c r="AE33" s="38"/>
      <c r="AF33" s="35"/>
      <c r="AG33" s="38"/>
      <c r="AH33" s="38"/>
      <c r="AI33" s="35"/>
      <c r="AJ33" s="38"/>
      <c r="AK33" s="38"/>
      <c r="AL33" s="38"/>
      <c r="AM33" s="38"/>
      <c r="AN33" s="38"/>
      <c r="AO33" s="35"/>
      <c r="AP33" s="35"/>
    </row>
    <row r="34" spans="27:42" x14ac:dyDescent="0.25">
      <c r="AA34" s="38"/>
      <c r="AB34" s="38"/>
      <c r="AC34" s="38">
        <v>30</v>
      </c>
      <c r="AD34" s="38"/>
      <c r="AE34" s="38"/>
      <c r="AF34" s="35"/>
      <c r="AG34" s="38"/>
      <c r="AH34" s="38"/>
      <c r="AI34" s="35"/>
      <c r="AJ34" s="38"/>
      <c r="AK34" s="38"/>
      <c r="AL34" s="38"/>
      <c r="AM34" s="38"/>
      <c r="AN34" s="38"/>
      <c r="AO34" s="35"/>
      <c r="AP34" s="35"/>
    </row>
    <row r="35" spans="27:42" x14ac:dyDescent="0.25">
      <c r="AA35" s="38"/>
      <c r="AB35" s="38"/>
      <c r="AC35" s="38">
        <v>31</v>
      </c>
      <c r="AD35" s="38"/>
      <c r="AE35" s="35"/>
      <c r="AF35" s="35"/>
      <c r="AG35" s="38"/>
      <c r="AH35" s="38"/>
      <c r="AI35" s="35"/>
      <c r="AJ35" s="38"/>
      <c r="AK35" s="38"/>
      <c r="AL35" s="38"/>
      <c r="AM35" s="38"/>
      <c r="AN35" s="38"/>
      <c r="AO35" s="35"/>
      <c r="AP35" s="35"/>
    </row>
    <row r="36" spans="27:42" x14ac:dyDescent="0.25">
      <c r="AA36" s="38"/>
      <c r="AB36" s="38"/>
      <c r="AC36" s="38"/>
      <c r="AD36" s="38"/>
      <c r="AE36" s="35"/>
      <c r="AF36" s="35"/>
      <c r="AG36" s="38"/>
      <c r="AH36" s="38"/>
      <c r="AI36" s="35"/>
      <c r="AJ36" s="38"/>
      <c r="AK36" s="38"/>
      <c r="AL36" s="38"/>
      <c r="AM36" s="38"/>
      <c r="AN36" s="38"/>
      <c r="AO36" s="35"/>
      <c r="AP36" s="35"/>
    </row>
    <row r="37" spans="27:42" x14ac:dyDescent="0.25">
      <c r="AP37" s="35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purl.org/dc/dcmitype/"/>
    <ds:schemaRef ds:uri="http://purl.org/dc/terms/"/>
    <ds:schemaRef ds:uri="d0c44bf4-9f42-4aab-bea8-3874168f77d4"/>
    <ds:schemaRef ds:uri="http://schemas.microsoft.com/sharepoint/v3"/>
    <ds:schemaRef ds:uri="http://schemas.openxmlformats.org/package/2006/metadata/core-properties"/>
    <ds:schemaRef ds:uri="a167331c-937b-46fe-a0d2-e718c142b915"/>
  </ds:schemaRefs>
</ds:datastoreItem>
</file>

<file path=customXml/itemProps2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ALEJITA CÁCERES MÁRQUEZ</cp:lastModifiedBy>
  <cp:lastPrinted>2023-11-29T21:28:31Z</cp:lastPrinted>
  <dcterms:created xsi:type="dcterms:W3CDTF">2022-03-15T15:53:25Z</dcterms:created>
  <dcterms:modified xsi:type="dcterms:W3CDTF">2024-11-07T03:44:18Z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