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8"/>
  <workbookPr/>
  <mc:AlternateContent xmlns:mc="http://schemas.openxmlformats.org/markup-compatibility/2006">
    <mc:Choice Requires="x15">
      <x15ac:absPath xmlns:x15ac="http://schemas.microsoft.com/office/spreadsheetml/2010/11/ac" url="https://agnalespec-my.sharepoint.com/personal/lady_solano_ane_gov_co/Documents/Documentos/192.2024/INFRAESTRUCTURA V Y C SASI/VYC HERRAMIENTAS DE FERRETERIA/Evaluación insumos de adecuación/"/>
    </mc:Choice>
  </mc:AlternateContent>
  <xr:revisionPtr revIDLastSave="295" documentId="8_{0917BCA4-DA5D-44EB-A955-16D2AFBBA73D}" xr6:coauthVersionLast="47" xr6:coauthVersionMax="47" xr10:uidLastSave="{5AA75585-95C3-4C11-9027-93AB685289F0}"/>
  <bookViews>
    <workbookView xWindow="-110" yWindow="-110" windowWidth="19420" windowHeight="10420" xr2:uid="{6B30A9D4-2837-4E59-BFE5-8AF2116DF7EB}"/>
  </bookViews>
  <sheets>
    <sheet name="Precio total (2)" sheetId="1" r:id="rId1"/>
  </sheets>
  <definedNames>
    <definedName name="_xlnm._FilterDatabase" localSheetId="0" hidden="1">'Precio total (2)'!#REF!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1" i="1" l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5" i="1"/>
  <c r="G5" i="1"/>
  <c r="J5" i="1"/>
  <c r="M5" i="1"/>
  <c r="G6" i="1"/>
  <c r="J6" i="1"/>
  <c r="M6" i="1"/>
  <c r="G7" i="1"/>
  <c r="J7" i="1"/>
  <c r="M7" i="1"/>
  <c r="G8" i="1"/>
  <c r="J8" i="1"/>
  <c r="M8" i="1"/>
  <c r="M32" i="1" l="1"/>
  <c r="J32" i="1"/>
  <c r="G32" i="1"/>
  <c r="E32" i="1"/>
</calcChain>
</file>

<file path=xl/sharedStrings.xml><?xml version="1.0" encoding="utf-8"?>
<sst xmlns="http://schemas.openxmlformats.org/spreadsheetml/2006/main" count="135" uniqueCount="47">
  <si>
    <t>VERIFICACIÓN VALORES PROCESO MC-216-2024</t>
  </si>
  <si>
    <t>OBJETO</t>
  </si>
  <si>
    <t>Adquirir los elementos y herramientas para el cuidado y adecuación de la infraestructura de monitoreo de la ANE, de conformidad con los establecido en el Anexo Técnico</t>
  </si>
  <si>
    <t>OFERTAS</t>
  </si>
  <si>
    <t>ANE</t>
  </si>
  <si>
    <t>DISELEC</t>
  </si>
  <si>
    <t>CENCOELECTRICOS</t>
  </si>
  <si>
    <t>JEDISMAR</t>
  </si>
  <si>
    <t>ITEM</t>
  </si>
  <si>
    <t xml:space="preserve">DESCRIPCIÓN </t>
  </si>
  <si>
    <t>CANT</t>
  </si>
  <si>
    <t>Valor Unitario</t>
  </si>
  <si>
    <t>Valor Total</t>
  </si>
  <si>
    <t>Limpiador de contactos electricos</t>
  </si>
  <si>
    <t>CUMPLE</t>
  </si>
  <si>
    <t>Limpiador de espuma</t>
  </si>
  <si>
    <t>Limpion Bayetilla 30 X 50cm Color Rojo. Paquete X 12 unidades</t>
  </si>
  <si>
    <t>Se solicita aclarar precio presuntamente bajo</t>
  </si>
  <si>
    <t xml:space="preserve">Brocha Popular Mona 2 Pulgadas </t>
  </si>
  <si>
    <t>Alicate #8"  largo (203 mm) mango bi-material anti-deslizante</t>
  </si>
  <si>
    <t>Pinza #8" largo (203 mm) mango bi-material anti-deslizante</t>
  </si>
  <si>
    <t>Cortafrío #8"  Alicate Corte Diagonal  mango bi-material anti-deslizante</t>
  </si>
  <si>
    <t>Destornilladores 4 piezas, 2 de pala y 2 de estrella, medidas 1/4 x 4'' (6 x 101 mm) 3/16 x 4'' (5 x 101 mm) #2 x '' (#2 x 101 mm) #1 x 4'' (#1 x 101 mm) Mangos cómodos resistentes, Puntas magnéticas</t>
  </si>
  <si>
    <t>Destornilladores Perilleros de 6 unidades, Phillips de 0 puntos y 1 punto, y destornilladores con ranura de 1.4 mm, 2.0 mm, 2.4 mm y 3.0 mm; estuche de almacenamiento de plástico.</t>
  </si>
  <si>
    <t>Ponchadora rj45, 3 en 1: corta - pela – crimpea, Corta cable redondo, pela el recubrimiento plástico de cables redondos, prensa enchufes modulares para conexión telefónica de formatos RJ-45 y RJ11/12. Mango aislado, ergonómico y anti-deslizante.Especificaciones técnicas:» Medida: 6" (152 Mm)</t>
  </si>
  <si>
    <t>Sopladora aspiradora 600W M4001B con control de velocidad variable, dial y disparador (8,500-16,000 RPM)</t>
  </si>
  <si>
    <t>Juego de llaves mixtas milimétricas, Medidas: 6, 7, 8, 9, 10, 11, 12, 13, 14, 15, 16, 17, 18, 19, 20, 21, 22.</t>
  </si>
  <si>
    <t xml:space="preserve">Pinza de presión 10 pulgadas curvo </t>
  </si>
  <si>
    <t>Llave expansiva (10 o 12) pulgadas</t>
  </si>
  <si>
    <t>Flexómetro 5 metros 19mm de ancho. unidades de medida: mm, superficie de plástico y cinta de acero, botón de tranca, diseño ergonómico.</t>
  </si>
  <si>
    <t>Bisturí cuchilla retráctil Estructura de metal y polímero resistente con elastómero, diseño ergonómico, bloqueo de la cuchilla con dial, diseño sin la cubierta de la cuchilla en el extremo de la tapa</t>
  </si>
  <si>
    <t xml:space="preserve">Juego de Llaves Hexagonales Torx T9 a T40 de 8 Piezas Plegable T9, T10, T15, T20, T25, T27, T30 &amp; T40 Tamaños </t>
  </si>
  <si>
    <t>Probador de cables, Prueba la continuidad y efectividad en cables RJ45, RJ11 y BNC</t>
  </si>
  <si>
    <t xml:space="preserve">Maleta porta herramienta Características:  resistente, fuerte, Se mantiene de pie, múltiples bolsillos internos y externos, correa de hombro totalmente ajustable, sólida base de plástico reforzado, protección en lugares donde existe humedad o bajas condiciones de tiempo, Largo: 16" (406 mm) » Profundo: 9" (228 mm) » Alto: 12" (304 mm) Herramienta manual para uso profesional. </t>
  </si>
  <si>
    <t>Cinta aislante: Para Aislamiento De Bajo Voltaje Retardante A La Llama. Para Uso En Interiores.</t>
  </si>
  <si>
    <t>Cinta Auto-fundente: Para aislamiento primario y secundario para baja, media y alta tension, con elongacion 1000%-Hasta 69 kV</t>
  </si>
  <si>
    <t>Amarres Plásticos Abrazadera 3.6mm X 20 Cm Paquete X 100 und</t>
  </si>
  <si>
    <t>Amarres Abrazadera Plásticos Abrazadera 4.8mm 40cm Paquete</t>
  </si>
  <si>
    <t>Amarres Bridas Metálicas De Acero Inoxidable resistencia a la tracción de 30Kg. Largo 30 cm (paquete por 100 unidades)</t>
  </si>
  <si>
    <t>Termoencogible Negro De 3mm X 10m</t>
  </si>
  <si>
    <t>Termoencogible Negro De 6mm X 10m</t>
  </si>
  <si>
    <t>Termoencogible Negro De 8mm X 10m</t>
  </si>
  <si>
    <t>VALOR TOTAL</t>
  </si>
  <si>
    <t>POSICIÓN</t>
  </si>
  <si>
    <t>Se firma en Bogotá D.C.  A los cinco (05) días del mes de diciembre de 2024.</t>
  </si>
  <si>
    <t>L ALEXANDRA SOLANO LOPEZ</t>
  </si>
  <si>
    <t>Contratista-Grupo de Contratación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</si>
</sst>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#,###.00"/>
  </numFmts>
  <fonts count="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 tint="0.249977111117893"/>
      <name val="Verdana"/>
      <family val="2"/>
    </font>
    <font>
      <b/>
      <sz val="9"/>
      <color theme="1" tint="0.249977111117893"/>
      <name val="Verdana"/>
      <family val="2"/>
    </font>
    <font>
      <sz val="11"/>
      <color theme="1" tint="0.249977111117893"/>
      <name val="Verdana"/>
      <family val="2"/>
    </font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5" fillId="0" borderId="0" applyFill="0" applyBorder="0" applyProtection="0">
      <alignment horizontal="right" vertical="center"/>
    </xf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164" fontId="2" fillId="0" borderId="0" xfId="2" applyFont="1" applyFill="1" applyBorder="1" applyAlignment="1">
      <alignment horizontal="left" vertical="center"/>
    </xf>
    <xf numFmtId="164" fontId="4" fillId="0" borderId="0" xfId="2" applyFont="1" applyFill="1" applyBorder="1" applyAlignment="1">
      <alignment horizontal="left" vertical="center"/>
    </xf>
    <xf numFmtId="43" fontId="2" fillId="0" borderId="4" xfId="1" applyFont="1" applyBorder="1" applyAlignment="1">
      <alignment horizontal="center" vertical="center" wrapText="1"/>
    </xf>
    <xf numFmtId="43" fontId="3" fillId="0" borderId="5" xfId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43" fontId="2" fillId="0" borderId="2" xfId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3" fontId="2" fillId="0" borderId="0" xfId="0" applyNumberFormat="1" applyFont="1"/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3" fontId="2" fillId="2" borderId="4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</cellXfs>
  <cellStyles count="4">
    <cellStyle name="Millares" xfId="1" builtinId="3"/>
    <cellStyle name="Moneda" xfId="2" builtinId="4"/>
    <cellStyle name="Normal" xfId="0" builtinId="0"/>
    <cellStyle name="Numeric" xfId="3" xr:uid="{161F71B4-9F6D-4B8E-89B5-E60D594F6C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134057</xdr:colOff>
      <xdr:row>36</xdr:row>
      <xdr:rowOff>50211</xdr:rowOff>
    </xdr:from>
    <xdr:ext cx="1404055" cy="397910"/>
    <xdr:pic>
      <xdr:nvPicPr>
        <xdr:cNvPr id="3" name="Imagen 2">
          <a:extLst>
            <a:ext uri="{FF2B5EF4-FFF2-40B4-BE49-F238E27FC236}">
              <a16:creationId xmlns:a16="http://schemas.microsoft.com/office/drawing/2014/main" id="{D7AC5597-0444-4EB4-A0A1-6CEB5C52AD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057" y="2444161"/>
          <a:ext cx="1404055" cy="397910"/>
        </a:xfrm>
        <a:prstGeom prst="rect">
          <a:avLst/>
        </a:prstGeom>
      </xdr:spPr>
    </xdr:pic>
    <xdr:clientData/>
  </xdr:oneCellAnchor>
  <xdr:twoCellAnchor editAs="oneCell">
    <xdr:from>
      <xdr:col>1</xdr:col>
      <xdr:colOff>1015999</xdr:colOff>
      <xdr:row>0</xdr:row>
      <xdr:rowOff>0</xdr:rowOff>
    </xdr:from>
    <xdr:to>
      <xdr:col>1</xdr:col>
      <xdr:colOff>2003777</xdr:colOff>
      <xdr:row>0</xdr:row>
      <xdr:rowOff>759470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04AA7A1-ADFD-F696-651B-C90365F2C8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294" t="24537" r="38718"/>
        <a:stretch/>
      </xdr:blipFill>
      <xdr:spPr bwMode="auto">
        <a:xfrm>
          <a:off x="1015999" y="0"/>
          <a:ext cx="987778" cy="7594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70917-F4DF-4953-8F6D-FC1FACCFEE7D}">
  <dimension ref="A1:O41"/>
  <sheetViews>
    <sheetView showGridLines="0" tabSelected="1" topLeftCell="A30" zoomScale="90" zoomScaleNormal="90" workbookViewId="0">
      <selection activeCell="B36" sqref="B36"/>
    </sheetView>
  </sheetViews>
  <sheetFormatPr defaultColWidth="11.42578125" defaultRowHeight="11.25" customHeight="1"/>
  <cols>
    <col min="1" max="1" width="5.5703125" style="1" bestFit="1" customWidth="1"/>
    <col min="2" max="2" width="36.140625" style="2" customWidth="1"/>
    <col min="3" max="3" width="5.85546875" style="2" bestFit="1" customWidth="1"/>
    <col min="4" max="7" width="23.85546875" style="2" customWidth="1"/>
    <col min="8" max="8" width="8.140625" style="2" bestFit="1" customWidth="1"/>
    <col min="9" max="13" width="23.85546875" style="2" customWidth="1"/>
    <col min="14" max="14" width="8.140625" style="2" bestFit="1" customWidth="1"/>
    <col min="15" max="15" width="15.42578125" style="1" customWidth="1"/>
    <col min="16" max="16384" width="11.42578125" style="1"/>
  </cols>
  <sheetData>
    <row r="1" spans="1:15" ht="66.75" customHeight="1">
      <c r="A1" s="29"/>
      <c r="B1" s="29"/>
      <c r="C1" s="30"/>
      <c r="D1" s="31" t="s">
        <v>0</v>
      </c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5" ht="54.75" customHeight="1">
      <c r="A2" s="28" t="s">
        <v>1</v>
      </c>
      <c r="B2" s="28"/>
      <c r="C2" s="28"/>
      <c r="D2" s="28" t="s">
        <v>2</v>
      </c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5" ht="33" customHeight="1">
      <c r="A3" s="28" t="s">
        <v>3</v>
      </c>
      <c r="B3" s="28"/>
      <c r="C3" s="28"/>
      <c r="D3" s="25" t="s">
        <v>4</v>
      </c>
      <c r="E3" s="26"/>
      <c r="F3" s="25" t="s">
        <v>5</v>
      </c>
      <c r="G3" s="27"/>
      <c r="H3" s="26"/>
      <c r="I3" s="25" t="s">
        <v>6</v>
      </c>
      <c r="J3" s="27"/>
      <c r="K3" s="26"/>
      <c r="L3" s="25" t="s">
        <v>7</v>
      </c>
      <c r="M3" s="27"/>
      <c r="N3" s="26"/>
    </row>
    <row r="4" spans="1:15" ht="33" customHeight="1">
      <c r="A4" s="17" t="s">
        <v>8</v>
      </c>
      <c r="B4" s="16" t="s">
        <v>9</v>
      </c>
      <c r="C4" s="10" t="s">
        <v>10</v>
      </c>
      <c r="D4" s="10" t="s">
        <v>11</v>
      </c>
      <c r="E4" s="10" t="s">
        <v>12</v>
      </c>
      <c r="F4" s="10" t="s">
        <v>11</v>
      </c>
      <c r="G4" s="25" t="s">
        <v>12</v>
      </c>
      <c r="H4" s="26"/>
      <c r="I4" s="10" t="s">
        <v>11</v>
      </c>
      <c r="J4" s="25" t="s">
        <v>12</v>
      </c>
      <c r="K4" s="26"/>
      <c r="L4" s="10" t="s">
        <v>11</v>
      </c>
      <c r="M4" s="25" t="s">
        <v>12</v>
      </c>
      <c r="N4" s="26"/>
    </row>
    <row r="5" spans="1:15" ht="56.1" customHeight="1">
      <c r="A5" s="18">
        <v>1</v>
      </c>
      <c r="B5" s="9" t="s">
        <v>13</v>
      </c>
      <c r="C5" s="8">
        <v>6</v>
      </c>
      <c r="D5" s="7">
        <v>40289</v>
      </c>
      <c r="E5" s="7">
        <f>+D5*C5</f>
        <v>241734</v>
      </c>
      <c r="F5" s="6">
        <v>13000</v>
      </c>
      <c r="G5" s="6">
        <f t="shared" ref="G5:G31" si="0">+F5*C5</f>
        <v>78000</v>
      </c>
      <c r="H5" s="6" t="s">
        <v>14</v>
      </c>
      <c r="I5" s="6">
        <v>40000</v>
      </c>
      <c r="J5" s="6">
        <f t="shared" ref="J5:J31" si="1">+I5*C5</f>
        <v>240000</v>
      </c>
      <c r="K5" s="6" t="s">
        <v>14</v>
      </c>
      <c r="L5" s="6">
        <v>40281.5</v>
      </c>
      <c r="M5" s="6">
        <f t="shared" ref="M5:M31" si="2">+L5*C5</f>
        <v>241689</v>
      </c>
      <c r="N5" s="6" t="s">
        <v>14</v>
      </c>
      <c r="O5" s="15"/>
    </row>
    <row r="6" spans="1:15" ht="56.1" customHeight="1">
      <c r="A6" s="18">
        <v>2</v>
      </c>
      <c r="B6" s="9" t="s">
        <v>15</v>
      </c>
      <c r="C6" s="8">
        <v>6</v>
      </c>
      <c r="D6" s="7">
        <v>40932</v>
      </c>
      <c r="E6" s="7">
        <f t="shared" ref="E6:E31" si="3">+D6*C6</f>
        <v>245592</v>
      </c>
      <c r="F6" s="6">
        <v>26000</v>
      </c>
      <c r="G6" s="6">
        <f t="shared" si="0"/>
        <v>156000</v>
      </c>
      <c r="H6" s="6" t="s">
        <v>14</v>
      </c>
      <c r="I6" s="6">
        <v>32746</v>
      </c>
      <c r="J6" s="6">
        <f t="shared" si="1"/>
        <v>196476</v>
      </c>
      <c r="K6" s="6" t="s">
        <v>14</v>
      </c>
      <c r="L6" s="6">
        <v>40460</v>
      </c>
      <c r="M6" s="6">
        <f t="shared" si="2"/>
        <v>242760</v>
      </c>
      <c r="N6" s="6" t="s">
        <v>14</v>
      </c>
      <c r="O6" s="15"/>
    </row>
    <row r="7" spans="1:15" ht="56.1" customHeight="1">
      <c r="A7" s="18">
        <v>3</v>
      </c>
      <c r="B7" s="9" t="s">
        <v>16</v>
      </c>
      <c r="C7" s="8">
        <v>3</v>
      </c>
      <c r="D7" s="7">
        <v>60365</v>
      </c>
      <c r="E7" s="7">
        <f t="shared" si="3"/>
        <v>181095</v>
      </c>
      <c r="F7" s="6">
        <v>54800</v>
      </c>
      <c r="G7" s="6">
        <f t="shared" si="0"/>
        <v>164400</v>
      </c>
      <c r="H7" s="6" t="s">
        <v>14</v>
      </c>
      <c r="I7" s="6">
        <v>48292</v>
      </c>
      <c r="J7" s="6">
        <f t="shared" si="1"/>
        <v>144876</v>
      </c>
      <c r="K7" s="19" t="s">
        <v>17</v>
      </c>
      <c r="L7" s="6">
        <v>59500</v>
      </c>
      <c r="M7" s="6">
        <f t="shared" si="2"/>
        <v>178500</v>
      </c>
      <c r="N7" s="6" t="s">
        <v>14</v>
      </c>
      <c r="O7" s="15"/>
    </row>
    <row r="8" spans="1:15" ht="56.1" customHeight="1">
      <c r="A8" s="18">
        <v>4</v>
      </c>
      <c r="B8" s="9" t="s">
        <v>18</v>
      </c>
      <c r="C8" s="8">
        <v>3</v>
      </c>
      <c r="D8" s="7">
        <v>7869</v>
      </c>
      <c r="E8" s="7">
        <f t="shared" si="3"/>
        <v>23607</v>
      </c>
      <c r="F8" s="6">
        <v>5500</v>
      </c>
      <c r="G8" s="6">
        <f t="shared" si="0"/>
        <v>16500</v>
      </c>
      <c r="H8" s="6" t="s">
        <v>14</v>
      </c>
      <c r="I8" s="6">
        <v>4721</v>
      </c>
      <c r="J8" s="6">
        <f t="shared" si="1"/>
        <v>14163</v>
      </c>
      <c r="K8" s="19" t="s">
        <v>17</v>
      </c>
      <c r="L8" s="6">
        <v>5950</v>
      </c>
      <c r="M8" s="6">
        <f t="shared" si="2"/>
        <v>17850</v>
      </c>
      <c r="N8" s="6" t="s">
        <v>14</v>
      </c>
      <c r="O8" s="15"/>
    </row>
    <row r="9" spans="1:15" ht="56.1" customHeight="1">
      <c r="A9" s="18">
        <v>5</v>
      </c>
      <c r="B9" s="9" t="s">
        <v>19</v>
      </c>
      <c r="C9" s="8">
        <v>3</v>
      </c>
      <c r="D9" s="7">
        <v>67304</v>
      </c>
      <c r="E9" s="7">
        <f t="shared" si="3"/>
        <v>201912</v>
      </c>
      <c r="F9" s="13">
        <v>30000</v>
      </c>
      <c r="G9" s="13">
        <f t="shared" si="0"/>
        <v>90000</v>
      </c>
      <c r="H9" s="6" t="s">
        <v>14</v>
      </c>
      <c r="I9" s="13">
        <v>40382</v>
      </c>
      <c r="J9" s="13">
        <f t="shared" si="1"/>
        <v>121146</v>
      </c>
      <c r="K9" s="6" t="s">
        <v>14</v>
      </c>
      <c r="L9" s="13">
        <v>59500</v>
      </c>
      <c r="M9" s="13">
        <f t="shared" si="2"/>
        <v>178500</v>
      </c>
      <c r="N9" s="6" t="s">
        <v>14</v>
      </c>
      <c r="O9" s="15"/>
    </row>
    <row r="10" spans="1:15" ht="56.1" customHeight="1">
      <c r="A10" s="18">
        <v>6</v>
      </c>
      <c r="B10" s="9" t="s">
        <v>20</v>
      </c>
      <c r="C10" s="8">
        <v>3</v>
      </c>
      <c r="D10" s="7">
        <v>61727</v>
      </c>
      <c r="E10" s="7">
        <f t="shared" si="3"/>
        <v>185181</v>
      </c>
      <c r="F10" s="13">
        <v>28000</v>
      </c>
      <c r="G10" s="13">
        <f t="shared" si="0"/>
        <v>84000</v>
      </c>
      <c r="H10" s="6" t="s">
        <v>14</v>
      </c>
      <c r="I10" s="13">
        <v>37036</v>
      </c>
      <c r="J10" s="13">
        <f t="shared" si="1"/>
        <v>111108</v>
      </c>
      <c r="K10" s="6" t="s">
        <v>14</v>
      </c>
      <c r="L10" s="13">
        <v>59500</v>
      </c>
      <c r="M10" s="13">
        <f t="shared" si="2"/>
        <v>178500</v>
      </c>
      <c r="N10" s="6" t="s">
        <v>14</v>
      </c>
      <c r="O10" s="15"/>
    </row>
    <row r="11" spans="1:15" ht="56.1" customHeight="1">
      <c r="A11" s="18">
        <v>7</v>
      </c>
      <c r="B11" s="9" t="s">
        <v>21</v>
      </c>
      <c r="C11" s="8">
        <v>3</v>
      </c>
      <c r="D11" s="7">
        <v>62030</v>
      </c>
      <c r="E11" s="7">
        <f t="shared" si="3"/>
        <v>186090</v>
      </c>
      <c r="F11" s="13">
        <v>30000</v>
      </c>
      <c r="G11" s="13">
        <f t="shared" si="0"/>
        <v>90000</v>
      </c>
      <c r="H11" s="6" t="s">
        <v>14</v>
      </c>
      <c r="I11" s="13">
        <v>37218</v>
      </c>
      <c r="J11" s="13">
        <f t="shared" si="1"/>
        <v>111654</v>
      </c>
      <c r="K11" s="6" t="s">
        <v>14</v>
      </c>
      <c r="L11" s="13">
        <v>59500</v>
      </c>
      <c r="M11" s="13">
        <f t="shared" si="2"/>
        <v>178500</v>
      </c>
      <c r="N11" s="6" t="s">
        <v>14</v>
      </c>
      <c r="O11" s="15"/>
    </row>
    <row r="12" spans="1:15" ht="56.1" customHeight="1">
      <c r="A12" s="18">
        <v>8</v>
      </c>
      <c r="B12" s="9" t="s">
        <v>22</v>
      </c>
      <c r="C12" s="8">
        <v>3</v>
      </c>
      <c r="D12" s="7">
        <v>59123</v>
      </c>
      <c r="E12" s="7">
        <f t="shared" si="3"/>
        <v>177369</v>
      </c>
      <c r="F12" s="13">
        <v>56500</v>
      </c>
      <c r="G12" s="13">
        <f t="shared" si="0"/>
        <v>169500</v>
      </c>
      <c r="H12" s="6" t="s">
        <v>14</v>
      </c>
      <c r="I12" s="13">
        <v>35474</v>
      </c>
      <c r="J12" s="13">
        <f t="shared" si="1"/>
        <v>106422</v>
      </c>
      <c r="K12" s="19" t="s">
        <v>17</v>
      </c>
      <c r="L12" s="13">
        <v>53550</v>
      </c>
      <c r="M12" s="13">
        <f t="shared" si="2"/>
        <v>160650</v>
      </c>
      <c r="N12" s="6" t="s">
        <v>14</v>
      </c>
      <c r="O12" s="15"/>
    </row>
    <row r="13" spans="1:15" ht="56.1" customHeight="1">
      <c r="A13" s="18">
        <v>9</v>
      </c>
      <c r="B13" s="9" t="s">
        <v>23</v>
      </c>
      <c r="C13" s="8">
        <v>3</v>
      </c>
      <c r="D13" s="7">
        <v>61000</v>
      </c>
      <c r="E13" s="7">
        <f t="shared" si="3"/>
        <v>183000</v>
      </c>
      <c r="F13" s="13">
        <v>30000</v>
      </c>
      <c r="G13" s="13">
        <f t="shared" si="0"/>
        <v>90000</v>
      </c>
      <c r="H13" s="6" t="s">
        <v>14</v>
      </c>
      <c r="I13" s="13">
        <v>36600</v>
      </c>
      <c r="J13" s="13">
        <f t="shared" si="1"/>
        <v>109800</v>
      </c>
      <c r="K13" s="6" t="s">
        <v>14</v>
      </c>
      <c r="L13" s="13">
        <v>53550</v>
      </c>
      <c r="M13" s="13">
        <f t="shared" si="2"/>
        <v>160650</v>
      </c>
      <c r="N13" s="6" t="s">
        <v>14</v>
      </c>
      <c r="O13" s="15"/>
    </row>
    <row r="14" spans="1:15" ht="56.1" customHeight="1">
      <c r="A14" s="18">
        <v>10</v>
      </c>
      <c r="B14" s="9" t="s">
        <v>24</v>
      </c>
      <c r="C14" s="8">
        <v>3</v>
      </c>
      <c r="D14" s="7">
        <v>124213</v>
      </c>
      <c r="E14" s="7">
        <f t="shared" si="3"/>
        <v>372639</v>
      </c>
      <c r="F14" s="13">
        <v>49500</v>
      </c>
      <c r="G14" s="13">
        <f t="shared" si="0"/>
        <v>148500</v>
      </c>
      <c r="H14" s="6" t="s">
        <v>14</v>
      </c>
      <c r="I14" s="13">
        <v>74528</v>
      </c>
      <c r="J14" s="13">
        <f t="shared" si="1"/>
        <v>223584</v>
      </c>
      <c r="K14" s="6" t="s">
        <v>14</v>
      </c>
      <c r="L14" s="13">
        <v>107100</v>
      </c>
      <c r="M14" s="13">
        <f t="shared" si="2"/>
        <v>321300</v>
      </c>
      <c r="N14" s="6" t="s">
        <v>14</v>
      </c>
      <c r="O14" s="15"/>
    </row>
    <row r="15" spans="1:15" ht="56.1" customHeight="1">
      <c r="A15" s="18">
        <v>11</v>
      </c>
      <c r="B15" s="9" t="s">
        <v>25</v>
      </c>
      <c r="C15" s="8">
        <v>1</v>
      </c>
      <c r="D15" s="7">
        <v>457200</v>
      </c>
      <c r="E15" s="7">
        <f t="shared" si="3"/>
        <v>457200</v>
      </c>
      <c r="F15" s="13">
        <v>397000</v>
      </c>
      <c r="G15" s="13">
        <f t="shared" si="0"/>
        <v>397000</v>
      </c>
      <c r="H15" s="6" t="s">
        <v>14</v>
      </c>
      <c r="I15" s="13">
        <v>274320</v>
      </c>
      <c r="J15" s="13">
        <f t="shared" si="1"/>
        <v>274320</v>
      </c>
      <c r="K15" s="19" t="s">
        <v>17</v>
      </c>
      <c r="L15" s="13">
        <v>452200</v>
      </c>
      <c r="M15" s="13">
        <f t="shared" si="2"/>
        <v>452200</v>
      </c>
      <c r="N15" s="6" t="s">
        <v>14</v>
      </c>
      <c r="O15" s="15"/>
    </row>
    <row r="16" spans="1:15" ht="56.1" customHeight="1">
      <c r="A16" s="18">
        <v>12</v>
      </c>
      <c r="B16" s="9" t="s">
        <v>26</v>
      </c>
      <c r="C16" s="8">
        <v>3</v>
      </c>
      <c r="D16" s="7">
        <v>318900</v>
      </c>
      <c r="E16" s="7">
        <f t="shared" si="3"/>
        <v>956700</v>
      </c>
      <c r="F16" s="13">
        <v>258500</v>
      </c>
      <c r="G16" s="13">
        <f t="shared" si="0"/>
        <v>775500</v>
      </c>
      <c r="H16" s="6" t="s">
        <v>14</v>
      </c>
      <c r="I16" s="13">
        <v>191340</v>
      </c>
      <c r="J16" s="13">
        <f t="shared" si="1"/>
        <v>574020</v>
      </c>
      <c r="K16" s="19" t="s">
        <v>17</v>
      </c>
      <c r="L16" s="13">
        <v>238000</v>
      </c>
      <c r="M16" s="13">
        <f t="shared" si="2"/>
        <v>714000</v>
      </c>
      <c r="N16" s="6" t="s">
        <v>14</v>
      </c>
      <c r="O16" s="15"/>
    </row>
    <row r="17" spans="1:15" ht="56.1" customHeight="1">
      <c r="A17" s="18">
        <v>13</v>
      </c>
      <c r="B17" s="9" t="s">
        <v>27</v>
      </c>
      <c r="C17" s="8">
        <v>3</v>
      </c>
      <c r="D17" s="7">
        <v>49127</v>
      </c>
      <c r="E17" s="7">
        <f t="shared" si="3"/>
        <v>147381</v>
      </c>
      <c r="F17" s="13">
        <v>19000</v>
      </c>
      <c r="G17" s="13">
        <f t="shared" si="0"/>
        <v>57000</v>
      </c>
      <c r="H17" s="6" t="s">
        <v>14</v>
      </c>
      <c r="I17" s="13">
        <v>29476</v>
      </c>
      <c r="J17" s="13">
        <f t="shared" si="1"/>
        <v>88428</v>
      </c>
      <c r="K17" s="6" t="s">
        <v>14</v>
      </c>
      <c r="L17" s="13">
        <v>48790</v>
      </c>
      <c r="M17" s="13">
        <f t="shared" si="2"/>
        <v>146370</v>
      </c>
      <c r="N17" s="6" t="s">
        <v>14</v>
      </c>
      <c r="O17" s="15"/>
    </row>
    <row r="18" spans="1:15" ht="56.1" customHeight="1">
      <c r="A18" s="18">
        <v>14</v>
      </c>
      <c r="B18" s="9" t="s">
        <v>28</v>
      </c>
      <c r="C18" s="8">
        <v>3</v>
      </c>
      <c r="D18" s="7">
        <v>66061</v>
      </c>
      <c r="E18" s="7">
        <f t="shared" si="3"/>
        <v>198183</v>
      </c>
      <c r="F18" s="13">
        <v>29000</v>
      </c>
      <c r="G18" s="13">
        <f t="shared" si="0"/>
        <v>87000</v>
      </c>
      <c r="H18" s="6" t="s">
        <v>14</v>
      </c>
      <c r="I18" s="13">
        <v>39637</v>
      </c>
      <c r="J18" s="13">
        <f t="shared" si="1"/>
        <v>118911</v>
      </c>
      <c r="K18" s="6" t="s">
        <v>14</v>
      </c>
      <c r="L18" s="13">
        <v>53550</v>
      </c>
      <c r="M18" s="13">
        <f t="shared" si="2"/>
        <v>160650</v>
      </c>
      <c r="N18" s="6" t="s">
        <v>14</v>
      </c>
      <c r="O18" s="15"/>
    </row>
    <row r="19" spans="1:15" ht="56.1" customHeight="1">
      <c r="A19" s="18">
        <v>15</v>
      </c>
      <c r="B19" s="9" t="s">
        <v>29</v>
      </c>
      <c r="C19" s="8">
        <v>3</v>
      </c>
      <c r="D19" s="7">
        <v>26816</v>
      </c>
      <c r="E19" s="7">
        <f t="shared" si="3"/>
        <v>80448</v>
      </c>
      <c r="F19" s="13">
        <v>11000</v>
      </c>
      <c r="G19" s="13">
        <f t="shared" si="0"/>
        <v>33000</v>
      </c>
      <c r="H19" s="6" t="s">
        <v>14</v>
      </c>
      <c r="I19" s="13">
        <v>16090</v>
      </c>
      <c r="J19" s="13">
        <f t="shared" si="1"/>
        <v>48270</v>
      </c>
      <c r="K19" s="6" t="s">
        <v>14</v>
      </c>
      <c r="L19" s="13">
        <v>26775</v>
      </c>
      <c r="M19" s="13">
        <f t="shared" si="2"/>
        <v>80325</v>
      </c>
      <c r="N19" s="6" t="s">
        <v>14</v>
      </c>
      <c r="O19" s="15"/>
    </row>
    <row r="20" spans="1:15" ht="56.1" customHeight="1">
      <c r="A20" s="18">
        <v>16</v>
      </c>
      <c r="B20" s="9" t="s">
        <v>30</v>
      </c>
      <c r="C20" s="8">
        <v>3</v>
      </c>
      <c r="D20" s="7">
        <v>21818</v>
      </c>
      <c r="E20" s="7">
        <f t="shared" si="3"/>
        <v>65454</v>
      </c>
      <c r="F20" s="13">
        <v>16500</v>
      </c>
      <c r="G20" s="13">
        <f t="shared" si="0"/>
        <v>49500</v>
      </c>
      <c r="H20" s="6" t="s">
        <v>14</v>
      </c>
      <c r="I20" s="13">
        <v>13091</v>
      </c>
      <c r="J20" s="13">
        <f t="shared" si="1"/>
        <v>39273</v>
      </c>
      <c r="K20" s="6" t="s">
        <v>14</v>
      </c>
      <c r="L20" s="13">
        <v>21420</v>
      </c>
      <c r="M20" s="13">
        <f t="shared" si="2"/>
        <v>64260</v>
      </c>
      <c r="N20" s="6" t="s">
        <v>14</v>
      </c>
      <c r="O20" s="15"/>
    </row>
    <row r="21" spans="1:15" ht="56.1" customHeight="1">
      <c r="A21" s="18">
        <v>17</v>
      </c>
      <c r="B21" s="9" t="s">
        <v>31</v>
      </c>
      <c r="C21" s="8">
        <v>3</v>
      </c>
      <c r="D21" s="7">
        <v>31513</v>
      </c>
      <c r="E21" s="7">
        <f t="shared" si="3"/>
        <v>94539</v>
      </c>
      <c r="F21" s="13">
        <v>28500</v>
      </c>
      <c r="G21" s="13">
        <f t="shared" si="0"/>
        <v>85500</v>
      </c>
      <c r="H21" s="6" t="s">
        <v>14</v>
      </c>
      <c r="I21" s="13">
        <v>18908</v>
      </c>
      <c r="J21" s="13">
        <f t="shared" si="1"/>
        <v>56724</v>
      </c>
      <c r="K21" s="19" t="s">
        <v>17</v>
      </c>
      <c r="L21" s="13">
        <v>30940</v>
      </c>
      <c r="M21" s="13">
        <f t="shared" si="2"/>
        <v>92820</v>
      </c>
      <c r="N21" s="6" t="s">
        <v>14</v>
      </c>
      <c r="O21" s="15"/>
    </row>
    <row r="22" spans="1:15" ht="56.1" customHeight="1">
      <c r="A22" s="18">
        <v>18</v>
      </c>
      <c r="B22" s="9" t="s">
        <v>32</v>
      </c>
      <c r="C22" s="8">
        <v>3</v>
      </c>
      <c r="D22" s="7">
        <v>165110</v>
      </c>
      <c r="E22" s="7">
        <f t="shared" si="3"/>
        <v>495330</v>
      </c>
      <c r="F22" s="13">
        <v>79000</v>
      </c>
      <c r="G22" s="13">
        <f t="shared" si="0"/>
        <v>237000</v>
      </c>
      <c r="H22" s="6" t="s">
        <v>14</v>
      </c>
      <c r="I22" s="13">
        <v>132088</v>
      </c>
      <c r="J22" s="13">
        <f t="shared" si="1"/>
        <v>396264</v>
      </c>
      <c r="K22" s="6" t="s">
        <v>14</v>
      </c>
      <c r="L22" s="13">
        <v>113050</v>
      </c>
      <c r="M22" s="13">
        <f t="shared" si="2"/>
        <v>339150</v>
      </c>
      <c r="N22" s="6" t="s">
        <v>14</v>
      </c>
      <c r="O22" s="15"/>
    </row>
    <row r="23" spans="1:15" ht="56.1" customHeight="1">
      <c r="A23" s="18">
        <v>19</v>
      </c>
      <c r="B23" s="9" t="s">
        <v>33</v>
      </c>
      <c r="C23" s="8">
        <v>3</v>
      </c>
      <c r="D23" s="7">
        <v>125167</v>
      </c>
      <c r="E23" s="7">
        <f t="shared" si="3"/>
        <v>375501</v>
      </c>
      <c r="F23" s="13">
        <v>125160</v>
      </c>
      <c r="G23" s="13">
        <f t="shared" si="0"/>
        <v>375480</v>
      </c>
      <c r="H23" s="6" t="s">
        <v>14</v>
      </c>
      <c r="I23" s="13">
        <v>100134</v>
      </c>
      <c r="J23" s="13">
        <f t="shared" si="1"/>
        <v>300402</v>
      </c>
      <c r="K23" s="19" t="s">
        <v>17</v>
      </c>
      <c r="L23" s="13">
        <v>124950</v>
      </c>
      <c r="M23" s="13">
        <f t="shared" si="2"/>
        <v>374850</v>
      </c>
      <c r="N23" s="6" t="s">
        <v>14</v>
      </c>
      <c r="O23" s="15"/>
    </row>
    <row r="24" spans="1:15" ht="56.1" customHeight="1">
      <c r="A24" s="18">
        <v>20</v>
      </c>
      <c r="B24" s="9" t="s">
        <v>34</v>
      </c>
      <c r="C24" s="8">
        <v>20</v>
      </c>
      <c r="D24" s="7">
        <v>18527</v>
      </c>
      <c r="E24" s="7">
        <f t="shared" si="3"/>
        <v>370540</v>
      </c>
      <c r="F24" s="13">
        <v>7500</v>
      </c>
      <c r="G24" s="13">
        <f t="shared" si="0"/>
        <v>150000</v>
      </c>
      <c r="H24" s="6" t="s">
        <v>14</v>
      </c>
      <c r="I24" s="13">
        <v>14822</v>
      </c>
      <c r="J24" s="13">
        <f t="shared" si="1"/>
        <v>296440</v>
      </c>
      <c r="K24" s="6" t="s">
        <v>14</v>
      </c>
      <c r="L24" s="13">
        <v>17850</v>
      </c>
      <c r="M24" s="13">
        <f t="shared" si="2"/>
        <v>357000</v>
      </c>
      <c r="N24" s="6" t="s">
        <v>14</v>
      </c>
      <c r="O24" s="15"/>
    </row>
    <row r="25" spans="1:15" ht="56.1" customHeight="1">
      <c r="A25" s="18">
        <v>21</v>
      </c>
      <c r="B25" s="9" t="s">
        <v>35</v>
      </c>
      <c r="C25" s="8">
        <v>9</v>
      </c>
      <c r="D25" s="7">
        <v>94940</v>
      </c>
      <c r="E25" s="7">
        <f t="shared" si="3"/>
        <v>854460</v>
      </c>
      <c r="F25" s="13">
        <v>62000</v>
      </c>
      <c r="G25" s="13">
        <f t="shared" si="0"/>
        <v>558000</v>
      </c>
      <c r="H25" s="6" t="s">
        <v>14</v>
      </c>
      <c r="I25" s="13">
        <v>75952</v>
      </c>
      <c r="J25" s="13">
        <f t="shared" si="1"/>
        <v>683568</v>
      </c>
      <c r="K25" s="6" t="s">
        <v>14</v>
      </c>
      <c r="L25" s="13">
        <v>83300</v>
      </c>
      <c r="M25" s="13">
        <f t="shared" si="2"/>
        <v>749700</v>
      </c>
      <c r="N25" s="6" t="s">
        <v>14</v>
      </c>
      <c r="O25" s="15"/>
    </row>
    <row r="26" spans="1:15" ht="56.1" customHeight="1">
      <c r="A26" s="18">
        <v>22</v>
      </c>
      <c r="B26" s="9" t="s">
        <v>36</v>
      </c>
      <c r="C26" s="8">
        <v>6</v>
      </c>
      <c r="D26" s="7">
        <v>19597</v>
      </c>
      <c r="E26" s="7">
        <f t="shared" si="3"/>
        <v>117582</v>
      </c>
      <c r="F26" s="13">
        <v>4000</v>
      </c>
      <c r="G26" s="13">
        <f t="shared" si="0"/>
        <v>24000</v>
      </c>
      <c r="H26" s="6" t="s">
        <v>14</v>
      </c>
      <c r="I26" s="13">
        <v>11758</v>
      </c>
      <c r="J26" s="13">
        <f t="shared" si="1"/>
        <v>70548</v>
      </c>
      <c r="K26" s="6" t="s">
        <v>14</v>
      </c>
      <c r="L26" s="13">
        <v>15470</v>
      </c>
      <c r="M26" s="13">
        <f t="shared" si="2"/>
        <v>92820</v>
      </c>
      <c r="N26" s="6" t="s">
        <v>14</v>
      </c>
      <c r="O26" s="15"/>
    </row>
    <row r="27" spans="1:15" ht="56.1" customHeight="1">
      <c r="A27" s="18">
        <v>23</v>
      </c>
      <c r="B27" s="9" t="s">
        <v>37</v>
      </c>
      <c r="C27" s="8">
        <v>6</v>
      </c>
      <c r="D27" s="7">
        <v>19167</v>
      </c>
      <c r="E27" s="7">
        <f t="shared" si="3"/>
        <v>115002</v>
      </c>
      <c r="F27" s="13">
        <v>10000</v>
      </c>
      <c r="G27" s="13">
        <f t="shared" si="0"/>
        <v>60000</v>
      </c>
      <c r="H27" s="6" t="s">
        <v>14</v>
      </c>
      <c r="I27" s="13">
        <v>11500</v>
      </c>
      <c r="J27" s="13">
        <f t="shared" si="1"/>
        <v>69000</v>
      </c>
      <c r="K27" s="6" t="s">
        <v>14</v>
      </c>
      <c r="L27" s="13">
        <v>19040</v>
      </c>
      <c r="M27" s="13">
        <f t="shared" si="2"/>
        <v>114240</v>
      </c>
      <c r="N27" s="6" t="s">
        <v>14</v>
      </c>
      <c r="O27" s="15"/>
    </row>
    <row r="28" spans="1:15" ht="56.1" customHeight="1">
      <c r="A28" s="18">
        <v>24</v>
      </c>
      <c r="B28" s="9" t="s">
        <v>38</v>
      </c>
      <c r="C28" s="8">
        <v>1</v>
      </c>
      <c r="D28" s="7">
        <v>156258</v>
      </c>
      <c r="E28" s="7">
        <f t="shared" si="3"/>
        <v>156258</v>
      </c>
      <c r="F28" s="13">
        <v>122000</v>
      </c>
      <c r="G28" s="13">
        <f t="shared" si="0"/>
        <v>122000</v>
      </c>
      <c r="H28" s="6" t="s">
        <v>14</v>
      </c>
      <c r="I28" s="13">
        <v>93755</v>
      </c>
      <c r="J28" s="13">
        <f t="shared" si="1"/>
        <v>93755</v>
      </c>
      <c r="K28" s="6" t="s">
        <v>14</v>
      </c>
      <c r="L28" s="13">
        <v>154700</v>
      </c>
      <c r="M28" s="13">
        <f t="shared" si="2"/>
        <v>154700</v>
      </c>
      <c r="N28" s="6" t="s">
        <v>14</v>
      </c>
      <c r="O28" s="15"/>
    </row>
    <row r="29" spans="1:15" ht="56.1" customHeight="1">
      <c r="A29" s="18">
        <v>25</v>
      </c>
      <c r="B29" s="9" t="s">
        <v>39</v>
      </c>
      <c r="C29" s="8">
        <v>1</v>
      </c>
      <c r="D29" s="7">
        <v>27824</v>
      </c>
      <c r="E29" s="7">
        <f t="shared" si="3"/>
        <v>27824</v>
      </c>
      <c r="F29" s="13">
        <v>14000</v>
      </c>
      <c r="G29" s="13">
        <f t="shared" si="0"/>
        <v>14000</v>
      </c>
      <c r="H29" s="6" t="s">
        <v>14</v>
      </c>
      <c r="I29" s="13">
        <v>22259</v>
      </c>
      <c r="J29" s="13">
        <f t="shared" si="1"/>
        <v>22259</v>
      </c>
      <c r="K29" s="6" t="s">
        <v>14</v>
      </c>
      <c r="L29" s="13">
        <v>27370</v>
      </c>
      <c r="M29" s="13">
        <f t="shared" si="2"/>
        <v>27370</v>
      </c>
      <c r="N29" s="6" t="s">
        <v>14</v>
      </c>
      <c r="O29" s="15"/>
    </row>
    <row r="30" spans="1:15" ht="56.1" customHeight="1">
      <c r="A30" s="18">
        <v>26</v>
      </c>
      <c r="B30" s="9" t="s">
        <v>40</v>
      </c>
      <c r="C30" s="8">
        <v>1</v>
      </c>
      <c r="D30" s="7">
        <v>35350</v>
      </c>
      <c r="E30" s="7">
        <f t="shared" si="3"/>
        <v>35350</v>
      </c>
      <c r="F30" s="13">
        <v>20000</v>
      </c>
      <c r="G30" s="13">
        <f t="shared" si="0"/>
        <v>20000</v>
      </c>
      <c r="H30" s="6" t="s">
        <v>14</v>
      </c>
      <c r="I30" s="13">
        <v>28280</v>
      </c>
      <c r="J30" s="13">
        <f t="shared" si="1"/>
        <v>28280</v>
      </c>
      <c r="K30" s="6" t="s">
        <v>14</v>
      </c>
      <c r="L30" s="13">
        <v>34510</v>
      </c>
      <c r="M30" s="13">
        <f t="shared" si="2"/>
        <v>34510</v>
      </c>
      <c r="N30" s="6" t="s">
        <v>14</v>
      </c>
      <c r="O30" s="15"/>
    </row>
    <row r="31" spans="1:15" ht="56.1" customHeight="1">
      <c r="A31" s="18">
        <v>27</v>
      </c>
      <c r="B31" s="9" t="s">
        <v>41</v>
      </c>
      <c r="C31" s="8">
        <v>1</v>
      </c>
      <c r="D31" s="7">
        <v>42050</v>
      </c>
      <c r="E31" s="7">
        <f t="shared" si="3"/>
        <v>42050</v>
      </c>
      <c r="F31" s="13">
        <v>23000</v>
      </c>
      <c r="G31" s="13">
        <f t="shared" si="0"/>
        <v>23000</v>
      </c>
      <c r="H31" s="6" t="s">
        <v>14</v>
      </c>
      <c r="I31" s="13">
        <v>33640</v>
      </c>
      <c r="J31" s="13">
        <f t="shared" si="1"/>
        <v>33640</v>
      </c>
      <c r="K31" s="6" t="s">
        <v>14</v>
      </c>
      <c r="L31" s="13">
        <v>41650</v>
      </c>
      <c r="M31" s="13">
        <f t="shared" si="2"/>
        <v>41650</v>
      </c>
      <c r="N31" s="6" t="s">
        <v>14</v>
      </c>
      <c r="O31" s="15"/>
    </row>
    <row r="32" spans="1:15" s="12" customFormat="1" ht="56.1" customHeight="1">
      <c r="B32" s="20" t="s">
        <v>42</v>
      </c>
      <c r="C32" s="21"/>
      <c r="D32" s="11"/>
      <c r="E32" s="14">
        <f>SUM(E5:E31)</f>
        <v>6588021</v>
      </c>
      <c r="F32" s="11"/>
      <c r="G32" s="14">
        <f>SUM(G5:G31)</f>
        <v>4154880</v>
      </c>
      <c r="H32" s="6" t="s">
        <v>14</v>
      </c>
      <c r="I32" s="11"/>
      <c r="J32" s="14">
        <f>SUM(J5:J31)</f>
        <v>4573331</v>
      </c>
      <c r="K32" s="19" t="s">
        <v>17</v>
      </c>
      <c r="L32" s="11"/>
      <c r="M32" s="14">
        <f>SUM(M5:M31)</f>
        <v>5855514</v>
      </c>
      <c r="N32" s="6" t="s">
        <v>14</v>
      </c>
    </row>
    <row r="33" spans="2:14" ht="11.45">
      <c r="B33" s="22" t="s">
        <v>43</v>
      </c>
      <c r="C33" s="23"/>
      <c r="D33" s="23"/>
      <c r="E33" s="24"/>
      <c r="F33" s="22">
        <v>1</v>
      </c>
      <c r="G33" s="23"/>
      <c r="H33" s="23"/>
      <c r="I33" s="22">
        <v>2</v>
      </c>
      <c r="J33" s="23"/>
      <c r="K33" s="23"/>
      <c r="L33" s="22">
        <v>3</v>
      </c>
      <c r="M33" s="23"/>
      <c r="N33" s="23"/>
    </row>
    <row r="34" spans="2:14" ht="11.45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2:14" ht="13.5">
      <c r="B35" s="5" t="s">
        <v>44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2:14" ht="11.45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2:14" ht="11.45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2:14" ht="11.4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2:14" ht="11.4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2:14" ht="11.45">
      <c r="B40" s="3" t="s">
        <v>45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2:14" ht="11.45">
      <c r="B41" s="1" t="s">
        <v>46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</sheetData>
  <sheetProtection selectLockedCells="1" selectUnlockedCells="1"/>
  <mergeCells count="17">
    <mergeCell ref="A2:C2"/>
    <mergeCell ref="A3:C3"/>
    <mergeCell ref="A1:C1"/>
    <mergeCell ref="I3:K3"/>
    <mergeCell ref="L3:N3"/>
    <mergeCell ref="D2:N2"/>
    <mergeCell ref="D1:N1"/>
    <mergeCell ref="G4:H4"/>
    <mergeCell ref="J4:K4"/>
    <mergeCell ref="M4:N4"/>
    <mergeCell ref="D3:E3"/>
    <mergeCell ref="F3:H3"/>
    <mergeCell ref="B32:C32"/>
    <mergeCell ref="B33:E33"/>
    <mergeCell ref="F33:H33"/>
    <mergeCell ref="I33:K33"/>
    <mergeCell ref="L33:N33"/>
  </mergeCells>
  <pageMargins left="0.7" right="0.7" top="0.75" bottom="0.75" header="0.3" footer="0.3"/>
  <pageSetup orientation="portrait" r:id="rId1"/>
  <headerFooter>
    <oddHeader>&amp;L&amp;"Calibri"&amp;15&amp;K000000 Información Pública Clasificada&amp;1#_x000D_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Alexandra Solano Lopez</dc:creator>
  <cp:keywords/>
  <dc:description/>
  <cp:lastModifiedBy>Lady Alexandra Solano Lopez</cp:lastModifiedBy>
  <cp:revision/>
  <dcterms:created xsi:type="dcterms:W3CDTF">2024-10-08T17:54:28Z</dcterms:created>
  <dcterms:modified xsi:type="dcterms:W3CDTF">2024-12-06T15:06:34Z</dcterms:modified>
  <cp:category/>
  <cp:contentStatus/>
</cp:coreProperties>
</file>