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CLIENTES\SPARTA SHOES S.A.S\SECRETARIA DTRAL EDUCACION_COMIAGRO_DIC 02_24\"/>
    </mc:Choice>
  </mc:AlternateContent>
  <xr:revisionPtr revIDLastSave="0" documentId="8_{EA6896A1-41C4-470D-85C2-9BBF6A49D88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69633707" sheetId="1" r:id="rId1"/>
    <sheet name="69633708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2" l="1"/>
  <c r="I15" i="2" s="1"/>
  <c r="J15" i="2"/>
  <c r="K14" i="2"/>
  <c r="L14" i="2" s="1"/>
  <c r="I14" i="2"/>
  <c r="I13" i="2"/>
  <c r="K12" i="2"/>
  <c r="L12" i="2" s="1"/>
  <c r="I12" i="2"/>
  <c r="I11" i="2"/>
  <c r="K10" i="2"/>
  <c r="L10" i="2" s="1"/>
  <c r="I10" i="2"/>
  <c r="I9" i="2"/>
  <c r="J15" i="1"/>
  <c r="K8" i="2" l="1"/>
  <c r="L8" i="2" s="1"/>
  <c r="K9" i="2"/>
  <c r="L9" i="2" s="1"/>
  <c r="K13" i="2"/>
  <c r="L13" i="2" s="1"/>
  <c r="K11" i="2"/>
  <c r="L11" i="2" s="1"/>
  <c r="I9" i="1"/>
  <c r="K9" i="1" s="1"/>
  <c r="I14" i="1"/>
  <c r="I13" i="1"/>
  <c r="I12" i="1"/>
  <c r="I11" i="1"/>
  <c r="I10" i="1"/>
  <c r="I8" i="1"/>
  <c r="K8" i="1" l="1"/>
  <c r="L8" i="1"/>
  <c r="L15" i="2"/>
  <c r="K15" i="2"/>
  <c r="K13" i="1"/>
  <c r="L13" i="1" s="1"/>
  <c r="K14" i="1"/>
  <c r="L14" i="1" s="1"/>
  <c r="K10" i="1"/>
  <c r="K15" i="1" s="1"/>
  <c r="K11" i="1"/>
  <c r="L11" i="1" s="1"/>
  <c r="L12" i="1"/>
  <c r="K12" i="1"/>
  <c r="L9" i="1"/>
  <c r="I15" i="1"/>
  <c r="L10" i="1" l="1"/>
  <c r="L15" i="1" s="1"/>
</calcChain>
</file>

<file path=xl/sharedStrings.xml><?xml version="1.0" encoding="utf-8"?>
<sst xmlns="http://schemas.openxmlformats.org/spreadsheetml/2006/main" count="34" uniqueCount="20">
  <si>
    <t>OPERACIÓN</t>
  </si>
  <si>
    <t>SUBYACENTE</t>
  </si>
  <si>
    <t>FECHA DE COMPRA</t>
  </si>
  <si>
    <t>Cantidad</t>
  </si>
  <si>
    <t>ITEM</t>
  </si>
  <si>
    <t>Descripcion del item</t>
  </si>
  <si>
    <t>Unidad de Medida</t>
  </si>
  <si>
    <t>Valor Unitario</t>
  </si>
  <si>
    <t>Valor Producto</t>
  </si>
  <si>
    <t>IVA Producto</t>
  </si>
  <si>
    <t>% IVA Producto</t>
  </si>
  <si>
    <t>Valor total con IVA</t>
  </si>
  <si>
    <t>VALOR TOTAL ANTES DE IVA</t>
  </si>
  <si>
    <t>ELEMENTOS DE DOTACION POR LOTE-DOTACION DE VESTUARIO</t>
  </si>
  <si>
    <t>CALZADO DE CUERO PARA MUJER</t>
  </si>
  <si>
    <t>LOTE 4</t>
  </si>
  <si>
    <t>PAR</t>
  </si>
  <si>
    <t>LOTE 3</t>
  </si>
  <si>
    <t>CALZADO DE CUERO PARA HOMBRE</t>
  </si>
  <si>
    <t>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</si>
</sst>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_-;_-@_-"/>
    <numFmt numFmtId="165" formatCode="_-&quot;$&quot;\ * #,##0.00_-;\-&quot;$&quot;\ * #,##0.00_-;_-&quot;$&quot;\ 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2" fontId="0" fillId="0" borderId="1" xfId="2" applyFont="1" applyBorder="1"/>
    <xf numFmtId="41" fontId="0" fillId="0" borderId="1" xfId="1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42" fontId="0" fillId="0" borderId="0" xfId="2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42" fontId="0" fillId="0" borderId="1" xfId="0" applyNumberFormat="1" applyBorder="1"/>
    <xf numFmtId="44" fontId="0" fillId="0" borderId="1" xfId="3" applyFont="1" applyBorder="1"/>
    <xf numFmtId="9" fontId="0" fillId="0" borderId="1" xfId="4" applyFont="1" applyBorder="1"/>
    <xf numFmtId="42" fontId="3" fillId="0" borderId="1" xfId="0" applyNumberFormat="1" applyFont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41" fontId="0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9" fontId="0" fillId="0" borderId="1" xfId="4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43" fontId="0" fillId="0" borderId="0" xfId="0" applyNumberFormat="1" applyAlignment="1">
      <alignment vertical="center"/>
    </xf>
    <xf numFmtId="165" fontId="0" fillId="0" borderId="1" xfId="0" applyNumberFormat="1" applyBorder="1" applyAlignment="1">
      <alignment vertical="center"/>
    </xf>
    <xf numFmtId="165" fontId="0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14" fontId="0" fillId="0" borderId="1" xfId="0" applyNumberFormat="1" applyBorder="1" applyAlignment="1">
      <alignment horizontal="right" vertical="center"/>
    </xf>
    <xf numFmtId="44" fontId="0" fillId="0" borderId="1" xfId="2" applyNumberFormat="1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4" fontId="0" fillId="0" borderId="0" xfId="0" applyNumberFormat="1"/>
    <xf numFmtId="43" fontId="0" fillId="0" borderId="0" xfId="0" applyNumberFormat="1"/>
  </cellXfs>
  <cellStyles count="5">
    <cellStyle name="Millares [0]" xfId="1" builtinId="6"/>
    <cellStyle name="Moneda" xfId="3" builtinId="4"/>
    <cellStyle name="Moneda [0]" xfId="2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0"/>
  <sheetViews>
    <sheetView showGridLines="0" zoomScaleNormal="100" zoomScalePageLayoutView="80" workbookViewId="0">
      <selection activeCell="H20" sqref="H20"/>
    </sheetView>
  </sheetViews>
  <sheetFormatPr baseColWidth="10" defaultRowHeight="15" x14ac:dyDescent="0.25"/>
  <cols>
    <col min="1" max="1" width="29" customWidth="1"/>
    <col min="2" max="2" width="19.140625" bestFit="1" customWidth="1"/>
    <col min="3" max="3" width="8.85546875" bestFit="1" customWidth="1"/>
    <col min="4" max="4" width="14" bestFit="1" customWidth="1"/>
    <col min="5" max="5" width="14.140625" bestFit="1" customWidth="1"/>
    <col min="6" max="6" width="14.140625" customWidth="1"/>
    <col min="7" max="7" width="13" bestFit="1" customWidth="1"/>
    <col min="8" max="8" width="20.42578125" bestFit="1" customWidth="1"/>
    <col min="9" max="9" width="16.5703125" bestFit="1" customWidth="1"/>
    <col min="10" max="10" width="13" customWidth="1"/>
    <col min="11" max="11" width="15.28515625" customWidth="1"/>
    <col min="12" max="12" width="23.7109375" customWidth="1"/>
    <col min="14" max="15" width="14.140625" bestFit="1" customWidth="1"/>
  </cols>
  <sheetData>
    <row r="2" spans="1:16" ht="26.25" customHeight="1" x14ac:dyDescent="0.25">
      <c r="A2" s="2" t="s">
        <v>0</v>
      </c>
      <c r="B2" s="27">
        <v>69633707</v>
      </c>
      <c r="C2" s="27"/>
      <c r="D2" s="27"/>
      <c r="E2" s="27"/>
      <c r="F2" s="8"/>
    </row>
    <row r="3" spans="1:16" ht="26.25" customHeight="1" x14ac:dyDescent="0.25">
      <c r="A3" s="2" t="s">
        <v>1</v>
      </c>
      <c r="B3" s="28" t="s">
        <v>13</v>
      </c>
      <c r="C3" s="27"/>
      <c r="D3" s="27"/>
      <c r="E3" s="27"/>
      <c r="F3" s="8"/>
    </row>
    <row r="4" spans="1:16" ht="26.25" customHeight="1" x14ac:dyDescent="0.25">
      <c r="A4" s="2" t="s">
        <v>2</v>
      </c>
      <c r="B4" s="29">
        <v>45628</v>
      </c>
      <c r="C4" s="27"/>
      <c r="D4" s="27"/>
      <c r="E4" s="27"/>
      <c r="F4" s="8"/>
    </row>
    <row r="5" spans="1:16" ht="26.25" customHeight="1" x14ac:dyDescent="0.25">
      <c r="A5" s="2" t="s">
        <v>12</v>
      </c>
      <c r="B5" s="30">
        <v>17050000</v>
      </c>
      <c r="C5" s="30"/>
      <c r="D5" s="30"/>
      <c r="E5" s="30"/>
      <c r="F5" s="9"/>
    </row>
    <row r="7" spans="1:16" ht="30" customHeight="1" x14ac:dyDescent="0.25">
      <c r="A7" s="7" t="s">
        <v>4</v>
      </c>
      <c r="B7" s="31" t="s">
        <v>5</v>
      </c>
      <c r="C7" s="32"/>
      <c r="D7" s="32"/>
      <c r="E7" s="33"/>
      <c r="F7" s="6" t="s">
        <v>6</v>
      </c>
      <c r="G7" s="3" t="s">
        <v>3</v>
      </c>
      <c r="H7" s="3" t="s">
        <v>7</v>
      </c>
      <c r="I7" s="3" t="s">
        <v>8</v>
      </c>
      <c r="J7" s="11" t="s">
        <v>10</v>
      </c>
      <c r="K7" s="11" t="s">
        <v>9</v>
      </c>
      <c r="L7" s="11" t="s">
        <v>11</v>
      </c>
    </row>
    <row r="8" spans="1:16" s="19" customFormat="1" ht="29.45" customHeight="1" x14ac:dyDescent="0.25">
      <c r="A8" s="16" t="s">
        <v>17</v>
      </c>
      <c r="B8" s="37" t="s">
        <v>18</v>
      </c>
      <c r="C8" s="38"/>
      <c r="D8" s="38"/>
      <c r="E8" s="39"/>
      <c r="F8" s="23" t="s">
        <v>19</v>
      </c>
      <c r="G8" s="18">
        <v>211</v>
      </c>
      <c r="H8" s="26">
        <v>80805.687203791473</v>
      </c>
      <c r="I8" s="26">
        <f t="shared" ref="I8:I14" si="0">G8*H8</f>
        <v>17050000</v>
      </c>
      <c r="J8" s="21">
        <v>0.19</v>
      </c>
      <c r="K8" s="25">
        <f>+I8*J8</f>
        <v>3239500</v>
      </c>
      <c r="L8" s="25">
        <f>+I8+K8</f>
        <v>20289500</v>
      </c>
      <c r="N8" s="20"/>
      <c r="O8" s="20"/>
      <c r="P8" s="24"/>
    </row>
    <row r="9" spans="1:16" x14ac:dyDescent="0.25">
      <c r="A9" s="1"/>
      <c r="B9" s="34"/>
      <c r="C9" s="35"/>
      <c r="D9" s="35"/>
      <c r="E9" s="36"/>
      <c r="F9" s="10"/>
      <c r="G9" s="5"/>
      <c r="H9" s="13"/>
      <c r="I9" s="13">
        <f>+H9</f>
        <v>0</v>
      </c>
      <c r="J9" s="14"/>
      <c r="K9" s="12">
        <f t="shared" ref="K9:K14" si="1">+I9*J9</f>
        <v>0</v>
      </c>
      <c r="L9" s="12">
        <f>+I9+K9</f>
        <v>0</v>
      </c>
    </row>
    <row r="10" spans="1:16" x14ac:dyDescent="0.25">
      <c r="A10" s="1"/>
      <c r="B10" s="34"/>
      <c r="C10" s="35"/>
      <c r="D10" s="35"/>
      <c r="E10" s="36"/>
      <c r="F10" s="10"/>
      <c r="G10" s="5"/>
      <c r="H10" s="4"/>
      <c r="I10" s="4">
        <f t="shared" si="0"/>
        <v>0</v>
      </c>
      <c r="J10" s="4"/>
      <c r="K10" s="12">
        <f t="shared" si="1"/>
        <v>0</v>
      </c>
      <c r="L10" s="12">
        <f t="shared" ref="L10:L14" si="2">+I10+K10</f>
        <v>0</v>
      </c>
    </row>
    <row r="11" spans="1:16" x14ac:dyDescent="0.25">
      <c r="A11" s="1"/>
      <c r="B11" s="34"/>
      <c r="C11" s="35"/>
      <c r="D11" s="35"/>
      <c r="E11" s="36"/>
      <c r="F11" s="10"/>
      <c r="G11" s="5"/>
      <c r="H11" s="4"/>
      <c r="I11" s="4">
        <f t="shared" si="0"/>
        <v>0</v>
      </c>
      <c r="J11" s="4"/>
      <c r="K11" s="12">
        <f t="shared" si="1"/>
        <v>0</v>
      </c>
      <c r="L11" s="12">
        <f t="shared" si="2"/>
        <v>0</v>
      </c>
    </row>
    <row r="12" spans="1:16" x14ac:dyDescent="0.25">
      <c r="A12" s="1"/>
      <c r="B12" s="34"/>
      <c r="C12" s="35"/>
      <c r="D12" s="35"/>
      <c r="E12" s="36"/>
      <c r="F12" s="10"/>
      <c r="G12" s="5"/>
      <c r="H12" s="4"/>
      <c r="I12" s="4">
        <f t="shared" si="0"/>
        <v>0</v>
      </c>
      <c r="J12" s="4"/>
      <c r="K12" s="12">
        <f t="shared" si="1"/>
        <v>0</v>
      </c>
      <c r="L12" s="12">
        <f t="shared" si="2"/>
        <v>0</v>
      </c>
    </row>
    <row r="13" spans="1:16" x14ac:dyDescent="0.25">
      <c r="A13" s="1"/>
      <c r="B13" s="34"/>
      <c r="C13" s="35"/>
      <c r="D13" s="35"/>
      <c r="E13" s="36"/>
      <c r="F13" s="10"/>
      <c r="G13" s="5"/>
      <c r="H13" s="4"/>
      <c r="I13" s="4">
        <f t="shared" si="0"/>
        <v>0</v>
      </c>
      <c r="J13" s="4"/>
      <c r="K13" s="12">
        <f t="shared" si="1"/>
        <v>0</v>
      </c>
      <c r="L13" s="12">
        <f t="shared" si="2"/>
        <v>0</v>
      </c>
    </row>
    <row r="14" spans="1:16" x14ac:dyDescent="0.25">
      <c r="A14" s="1"/>
      <c r="B14" s="34"/>
      <c r="C14" s="35"/>
      <c r="D14" s="35"/>
      <c r="E14" s="36"/>
      <c r="F14" s="10"/>
      <c r="G14" s="5"/>
      <c r="H14" s="4"/>
      <c r="I14" s="4">
        <f t="shared" si="0"/>
        <v>0</v>
      </c>
      <c r="J14" s="4"/>
      <c r="K14" s="12">
        <f t="shared" si="1"/>
        <v>0</v>
      </c>
      <c r="L14" s="12">
        <f t="shared" si="2"/>
        <v>0</v>
      </c>
    </row>
    <row r="15" spans="1:16" x14ac:dyDescent="0.25">
      <c r="I15" s="15">
        <f>SUM(I8:I14)</f>
        <v>17050000</v>
      </c>
      <c r="J15" s="15">
        <f>SUM(J8:J14)</f>
        <v>0.19</v>
      </c>
      <c r="K15" s="15">
        <f>SUM(K8:K14)</f>
        <v>3239500</v>
      </c>
      <c r="L15" s="15">
        <f>SUM(L8:L14)</f>
        <v>20289500</v>
      </c>
    </row>
    <row r="20" spans="8:8" x14ac:dyDescent="0.25">
      <c r="H20" s="40"/>
    </row>
  </sheetData>
  <mergeCells count="12">
    <mergeCell ref="B13:E13"/>
    <mergeCell ref="B14:E14"/>
    <mergeCell ref="B12:E12"/>
    <mergeCell ref="B8:E8"/>
    <mergeCell ref="B9:E9"/>
    <mergeCell ref="B10:E10"/>
    <mergeCell ref="B11:E11"/>
    <mergeCell ref="B2:E2"/>
    <mergeCell ref="B3:E3"/>
    <mergeCell ref="B4:E4"/>
    <mergeCell ref="B5:E5"/>
    <mergeCell ref="B7:E7"/>
  </mergeCells>
  <pageMargins left="0.7" right="0.7" top="0.75" bottom="0.75" header="0.3" footer="0.3"/>
  <pageSetup scale="40" orientation="portrait" r:id="rId1"/>
  <ignoredErrors>
    <ignoredError sqref="I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6BFF-8942-41A0-867D-7E601D29E596}">
  <dimension ref="A2:O17"/>
  <sheetViews>
    <sheetView tabSelected="1" workbookViewId="0">
      <selection activeCell="H17" sqref="H17"/>
    </sheetView>
  </sheetViews>
  <sheetFormatPr baseColWidth="10" defaultRowHeight="15" x14ac:dyDescent="0.25"/>
  <cols>
    <col min="1" max="1" width="29" customWidth="1"/>
    <col min="2" max="2" width="19.140625" bestFit="1" customWidth="1"/>
    <col min="3" max="3" width="8.85546875" bestFit="1" customWidth="1"/>
    <col min="4" max="4" width="14" bestFit="1" customWidth="1"/>
    <col min="5" max="5" width="14.140625" bestFit="1" customWidth="1"/>
    <col min="6" max="6" width="14.140625" customWidth="1"/>
    <col min="7" max="7" width="13" bestFit="1" customWidth="1"/>
    <col min="8" max="8" width="20.42578125" bestFit="1" customWidth="1"/>
    <col min="9" max="9" width="16.5703125" bestFit="1" customWidth="1"/>
    <col min="10" max="10" width="13" customWidth="1"/>
    <col min="11" max="11" width="15.28515625" customWidth="1"/>
    <col min="12" max="12" width="23.7109375" customWidth="1"/>
    <col min="14" max="15" width="14.140625" bestFit="1" customWidth="1"/>
  </cols>
  <sheetData>
    <row r="2" spans="1:15" ht="26.25" customHeight="1" x14ac:dyDescent="0.25">
      <c r="A2" s="2" t="s">
        <v>0</v>
      </c>
      <c r="B2" s="27">
        <v>69633708</v>
      </c>
      <c r="C2" s="27"/>
      <c r="D2" s="27"/>
      <c r="E2" s="27"/>
      <c r="F2" s="8"/>
    </row>
    <row r="3" spans="1:15" ht="26.25" customHeight="1" x14ac:dyDescent="0.25">
      <c r="A3" s="2" t="s">
        <v>1</v>
      </c>
      <c r="B3" s="28" t="s">
        <v>13</v>
      </c>
      <c r="C3" s="27"/>
      <c r="D3" s="27"/>
      <c r="E3" s="27"/>
      <c r="F3" s="8"/>
    </row>
    <row r="4" spans="1:15" ht="26.25" customHeight="1" x14ac:dyDescent="0.25">
      <c r="A4" s="2" t="s">
        <v>2</v>
      </c>
      <c r="B4" s="29">
        <v>45628</v>
      </c>
      <c r="C4" s="27"/>
      <c r="D4" s="27"/>
      <c r="E4" s="27"/>
      <c r="F4" s="8"/>
    </row>
    <row r="5" spans="1:15" ht="26.25" customHeight="1" x14ac:dyDescent="0.25">
      <c r="A5" s="2" t="s">
        <v>12</v>
      </c>
      <c r="B5" s="30">
        <v>80800000</v>
      </c>
      <c r="C5" s="30"/>
      <c r="D5" s="30"/>
      <c r="E5" s="30"/>
      <c r="F5" s="9"/>
    </row>
    <row r="7" spans="1:15" ht="30" customHeight="1" x14ac:dyDescent="0.25">
      <c r="A7" s="7" t="s">
        <v>4</v>
      </c>
      <c r="B7" s="31" t="s">
        <v>5</v>
      </c>
      <c r="C7" s="32"/>
      <c r="D7" s="32"/>
      <c r="E7" s="33"/>
      <c r="F7" s="6" t="s">
        <v>6</v>
      </c>
      <c r="G7" s="3" t="s">
        <v>3</v>
      </c>
      <c r="H7" s="3" t="s">
        <v>7</v>
      </c>
      <c r="I7" s="3" t="s">
        <v>8</v>
      </c>
      <c r="J7" s="11" t="s">
        <v>10</v>
      </c>
      <c r="K7" s="11" t="s">
        <v>9</v>
      </c>
      <c r="L7" s="11" t="s">
        <v>11</v>
      </c>
    </row>
    <row r="8" spans="1:15" s="19" customFormat="1" ht="29.45" customHeight="1" x14ac:dyDescent="0.25">
      <c r="A8" s="16" t="s">
        <v>15</v>
      </c>
      <c r="B8" s="37" t="s">
        <v>14</v>
      </c>
      <c r="C8" s="38"/>
      <c r="D8" s="38"/>
      <c r="E8" s="39"/>
      <c r="F8" s="17" t="s">
        <v>16</v>
      </c>
      <c r="G8" s="18">
        <v>577</v>
      </c>
      <c r="H8" s="22">
        <v>140034.66204506066</v>
      </c>
      <c r="I8" s="22">
        <f>G8*H8</f>
        <v>80800000</v>
      </c>
      <c r="J8" s="21">
        <v>0.19</v>
      </c>
      <c r="K8" s="22">
        <f>+I8*J8</f>
        <v>15352000</v>
      </c>
      <c r="L8" s="22">
        <f>+I8+K8</f>
        <v>96152000</v>
      </c>
      <c r="N8" s="20"/>
      <c r="O8" s="20"/>
    </row>
    <row r="9" spans="1:15" x14ac:dyDescent="0.25">
      <c r="A9" s="1"/>
      <c r="B9" s="34"/>
      <c r="C9" s="35"/>
      <c r="D9" s="35"/>
      <c r="E9" s="36"/>
      <c r="F9" s="10"/>
      <c r="G9" s="5"/>
      <c r="H9" s="13"/>
      <c r="I9" s="13">
        <f>+H9</f>
        <v>0</v>
      </c>
      <c r="J9" s="14"/>
      <c r="K9" s="12">
        <f t="shared" ref="K9:K14" si="0">+I9*J9</f>
        <v>0</v>
      </c>
      <c r="L9" s="12">
        <f>+I9+K9</f>
        <v>0</v>
      </c>
    </row>
    <row r="10" spans="1:15" x14ac:dyDescent="0.25">
      <c r="A10" s="1"/>
      <c r="B10" s="34"/>
      <c r="C10" s="35"/>
      <c r="D10" s="35"/>
      <c r="E10" s="36"/>
      <c r="F10" s="10"/>
      <c r="G10" s="5"/>
      <c r="H10" s="4"/>
      <c r="I10" s="4">
        <f t="shared" ref="I10:I14" si="1">G10*H10</f>
        <v>0</v>
      </c>
      <c r="J10" s="4"/>
      <c r="K10" s="12">
        <f t="shared" si="0"/>
        <v>0</v>
      </c>
      <c r="L10" s="12">
        <f t="shared" ref="L10:L14" si="2">+I10+K10</f>
        <v>0</v>
      </c>
    </row>
    <row r="11" spans="1:15" x14ac:dyDescent="0.25">
      <c r="A11" s="1"/>
      <c r="B11" s="34"/>
      <c r="C11" s="35"/>
      <c r="D11" s="35"/>
      <c r="E11" s="36"/>
      <c r="F11" s="10"/>
      <c r="G11" s="5"/>
      <c r="H11" s="4"/>
      <c r="I11" s="4">
        <f t="shared" si="1"/>
        <v>0</v>
      </c>
      <c r="J11" s="4"/>
      <c r="K11" s="12">
        <f t="shared" si="0"/>
        <v>0</v>
      </c>
      <c r="L11" s="12">
        <f t="shared" si="2"/>
        <v>0</v>
      </c>
    </row>
    <row r="12" spans="1:15" x14ac:dyDescent="0.25">
      <c r="A12" s="1"/>
      <c r="B12" s="34"/>
      <c r="C12" s="35"/>
      <c r="D12" s="35"/>
      <c r="E12" s="36"/>
      <c r="F12" s="10"/>
      <c r="G12" s="5"/>
      <c r="H12" s="4"/>
      <c r="I12" s="4">
        <f t="shared" si="1"/>
        <v>0</v>
      </c>
      <c r="J12" s="4"/>
      <c r="K12" s="12">
        <f t="shared" si="0"/>
        <v>0</v>
      </c>
      <c r="L12" s="12">
        <f t="shared" si="2"/>
        <v>0</v>
      </c>
    </row>
    <row r="13" spans="1:15" x14ac:dyDescent="0.25">
      <c r="A13" s="1"/>
      <c r="B13" s="34"/>
      <c r="C13" s="35"/>
      <c r="D13" s="35"/>
      <c r="E13" s="36"/>
      <c r="F13" s="10"/>
      <c r="G13" s="5"/>
      <c r="H13" s="4"/>
      <c r="I13" s="4">
        <f t="shared" si="1"/>
        <v>0</v>
      </c>
      <c r="J13" s="4"/>
      <c r="K13" s="12">
        <f t="shared" si="0"/>
        <v>0</v>
      </c>
      <c r="L13" s="12">
        <f t="shared" si="2"/>
        <v>0</v>
      </c>
    </row>
    <row r="14" spans="1:15" x14ac:dyDescent="0.25">
      <c r="A14" s="1"/>
      <c r="B14" s="34"/>
      <c r="C14" s="35"/>
      <c r="D14" s="35"/>
      <c r="E14" s="36"/>
      <c r="F14" s="10"/>
      <c r="G14" s="5"/>
      <c r="H14" s="4"/>
      <c r="I14" s="4">
        <f t="shared" si="1"/>
        <v>0</v>
      </c>
      <c r="J14" s="4"/>
      <c r="K14" s="12">
        <f t="shared" si="0"/>
        <v>0</v>
      </c>
      <c r="L14" s="12">
        <f t="shared" si="2"/>
        <v>0</v>
      </c>
    </row>
    <row r="15" spans="1:15" x14ac:dyDescent="0.25">
      <c r="I15" s="15">
        <f>SUM(I8:I14)</f>
        <v>80800000</v>
      </c>
      <c r="J15" s="15">
        <f>SUM(J8:J14)</f>
        <v>0.19</v>
      </c>
      <c r="K15" s="15">
        <f>SUM(K8:K14)</f>
        <v>15352000</v>
      </c>
      <c r="L15" s="15">
        <f>SUM(L8:L14)</f>
        <v>96152000</v>
      </c>
    </row>
    <row r="17" spans="8:8" x14ac:dyDescent="0.25">
      <c r="H17" s="41"/>
    </row>
  </sheetData>
  <mergeCells count="12">
    <mergeCell ref="B14:E14"/>
    <mergeCell ref="B2:E2"/>
    <mergeCell ref="B3:E3"/>
    <mergeCell ref="B4:E4"/>
    <mergeCell ref="B5:E5"/>
    <mergeCell ref="B7:E7"/>
    <mergeCell ref="B8:E8"/>
    <mergeCell ref="B9:E9"/>
    <mergeCell ref="B10:E10"/>
    <mergeCell ref="B11:E11"/>
    <mergeCell ref="B12:E12"/>
    <mergeCell ref="B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69633707</vt:lpstr>
      <vt:lpstr>69633708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Alberto Triviño</dc:creator>
  <cp:lastModifiedBy>Diana Peña</cp:lastModifiedBy>
  <cp:lastPrinted>2021-05-04T15:47:17Z</cp:lastPrinted>
  <dcterms:created xsi:type="dcterms:W3CDTF">2021-04-30T02:28:54Z</dcterms:created>
  <dcterms:modified xsi:type="dcterms:W3CDTF">2024-12-05T16:27:30Z</dcterms:modified>
</cp:coreProperties>
</file>