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G:\Mi unidad\ANTIOQUIA -SANTA FE 2024\CONVENIO SOLIDARIO\CONVENIO SOLIDARIO 017-2024 ROCERIA\"/>
    </mc:Choice>
  </mc:AlternateContent>
  <xr:revisionPtr revIDLastSave="0" documentId="8_{1F9A7245-1660-4F7F-80E1-407BD9215544}" xr6:coauthVersionLast="45" xr6:coauthVersionMax="45" xr10:uidLastSave="{00000000-0000-0000-0000-000000000000}"/>
  <bookViews>
    <workbookView xWindow="-120" yWindow="-120" windowWidth="29040" windowHeight="15720" activeTab="3" xr2:uid="{00000000-000D-0000-FFFF-FFFF00000000}"/>
  </bookViews>
  <sheets>
    <sheet name="Necocli - Urabá" sheetId="2" r:id="rId1"/>
    <sheet name="Hoja2" sheetId="4" state="hidden" r:id="rId2"/>
    <sheet name="APU (2)" sheetId="3" r:id="rId3"/>
    <sheet name="CALCULO AU (2)" sheetId="5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</externalReferences>
  <definedNames>
    <definedName name="___AFC1">[1]INV!$A$25:$D$28</definedName>
    <definedName name="___AFC3">[1]INV!$F$25:$I$28</definedName>
    <definedName name="___AFC5">[1]INV!$K$25:$N$28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 localSheetId="2">#REF!</definedName>
    <definedName name="___EST1">#REF!</definedName>
    <definedName name="___EST10" localSheetId="2">#REF!</definedName>
    <definedName name="___EST10">#REF!</definedName>
    <definedName name="___EST11" localSheetId="2">#REF!</definedName>
    <definedName name="___EST11">#REF!</definedName>
    <definedName name="___EST12" localSheetId="2">#REF!</definedName>
    <definedName name="___EST12">#REF!</definedName>
    <definedName name="___EST13" localSheetId="2">#REF!</definedName>
    <definedName name="___EST13">#REF!</definedName>
    <definedName name="___EST14" localSheetId="2">#REF!</definedName>
    <definedName name="___EST14">#REF!</definedName>
    <definedName name="___EST15" localSheetId="2">#REF!</definedName>
    <definedName name="___EST15">#REF!</definedName>
    <definedName name="___EST16" localSheetId="2">#REF!</definedName>
    <definedName name="___EST16">#REF!</definedName>
    <definedName name="___EST17" localSheetId="2">#REF!</definedName>
    <definedName name="___EST17">#REF!</definedName>
    <definedName name="___EST18" localSheetId="2">#REF!</definedName>
    <definedName name="___EST18">#REF!</definedName>
    <definedName name="___EST19" localSheetId="2">#REF!</definedName>
    <definedName name="___EST19">#REF!</definedName>
    <definedName name="___EST2" localSheetId="2">#REF!</definedName>
    <definedName name="___EST2">#REF!</definedName>
    <definedName name="___EST3" localSheetId="2">#REF!</definedName>
    <definedName name="___EST3">#REF!</definedName>
    <definedName name="___EST4" localSheetId="2">#REF!</definedName>
    <definedName name="___EST4">#REF!</definedName>
    <definedName name="___EST5" localSheetId="2">#REF!</definedName>
    <definedName name="___EST5">#REF!</definedName>
    <definedName name="___EST6" localSheetId="2">#REF!</definedName>
    <definedName name="___EST6">#REF!</definedName>
    <definedName name="___EST7" localSheetId="2">#REF!</definedName>
    <definedName name="___EST7">#REF!</definedName>
    <definedName name="___EST8" localSheetId="2">#REF!</definedName>
    <definedName name="___EST8">#REF!</definedName>
    <definedName name="___EST9" localSheetId="2">#REF!</definedName>
    <definedName name="___EST9">#REF!</definedName>
    <definedName name="___EXC1" localSheetId="2">#REF!</definedName>
    <definedName name="___EXC1">#REF!</definedName>
    <definedName name="___EXC10" localSheetId="2">#REF!</definedName>
    <definedName name="___EXC10">#REF!</definedName>
    <definedName name="___EXC11" localSheetId="2">#REF!</definedName>
    <definedName name="___EXC11">#REF!</definedName>
    <definedName name="___EXC12" localSheetId="2">#REF!</definedName>
    <definedName name="___EXC12">#REF!</definedName>
    <definedName name="___EXC2" localSheetId="2">#REF!</definedName>
    <definedName name="___EXC2">#REF!</definedName>
    <definedName name="___EXC3" localSheetId="2">#REF!</definedName>
    <definedName name="___EXC3">#REF!</definedName>
    <definedName name="___EXC4" localSheetId="2">#REF!</definedName>
    <definedName name="___EXC4">#REF!</definedName>
    <definedName name="___EXC5" localSheetId="2">#REF!</definedName>
    <definedName name="___EXC5">#REF!</definedName>
    <definedName name="___EXC6" localSheetId="2">#REF!</definedName>
    <definedName name="___EXC6">#REF!</definedName>
    <definedName name="___EXC7" localSheetId="2">#REF!</definedName>
    <definedName name="___EXC7">#REF!</definedName>
    <definedName name="___EXC8" localSheetId="2">#REF!</definedName>
    <definedName name="___EXC8">#REF!</definedName>
    <definedName name="___EXC9" localSheetId="2">#REF!</definedName>
    <definedName name="___EXC9">#REF!</definedName>
    <definedName name="___SBC1">[1]INV!$A$12:$D$15</definedName>
    <definedName name="___SBC3">[1]INV!$F$12:$I$15</definedName>
    <definedName name="___SBC5">[1]INV!$K$12:$N$15</definedName>
    <definedName name="___xlnm._FilterDatabase" localSheetId="2">#REF!</definedName>
    <definedName name="___xlnm._FilterDatabase">#REF!</definedName>
    <definedName name="___xlnm.Print_Area">"#N/A"</definedName>
    <definedName name="__AFC1">[1]INV!$A$25:$D$28</definedName>
    <definedName name="__AFC3">[1]INV!$F$25:$I$28</definedName>
    <definedName name="__AFC5">[1]INV!$K$25:$N$28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 localSheetId="2">#REF!</definedName>
    <definedName name="__EST1">#REF!</definedName>
    <definedName name="__EST10" localSheetId="2">#REF!</definedName>
    <definedName name="__EST10">#REF!</definedName>
    <definedName name="__EST11" localSheetId="2">#REF!</definedName>
    <definedName name="__EST11">#REF!</definedName>
    <definedName name="__EST12" localSheetId="2">#REF!</definedName>
    <definedName name="__EST12">#REF!</definedName>
    <definedName name="__EST13" localSheetId="2">#REF!</definedName>
    <definedName name="__EST13">#REF!</definedName>
    <definedName name="__EST14" localSheetId="2">#REF!</definedName>
    <definedName name="__EST14">#REF!</definedName>
    <definedName name="__EST15" localSheetId="2">#REF!</definedName>
    <definedName name="__EST15">#REF!</definedName>
    <definedName name="__EST16" localSheetId="2">#REF!</definedName>
    <definedName name="__EST16">#REF!</definedName>
    <definedName name="__EST17" localSheetId="2">#REF!</definedName>
    <definedName name="__EST17">#REF!</definedName>
    <definedName name="__EST18" localSheetId="2">#REF!</definedName>
    <definedName name="__EST18">#REF!</definedName>
    <definedName name="__EST19" localSheetId="2">#REF!</definedName>
    <definedName name="__EST19">#REF!</definedName>
    <definedName name="__EST2" localSheetId="2">#REF!</definedName>
    <definedName name="__EST2">#REF!</definedName>
    <definedName name="__EST3" localSheetId="2">#REF!</definedName>
    <definedName name="__EST3">#REF!</definedName>
    <definedName name="__EST4" localSheetId="2">#REF!</definedName>
    <definedName name="__EST4">#REF!</definedName>
    <definedName name="__EST5" localSheetId="2">#REF!</definedName>
    <definedName name="__EST5">#REF!</definedName>
    <definedName name="__EST6" localSheetId="2">#REF!</definedName>
    <definedName name="__EST6">#REF!</definedName>
    <definedName name="__EST7" localSheetId="2">#REF!</definedName>
    <definedName name="__EST7">#REF!</definedName>
    <definedName name="__EST8" localSheetId="2">#REF!</definedName>
    <definedName name="__EST8">#REF!</definedName>
    <definedName name="__EST9" localSheetId="2">#REF!</definedName>
    <definedName name="__EST9">#REF!</definedName>
    <definedName name="__EXC1" localSheetId="2">#REF!</definedName>
    <definedName name="__EXC1">#REF!</definedName>
    <definedName name="__EXC10" localSheetId="2">#REF!</definedName>
    <definedName name="__EXC10">#REF!</definedName>
    <definedName name="__EXC11" localSheetId="2">#REF!</definedName>
    <definedName name="__EXC11">#REF!</definedName>
    <definedName name="__EXC12" localSheetId="2">#REF!</definedName>
    <definedName name="__EXC12">#REF!</definedName>
    <definedName name="__EXC2" localSheetId="2">#REF!</definedName>
    <definedName name="__EXC2">#REF!</definedName>
    <definedName name="__EXC3" localSheetId="2">#REF!</definedName>
    <definedName name="__EXC3">#REF!</definedName>
    <definedName name="__EXC4" localSheetId="2">#REF!</definedName>
    <definedName name="__EXC4">#REF!</definedName>
    <definedName name="__EXC5" localSheetId="2">#REF!</definedName>
    <definedName name="__EXC5">#REF!</definedName>
    <definedName name="__EXC6" localSheetId="2">#REF!</definedName>
    <definedName name="__EXC6">#REF!</definedName>
    <definedName name="__EXC7" localSheetId="2">#REF!</definedName>
    <definedName name="__EXC7">#REF!</definedName>
    <definedName name="__EXC8" localSheetId="2">#REF!</definedName>
    <definedName name="__EXC8">#REF!</definedName>
    <definedName name="__EXC9" localSheetId="2">#REF!</definedName>
    <definedName name="__EXC9">#REF!</definedName>
    <definedName name="__MA2" localSheetId="2">#REF!</definedName>
    <definedName name="__MA2">#REF!</definedName>
    <definedName name="__SBC1">[1]INV!$A$12:$D$15</definedName>
    <definedName name="__SBC3">[1]INV!$F$12:$I$15</definedName>
    <definedName name="__SBC5">[1]INV!$K$12:$N$15</definedName>
    <definedName name="__xlnm.Print_Area">#N/A</definedName>
    <definedName name="_ACT21">[2]ACTA21!$A$6:$U$37</definedName>
    <definedName name="_ADN3">[3]APU!$G$277</definedName>
    <definedName name="_AFC1">[1]INV!$A$25:$D$28</definedName>
    <definedName name="_AFC3">[1]INV!$F$25:$I$28</definedName>
    <definedName name="_AFC5">[1]INV!$K$25:$N$28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ist_Bin" hidden="1">[4]MPC3I4!$A$2040:$DD$3161</definedName>
    <definedName name="_Dist_Values" hidden="1">[4]MPC3I4!$2552:$3906</definedName>
    <definedName name="_EQP1" localSheetId="2">#REF!</definedName>
    <definedName name="_EQP1">#REF!</definedName>
    <definedName name="_EQP1_1">#N/A</definedName>
    <definedName name="_EQP10" localSheetId="2">#REF!</definedName>
    <definedName name="_EQP10">#REF!</definedName>
    <definedName name="_EQP10_1">#N/A</definedName>
    <definedName name="_EQP11" localSheetId="2">#REF!</definedName>
    <definedName name="_EQP11">#REF!</definedName>
    <definedName name="_EQP11_1">#N/A</definedName>
    <definedName name="_EQP12" localSheetId="2">#REF!</definedName>
    <definedName name="_EQP12">#REF!</definedName>
    <definedName name="_EQP12_1">#N/A</definedName>
    <definedName name="_EQP13" localSheetId="2">#REF!</definedName>
    <definedName name="_EQP13">#REF!</definedName>
    <definedName name="_EQP13_1">#N/A</definedName>
    <definedName name="_EQP14" localSheetId="2">#REF!</definedName>
    <definedName name="_EQP14">#REF!</definedName>
    <definedName name="_EQP14_1">#N/A</definedName>
    <definedName name="_EQP15" localSheetId="2">#REF!</definedName>
    <definedName name="_EQP15">#REF!</definedName>
    <definedName name="_EQP15_1">#N/A</definedName>
    <definedName name="_EQP16" localSheetId="2">#REF!</definedName>
    <definedName name="_EQP16">#REF!</definedName>
    <definedName name="_EQP16_1">#N/A</definedName>
    <definedName name="_EQP17" localSheetId="2">#REF!</definedName>
    <definedName name="_EQP17">#REF!</definedName>
    <definedName name="_EQP17_1">#N/A</definedName>
    <definedName name="_EQP18" localSheetId="2">#REF!</definedName>
    <definedName name="_EQP18">#REF!</definedName>
    <definedName name="_EQP18_1">#N/A</definedName>
    <definedName name="_EQP19" localSheetId="2">#REF!</definedName>
    <definedName name="_EQP19">#REF!</definedName>
    <definedName name="_EQP19_1">#N/A</definedName>
    <definedName name="_EQP2" localSheetId="2">#REF!</definedName>
    <definedName name="_EQP2">#REF!</definedName>
    <definedName name="_EQP2_1">#N/A</definedName>
    <definedName name="_EQP20" localSheetId="2">#REF!</definedName>
    <definedName name="_EQP20">#REF!</definedName>
    <definedName name="_EQP20_1">#N/A</definedName>
    <definedName name="_EQP3" localSheetId="2">#REF!</definedName>
    <definedName name="_EQP3">#REF!</definedName>
    <definedName name="_EQP3_1">#N/A</definedName>
    <definedName name="_EQP4" localSheetId="2">#REF!</definedName>
    <definedName name="_EQP4">#REF!</definedName>
    <definedName name="_EQP4_1">#N/A</definedName>
    <definedName name="_EQP5" localSheetId="2">#REF!</definedName>
    <definedName name="_EQP5">#REF!</definedName>
    <definedName name="_EQP5_1">#N/A</definedName>
    <definedName name="_EQP6" localSheetId="2">#REF!</definedName>
    <definedName name="_EQP6">#REF!</definedName>
    <definedName name="_EQP6_1">#N/A</definedName>
    <definedName name="_EQP7" localSheetId="2">#REF!</definedName>
    <definedName name="_EQP7">#REF!</definedName>
    <definedName name="_EQP7_1">#N/A</definedName>
    <definedName name="_EQP8" localSheetId="2">#REF!</definedName>
    <definedName name="_EQP8">#REF!</definedName>
    <definedName name="_EQP8_1">#N/A</definedName>
    <definedName name="_EQP9" localSheetId="2">#REF!</definedName>
    <definedName name="_EQP9">#REF!</definedName>
    <definedName name="_EQP9_1">#N/A</definedName>
    <definedName name="_EST1" localSheetId="2">#REF!</definedName>
    <definedName name="_EST1">#REF!</definedName>
    <definedName name="_EST10" localSheetId="2">#REF!</definedName>
    <definedName name="_EST10">#REF!</definedName>
    <definedName name="_EST11" localSheetId="2">#REF!</definedName>
    <definedName name="_EST11">#REF!</definedName>
    <definedName name="_EST12" localSheetId="2">#REF!</definedName>
    <definedName name="_EST12">#REF!</definedName>
    <definedName name="_EST13" localSheetId="2">#REF!</definedName>
    <definedName name="_EST13">#REF!</definedName>
    <definedName name="_EST14" localSheetId="2">#REF!</definedName>
    <definedName name="_EST14">#REF!</definedName>
    <definedName name="_EST15" localSheetId="2">#REF!</definedName>
    <definedName name="_EST15">#REF!</definedName>
    <definedName name="_EST16" localSheetId="2">#REF!</definedName>
    <definedName name="_EST16">#REF!</definedName>
    <definedName name="_EST17" localSheetId="2">#REF!</definedName>
    <definedName name="_EST17">#REF!</definedName>
    <definedName name="_EST18" localSheetId="2">#REF!</definedName>
    <definedName name="_EST18">#REF!</definedName>
    <definedName name="_EST19" localSheetId="2">#REF!</definedName>
    <definedName name="_EST19">#REF!</definedName>
    <definedName name="_EST2" localSheetId="2">#REF!</definedName>
    <definedName name="_EST2">#REF!</definedName>
    <definedName name="_EST3" localSheetId="2">#REF!</definedName>
    <definedName name="_EST3">#REF!</definedName>
    <definedName name="_EST4" localSheetId="2">#REF!</definedName>
    <definedName name="_EST4">#REF!</definedName>
    <definedName name="_EST5" localSheetId="2">#REF!</definedName>
    <definedName name="_EST5">#REF!</definedName>
    <definedName name="_EST6" localSheetId="2">#REF!</definedName>
    <definedName name="_EST6">#REF!</definedName>
    <definedName name="_EST7" localSheetId="2">#REF!</definedName>
    <definedName name="_EST7">#REF!</definedName>
    <definedName name="_EST8" localSheetId="2">#REF!</definedName>
    <definedName name="_EST8">#REF!</definedName>
    <definedName name="_EST9" localSheetId="2">#REF!</definedName>
    <definedName name="_EST9">#REF!</definedName>
    <definedName name="_EXC1" localSheetId="2">#REF!</definedName>
    <definedName name="_EXC1">#REF!</definedName>
    <definedName name="_EXC10" localSheetId="2">#REF!</definedName>
    <definedName name="_EXC10">#REF!</definedName>
    <definedName name="_EXC11" localSheetId="2">#REF!</definedName>
    <definedName name="_EXC11">#REF!</definedName>
    <definedName name="_EXC12" localSheetId="2">#REF!</definedName>
    <definedName name="_EXC12">#REF!</definedName>
    <definedName name="_EXC2" localSheetId="2">#REF!</definedName>
    <definedName name="_EXC2">#REF!</definedName>
    <definedName name="_EXC3" localSheetId="2">#REF!</definedName>
    <definedName name="_EXC3">#REF!</definedName>
    <definedName name="_EXC4" localSheetId="2">#REF!</definedName>
    <definedName name="_EXC4">#REF!</definedName>
    <definedName name="_EXC5" localSheetId="2">#REF!</definedName>
    <definedName name="_EXC5">#REF!</definedName>
    <definedName name="_EXC6" localSheetId="2">#REF!</definedName>
    <definedName name="_EXC6">#REF!</definedName>
    <definedName name="_EXC7" localSheetId="2">#REF!</definedName>
    <definedName name="_EXC7">#REF!</definedName>
    <definedName name="_EXC8" localSheetId="2">#REF!</definedName>
    <definedName name="_EXC8">#REF!</definedName>
    <definedName name="_EXC9" localSheetId="2">#REF!</definedName>
    <definedName name="_EXC9">#REF!</definedName>
    <definedName name="_Fill" localSheetId="2" hidden="1">#REF!</definedName>
    <definedName name="_Fill" localSheetId="0" hidden="1">#REF!</definedName>
    <definedName name="_Fill" hidden="1">#REF!</definedName>
    <definedName name="_Fill_1">#N/A</definedName>
    <definedName name="_INF1" localSheetId="2">#REF!</definedName>
    <definedName name="_INF1">#REF!</definedName>
    <definedName name="_ka2" localSheetId="2">#REF!</definedName>
    <definedName name="_ka2">#REF!</definedName>
    <definedName name="_Key1" localSheetId="2" hidden="1">#REF!</definedName>
    <definedName name="_Key1" hidden="1">#REF!</definedName>
    <definedName name="_Key2" localSheetId="2" hidden="1">#REF!</definedName>
    <definedName name="_Key2" hidden="1">#REF!</definedName>
    <definedName name="_MA2" localSheetId="2">#REF!</definedName>
    <definedName name="_MA2">#REF!</definedName>
    <definedName name="_MAT1" localSheetId="2">#REF!</definedName>
    <definedName name="_MAT1">#REF!</definedName>
    <definedName name="_MAT1_1">#N/A</definedName>
    <definedName name="_MAT10" localSheetId="2">#REF!</definedName>
    <definedName name="_MAT10">#REF!</definedName>
    <definedName name="_MAT10_1">#N/A</definedName>
    <definedName name="_MAT11" localSheetId="2">#REF!</definedName>
    <definedName name="_MAT11">#REF!</definedName>
    <definedName name="_MAT11_1">#N/A</definedName>
    <definedName name="_MAT12" localSheetId="2">#REF!</definedName>
    <definedName name="_MAT12">#REF!</definedName>
    <definedName name="_MAT12_1">#N/A</definedName>
    <definedName name="_MAT13" localSheetId="2">#REF!</definedName>
    <definedName name="_MAT13">#REF!</definedName>
    <definedName name="_MAT13_1">#N/A</definedName>
    <definedName name="_MAT14" localSheetId="2">#REF!</definedName>
    <definedName name="_MAT14">#REF!</definedName>
    <definedName name="_MAT14_1">#N/A</definedName>
    <definedName name="_MAT15" localSheetId="2">#REF!</definedName>
    <definedName name="_MAT15">#REF!</definedName>
    <definedName name="_MAT15_1">#N/A</definedName>
    <definedName name="_MAT16" localSheetId="2">#REF!</definedName>
    <definedName name="_MAT16">#REF!</definedName>
    <definedName name="_MAT16_1">#N/A</definedName>
    <definedName name="_MAT17" localSheetId="2">#REF!</definedName>
    <definedName name="_MAT17">#REF!</definedName>
    <definedName name="_MAT17_1">#N/A</definedName>
    <definedName name="_MAT18" localSheetId="2">#REF!</definedName>
    <definedName name="_MAT18">#REF!</definedName>
    <definedName name="_MAT18_1">#N/A</definedName>
    <definedName name="_MAT19" localSheetId="2">#REF!</definedName>
    <definedName name="_MAT19">#REF!</definedName>
    <definedName name="_MAT19_1">#N/A</definedName>
    <definedName name="_MAT2" localSheetId="2">#REF!</definedName>
    <definedName name="_MAT2">#REF!</definedName>
    <definedName name="_MAT2_1">#N/A</definedName>
    <definedName name="_MAT20" localSheetId="2">#REF!</definedName>
    <definedName name="_MAT20">#REF!</definedName>
    <definedName name="_MAT20_1">#N/A</definedName>
    <definedName name="_MAT21" localSheetId="2">#REF!</definedName>
    <definedName name="_MAT21">#REF!</definedName>
    <definedName name="_MAT21_1">#N/A</definedName>
    <definedName name="_MAT22" localSheetId="2">#REF!</definedName>
    <definedName name="_MAT22">#REF!</definedName>
    <definedName name="_MAT22_1">#N/A</definedName>
    <definedName name="_MAT23" localSheetId="2">#REF!</definedName>
    <definedName name="_MAT23">#REF!</definedName>
    <definedName name="_MAT23_1">#N/A</definedName>
    <definedName name="_MAT24" localSheetId="2">#REF!</definedName>
    <definedName name="_MAT24">#REF!</definedName>
    <definedName name="_MAT24_1">#N/A</definedName>
    <definedName name="_MAT25" localSheetId="2">#REF!</definedName>
    <definedName name="_MAT25">#REF!</definedName>
    <definedName name="_MAT25_1">#N/A</definedName>
    <definedName name="_MAT26" localSheetId="2">#REF!</definedName>
    <definedName name="_MAT26">#REF!</definedName>
    <definedName name="_MAT26_1">#N/A</definedName>
    <definedName name="_MAT27" localSheetId="2">#REF!</definedName>
    <definedName name="_MAT27">#REF!</definedName>
    <definedName name="_MAT27_1">#N/A</definedName>
    <definedName name="_MAT28" localSheetId="2">#REF!</definedName>
    <definedName name="_MAT28">#REF!</definedName>
    <definedName name="_MAT28_1">#N/A</definedName>
    <definedName name="_MAT29" localSheetId="2">#REF!</definedName>
    <definedName name="_MAT29">#REF!</definedName>
    <definedName name="_MAT29_1">#N/A</definedName>
    <definedName name="_MAT3" localSheetId="2">#REF!</definedName>
    <definedName name="_MAT3">#REF!</definedName>
    <definedName name="_MAT3_1">#N/A</definedName>
    <definedName name="_MAT30" localSheetId="2">#REF!</definedName>
    <definedName name="_MAT30">#REF!</definedName>
    <definedName name="_MAT30_1">#N/A</definedName>
    <definedName name="_MAT31" localSheetId="2">#REF!</definedName>
    <definedName name="_MAT31">#REF!</definedName>
    <definedName name="_MAT31_1">#N/A</definedName>
    <definedName name="_MAT32" localSheetId="2">#REF!</definedName>
    <definedName name="_MAT32">#REF!</definedName>
    <definedName name="_MAT32_1">#N/A</definedName>
    <definedName name="_MAT33" localSheetId="2">#REF!</definedName>
    <definedName name="_MAT33">#REF!</definedName>
    <definedName name="_MAT33_1">#N/A</definedName>
    <definedName name="_MAT34" localSheetId="2">#REF!</definedName>
    <definedName name="_MAT34">#REF!</definedName>
    <definedName name="_MAT34_1">#N/A</definedName>
    <definedName name="_MAT35" localSheetId="2">#REF!</definedName>
    <definedName name="_MAT35">#REF!</definedName>
    <definedName name="_MAT35_1">#N/A</definedName>
    <definedName name="_MAT36" localSheetId="2">#REF!</definedName>
    <definedName name="_MAT36">#REF!</definedName>
    <definedName name="_MAT36_1">#N/A</definedName>
    <definedName name="_MAT37" localSheetId="2">#REF!</definedName>
    <definedName name="_MAT37">#REF!</definedName>
    <definedName name="_MAT37_1">#N/A</definedName>
    <definedName name="_MAT38" localSheetId="2">#REF!</definedName>
    <definedName name="_MAT38">#REF!</definedName>
    <definedName name="_MAT38_1">#N/A</definedName>
    <definedName name="_MAT39" localSheetId="2">#REF!</definedName>
    <definedName name="_MAT39">#REF!</definedName>
    <definedName name="_MAT39_1">#N/A</definedName>
    <definedName name="_MAT4" localSheetId="2">#REF!</definedName>
    <definedName name="_MAT4">#REF!</definedName>
    <definedName name="_MAT4_1">#N/A</definedName>
    <definedName name="_MAT40" localSheetId="2">#REF!</definedName>
    <definedName name="_MAT40">#REF!</definedName>
    <definedName name="_MAT40_1">#N/A</definedName>
    <definedName name="_MAT5" localSheetId="2">#REF!</definedName>
    <definedName name="_MAT5">#REF!</definedName>
    <definedName name="_MAT5_1">#N/A</definedName>
    <definedName name="_MAT6" localSheetId="2">#REF!</definedName>
    <definedName name="_MAT6">#REF!</definedName>
    <definedName name="_MAT6_1">#N/A</definedName>
    <definedName name="_MAT7" localSheetId="2">#REF!</definedName>
    <definedName name="_MAT7">#REF!</definedName>
    <definedName name="_MAT7_1">#N/A</definedName>
    <definedName name="_MAT8" localSheetId="2">#REF!</definedName>
    <definedName name="_MAT8">#REF!</definedName>
    <definedName name="_MAT8_1">#N/A</definedName>
    <definedName name="_MAT9" localSheetId="2">#REF!</definedName>
    <definedName name="_MAT9">#REF!</definedName>
    <definedName name="_MAT9_1">#N/A</definedName>
    <definedName name="_MO1" localSheetId="2">#REF!</definedName>
    <definedName name="_MO1">#REF!</definedName>
    <definedName name="_MO1_1">#N/A</definedName>
    <definedName name="_MO10" localSheetId="2">#REF!</definedName>
    <definedName name="_MO10">#REF!</definedName>
    <definedName name="_MO10_1">#N/A</definedName>
    <definedName name="_MO2" localSheetId="2">#REF!</definedName>
    <definedName name="_MO2">#REF!</definedName>
    <definedName name="_MO2_1">#N/A</definedName>
    <definedName name="_MO3" localSheetId="2">#REF!</definedName>
    <definedName name="_MO3">#REF!</definedName>
    <definedName name="_MO3_1">#N/A</definedName>
    <definedName name="_MO4" localSheetId="2">#REF!</definedName>
    <definedName name="_MO4">#REF!</definedName>
    <definedName name="_MO4_1">#N/A</definedName>
    <definedName name="_MO5" localSheetId="2">#REF!</definedName>
    <definedName name="_MO5">#REF!</definedName>
    <definedName name="_MO5_1">#N/A</definedName>
    <definedName name="_MO6" localSheetId="2">#REF!</definedName>
    <definedName name="_MO6">#REF!</definedName>
    <definedName name="_MO6_1">#N/A</definedName>
    <definedName name="_MO7" localSheetId="2">#REF!</definedName>
    <definedName name="_MO7">#REF!</definedName>
    <definedName name="_MO7_1">#N/A</definedName>
    <definedName name="_MO8" localSheetId="2">#REF!</definedName>
    <definedName name="_MO8">#REF!</definedName>
    <definedName name="_MO8_1">#N/A</definedName>
    <definedName name="_MO9" localSheetId="2">#REF!</definedName>
    <definedName name="_MO9">#REF!</definedName>
    <definedName name="_MO9_1">#N/A</definedName>
    <definedName name="_MV1" localSheetId="2">#REF!</definedName>
    <definedName name="_MV1">#REF!</definedName>
    <definedName name="_MV1_1">#N/A</definedName>
    <definedName name="_MV10" localSheetId="2">#REF!</definedName>
    <definedName name="_MV10">#REF!</definedName>
    <definedName name="_MV10_1">#N/A</definedName>
    <definedName name="_MV11" localSheetId="2">#REF!</definedName>
    <definedName name="_MV11">#REF!</definedName>
    <definedName name="_MV11_1">#N/A</definedName>
    <definedName name="_MV12" localSheetId="2">#REF!</definedName>
    <definedName name="_MV12">#REF!</definedName>
    <definedName name="_MV12_1">#N/A</definedName>
    <definedName name="_MV13" localSheetId="2">#REF!</definedName>
    <definedName name="_MV13">#REF!</definedName>
    <definedName name="_MV13_1">#N/A</definedName>
    <definedName name="_MV14" localSheetId="2">#REF!</definedName>
    <definedName name="_MV14">#REF!</definedName>
    <definedName name="_MV14_1">#N/A</definedName>
    <definedName name="_MV15" localSheetId="2">#REF!</definedName>
    <definedName name="_MV15">#REF!</definedName>
    <definedName name="_MV15_1">#N/A</definedName>
    <definedName name="_MV16" localSheetId="2">#REF!</definedName>
    <definedName name="_MV16">#REF!</definedName>
    <definedName name="_MV16_1">#N/A</definedName>
    <definedName name="_MV17" localSheetId="2">#REF!</definedName>
    <definedName name="_MV17">#REF!</definedName>
    <definedName name="_MV17_1">#N/A</definedName>
    <definedName name="_MV18" localSheetId="2">#REF!</definedName>
    <definedName name="_MV18">#REF!</definedName>
    <definedName name="_MV18_1">#N/A</definedName>
    <definedName name="_MV19" localSheetId="2">#REF!</definedName>
    <definedName name="_MV19">#REF!</definedName>
    <definedName name="_MV19_1">#N/A</definedName>
    <definedName name="_MV2" localSheetId="2">#REF!</definedName>
    <definedName name="_MV2">#REF!</definedName>
    <definedName name="_MV2_1">#N/A</definedName>
    <definedName name="_MV20" localSheetId="2">#REF!</definedName>
    <definedName name="_MV20">#REF!</definedName>
    <definedName name="_MV20_1">#N/A</definedName>
    <definedName name="_MV3" localSheetId="2">#REF!</definedName>
    <definedName name="_MV3">#REF!</definedName>
    <definedName name="_MV3_1">#N/A</definedName>
    <definedName name="_MV4" localSheetId="2">#REF!</definedName>
    <definedName name="_MV4">#REF!</definedName>
    <definedName name="_MV4_1">#N/A</definedName>
    <definedName name="_MV5" localSheetId="2">#REF!</definedName>
    <definedName name="_MV5">#REF!</definedName>
    <definedName name="_MV5_1">#N/A</definedName>
    <definedName name="_MV6" localSheetId="2">#REF!</definedName>
    <definedName name="_MV6">#REF!</definedName>
    <definedName name="_MV6_1">#N/A</definedName>
    <definedName name="_MV7" localSheetId="2">#REF!</definedName>
    <definedName name="_MV7">#REF!</definedName>
    <definedName name="_MV7_1">#N/A</definedName>
    <definedName name="_MV8" localSheetId="2">#REF!</definedName>
    <definedName name="_MV8">#REF!</definedName>
    <definedName name="_MV8_1">#N/A</definedName>
    <definedName name="_MV9" localSheetId="2">#REF!</definedName>
    <definedName name="_MV9">#REF!</definedName>
    <definedName name="_MV9_1">#N/A</definedName>
    <definedName name="_Order1" hidden="1">0</definedName>
    <definedName name="_Order2" hidden="1">255</definedName>
    <definedName name="_Pa1">'[5]Paral. 1'!$E$1:$E$65536</definedName>
    <definedName name="_Pa2">'[5]Paral. 2'!$E$1:$E$65536</definedName>
    <definedName name="_Pa3">'[5]Paral. 3'!$E$1:$E$65536</definedName>
    <definedName name="_Pa4">[5]Paral.4!$E$1:$E$65536</definedName>
    <definedName name="_POR1" localSheetId="2">#REF!</definedName>
    <definedName name="_POR1">#REF!</definedName>
    <definedName name="_POR1_1">#N/A</definedName>
    <definedName name="_POR2" localSheetId="2">#REF!</definedName>
    <definedName name="_POR2">#REF!</definedName>
    <definedName name="_POR2_1">#N/A</definedName>
    <definedName name="_POR3" localSheetId="2">#REF!</definedName>
    <definedName name="_POR3">#REF!</definedName>
    <definedName name="_POR3_1">#N/A</definedName>
    <definedName name="_POR4" localSheetId="2">#REF!</definedName>
    <definedName name="_POR4">#REF!</definedName>
    <definedName name="_POR4_1">#N/A</definedName>
    <definedName name="_POR5" localSheetId="2">#REF!</definedName>
    <definedName name="_POR5">#REF!</definedName>
    <definedName name="_POR5_1">#N/A</definedName>
    <definedName name="_SBC1">[1]INV!$A$12:$D$15</definedName>
    <definedName name="_SBC3">[1]INV!$F$12:$I$15</definedName>
    <definedName name="_SBC5">[1]INV!$K$12:$N$15</definedName>
    <definedName name="_Sort" localSheetId="2" hidden="1">#REF!</definedName>
    <definedName name="_Sort" hidden="1">#REF!</definedName>
    <definedName name="_TEE3" localSheetId="2">#REF!</definedName>
    <definedName name="_TEE3">#REF!</definedName>
    <definedName name="_TEE3_1">#N/A</definedName>
    <definedName name="_TEE4" localSheetId="2">#REF!</definedName>
    <definedName name="_TEE4">#REF!</definedName>
    <definedName name="_TEE4_1">#N/A</definedName>
    <definedName name="_TEE6" localSheetId="2">#REF!</definedName>
    <definedName name="_TEE6">#REF!</definedName>
    <definedName name="_TEE6_1">#N/A</definedName>
    <definedName name="_TUB3">[3]APU!$G$222</definedName>
    <definedName name="_UG3" localSheetId="2">#REF!</definedName>
    <definedName name="_UG3">#REF!</definedName>
    <definedName name="_UG3_1">#N/A</definedName>
    <definedName name="_UG4" localSheetId="2">#REF!</definedName>
    <definedName name="_UG4">#REF!</definedName>
    <definedName name="_UG4_1">#N/A</definedName>
    <definedName name="_UG6" localSheetId="2">#REF!</definedName>
    <definedName name="_UG6">#REF!</definedName>
    <definedName name="_UG6_1">#N/A</definedName>
    <definedName name="_UG8" localSheetId="2">#REF!</definedName>
    <definedName name="_UG8">#REF!</definedName>
    <definedName name="_UG8_1">#N/A</definedName>
    <definedName name="_VAL3">[3]APU!$G$655</definedName>
    <definedName name="A" localSheetId="2">'[6]AC2-AG96'!#REF!</definedName>
    <definedName name="A">'[6]AC2-AG96'!#REF!</definedName>
    <definedName name="A_1">#N/A</definedName>
    <definedName name="A_IMPRESIÓN_IM" localSheetId="2">#REF!</definedName>
    <definedName name="A_IMPRESIÓN_IM">#REF!</definedName>
    <definedName name="A_IMPRESIÓN_IM_1">#N/A</definedName>
    <definedName name="A_IMPRESIÚN_IM" localSheetId="2">#REF!</definedName>
    <definedName name="A_IMPRESIÚN_IM">#REF!</definedName>
    <definedName name="aaaa" localSheetId="2">#REF!</definedName>
    <definedName name="aaaa">#REF!</definedName>
    <definedName name="AAC">[1]AASHTO!$A$14:$F$17</definedName>
    <definedName name="ABG">[1]AASHTO!$A$2:$F$5</definedName>
    <definedName name="absc" localSheetId="0">[7]!absc</definedName>
    <definedName name="absc">[7]!absc</definedName>
    <definedName name="ABSC1" localSheetId="0">[7]!absc</definedName>
    <definedName name="ABSC1">[7]!absc</definedName>
    <definedName name="ACAT22" localSheetId="2">#REF!</definedName>
    <definedName name="ACAT22">#REF!</definedName>
    <definedName name="AccessDatabase" hidden="1">"A:\SAIN.mdb"</definedName>
    <definedName name="acero" localSheetId="2">#REF!</definedName>
    <definedName name="acero">#REF!</definedName>
    <definedName name="acero_1">#N/A</definedName>
    <definedName name="ACOMETIDA3" localSheetId="2">#REF!</definedName>
    <definedName name="ACOMETIDA3">#REF!</definedName>
    <definedName name="ACOMETIDA3_1">#N/A</definedName>
    <definedName name="ACOMETIDA4" localSheetId="2">#REF!</definedName>
    <definedName name="ACOMETIDA4">#REF!</definedName>
    <definedName name="ACOMETIDA4_1">#N/A</definedName>
    <definedName name="acta">[8]acta!$A$3:$AI$97</definedName>
    <definedName name="acta10">[9]acta10!$A$3:$AD$57</definedName>
    <definedName name="ACTA11">[10]ACTA11!$A$3:$AR$39</definedName>
    <definedName name="ACTA12">[10]ACTA12!$A$4:$BI$51</definedName>
    <definedName name="ACTA13">[10]ACTA13!$A$3:$AI$34</definedName>
    <definedName name="ACTA14">[10]ACTA14!$A$3:$AA$46</definedName>
    <definedName name="ACTA15">[10]ACTA15!$A$3:$Y$19</definedName>
    <definedName name="ACTA16">[10]ACTA16!$A$3:$AD$38</definedName>
    <definedName name="ACTA17">[10]ACTA17!$A$3:$AA$45</definedName>
    <definedName name="ACTA18">[10]ACTA18!$A$3:$AA$25</definedName>
    <definedName name="ACTA19">[10]ACTA19!$A$3:$T$42</definedName>
    <definedName name="ACTA20">[10]ACTA20!$A$3:$AC$27</definedName>
    <definedName name="ACTA21">[10]ACTA21!$A$3:$AA$42</definedName>
    <definedName name="ACTA22">[10]ACTA22!$A$3:$AD$18</definedName>
    <definedName name="ACTA23">[10]ACTA23!$A$3:$AK$46</definedName>
    <definedName name="ACTA24">[10]ACTA24!$A$3:$AH$44</definedName>
    <definedName name="ACTA25">[10]ACTA25!$A$3:$R$21</definedName>
    <definedName name="ACTA26">[10]ACTA26!$A$3:$BD$45</definedName>
    <definedName name="ACTA27">[10]ACTA27!$A$3:$BB$53</definedName>
    <definedName name="ACTA28">[10]ACTA28!$A$3:$AV$28</definedName>
    <definedName name="ACTA29">[10]ACTA29!$A$3:$AW$40</definedName>
    <definedName name="ACTA30">[10]ACTA30!$A$3:$AM$25</definedName>
    <definedName name="ACTA31">[10]ACTA31!$A$3:$AA$36</definedName>
    <definedName name="ACTA32">[10]ACTA32!$A$3:$CC$53</definedName>
    <definedName name="ACTA33">[10]ACTA33!$A$3:$AC$39</definedName>
    <definedName name="ACTA34">[10]ACTA34!$A$3:$BI$39</definedName>
    <definedName name="ACTA35">[10]ACTA35!$A$3:$X$31</definedName>
    <definedName name="ACTA36">[10]ACTA36!$A$3:$AQ$46</definedName>
    <definedName name="acta37">[10]acta37!$A$3:$AM$46</definedName>
    <definedName name="ACTA38">[10]ACTA38!$A$3:$AF$56</definedName>
    <definedName name="ACTA39">[10]ACTA39!$A$3:$BG$44</definedName>
    <definedName name="ACTA4">[10]ACTA4!$A$3:$AJ$21</definedName>
    <definedName name="ACTA40">[10]ACTA40!$A$3:$AE$55</definedName>
    <definedName name="ACTA41">[10]ACTA41!$A$3:$AQ$32</definedName>
    <definedName name="ACTA5">[10]ACTA5!$A$3:$BC$48</definedName>
    <definedName name="ACTA6">[10]ACTA6!$A$3:$AS$32</definedName>
    <definedName name="ACTA7">[10]ACTA7!$A$3:$AK$43</definedName>
    <definedName name="ACTA8">[10]ACTA8!$A$3:$AU$46</definedName>
    <definedName name="ACTA9">[10]ACTA9!$A$3:$BH$45</definedName>
    <definedName name="ACTAEXTRA4">[10]EXTRA4!$A$3:$G$16</definedName>
    <definedName name="Actividad" localSheetId="3">[11]ACTIVIDADES!$A$3:$B$27</definedName>
    <definedName name="Actividad">#REF!</definedName>
    <definedName name="Actividades" localSheetId="2">#REF!</definedName>
    <definedName name="Actividades" localSheetId="3">#REF!</definedName>
    <definedName name="Actividades">#REF!</definedName>
    <definedName name="adada" localSheetId="2">'[6]AC2-AG96'!#REF!</definedName>
    <definedName name="adada">'[6]AC2-AG96'!#REF!</definedName>
    <definedName name="ADMON">'[12]Formulario N° 4'!$F$129</definedName>
    <definedName name="AIU" localSheetId="2">#REF!</definedName>
    <definedName name="AIU">#REF!</definedName>
    <definedName name="AIU_1">#N/A</definedName>
    <definedName name="Almacenista" localSheetId="2">#REF!</definedName>
    <definedName name="Almacenista">#REF!</definedName>
    <definedName name="am" localSheetId="2">#REF!</definedName>
    <definedName name="am">#REF!</definedName>
    <definedName name="an" localSheetId="2">#REF!</definedName>
    <definedName name="an">#REF!</definedName>
    <definedName name="ANDENES" localSheetId="2">#REF!</definedName>
    <definedName name="ANDENES">#REF!</definedName>
    <definedName name="ANDENES_1">#N/A</definedName>
    <definedName name="anillo" localSheetId="2">#REF!</definedName>
    <definedName name="anillo">#REF!</definedName>
    <definedName name="anillo_1">#N/A</definedName>
    <definedName name="ANTI" localSheetId="2">#REF!</definedName>
    <definedName name="ANTI">#REF!</definedName>
    <definedName name="ANTI_1">#N/A</definedName>
    <definedName name="apu">#REF!</definedName>
    <definedName name="APUEDIF" localSheetId="2">#REF!</definedName>
    <definedName name="APUEDIF">#REF!</definedName>
    <definedName name="APUOU" localSheetId="2">#REF!</definedName>
    <definedName name="APUOU">#REF!</definedName>
    <definedName name="ARBOLETES" localSheetId="2">#REF!</definedName>
    <definedName name="ARBOLETES">#REF!</definedName>
    <definedName name="area" localSheetId="2">#REF!</definedName>
    <definedName name="area">#REF!</definedName>
    <definedName name="AREA__M2" localSheetId="2">#REF!</definedName>
    <definedName name="AREA__M2">#REF!</definedName>
    <definedName name="AREA__M2_1">#N/A</definedName>
    <definedName name="_xlnm.Extract" localSheetId="2">'[6]AC2-AG96'!#REF!</definedName>
    <definedName name="_xlnm.Extract">'[6]AC2-AG96'!#REF!</definedName>
    <definedName name="_xlnm.Print_Area" localSheetId="2">'APU (2)'!$A$1:$F$44</definedName>
    <definedName name="_xlnm.Print_Area" localSheetId="3">'CALCULO AU (2)'!$A$1:$H$55</definedName>
    <definedName name="_xlnm.Print_Area" localSheetId="1">Hoja2!$A$1:$P$19</definedName>
    <definedName name="_xlnm.Print_Area" localSheetId="0">'Necocli - Urabá'!$B$1:$S$7</definedName>
    <definedName name="_xlnm.Print_Area">#REF!</definedName>
    <definedName name="ARENA">[12]MATERIALES!$D$2</definedName>
    <definedName name="ARENAARCILLA" localSheetId="2">#REF!</definedName>
    <definedName name="ARENAARCILLA">#REF!</definedName>
    <definedName name="ARENAARCILLA_1">#N/A</definedName>
    <definedName name="ARENILLA">[3]APU!$G$1141</definedName>
    <definedName name="arial" localSheetId="2">#REF!</definedName>
    <definedName name="arial">#REF!</definedName>
    <definedName name="ASB">[1]AASHTO!$A$8:$F$11</definedName>
    <definedName name="asdf" localSheetId="2">#REF!</definedName>
    <definedName name="asdf">#REF!</definedName>
    <definedName name="atem" localSheetId="2">#REF!</definedName>
    <definedName name="atem">#REF!</definedName>
    <definedName name="atem1" localSheetId="2">#REF!</definedName>
    <definedName name="atem1">#REF!</definedName>
    <definedName name="atem2" localSheetId="2">#REF!</definedName>
    <definedName name="atem2">#REF!</definedName>
    <definedName name="atem3" localSheetId="2">#REF!</definedName>
    <definedName name="atem3">#REF!</definedName>
    <definedName name="atem5" localSheetId="2">#REF!</definedName>
    <definedName name="atem5">#REF!</definedName>
    <definedName name="ATRAQUE" localSheetId="2">#REF!</definedName>
    <definedName name="ATRAQUE">#REF!</definedName>
    <definedName name="ATRAQUE_1">#N/A</definedName>
    <definedName name="AWSSWSGASZG" localSheetId="2">#REF!</definedName>
    <definedName name="AWSSWSGASZG">#REF!</definedName>
    <definedName name="AYUDA">[13]BASE!$D$12</definedName>
    <definedName name="AYUDR">[13]BASE!$D$13</definedName>
    <definedName name="B" localSheetId="2">'[6]AC2-AG96'!#REF!</definedName>
    <definedName name="B">'[6]AC2-AG96'!#REF!</definedName>
    <definedName name="bas" localSheetId="2">#REF!</definedName>
    <definedName name="bas">#REF!</definedName>
    <definedName name="BaseDatos" localSheetId="2">#REF!</definedName>
    <definedName name="BaseDatos">#REF!</definedName>
    <definedName name="BaseDatos_1">#N/A</definedName>
    <definedName name="_xlnm.Database" localSheetId="2">#REF!</definedName>
    <definedName name="_xlnm.Database">#REF!</definedName>
    <definedName name="BER" localSheetId="2">#REF!</definedName>
    <definedName name="BER">#REF!</definedName>
    <definedName name="bimestre">'[14]ESTADO RED'!$E$8</definedName>
    <definedName name="BTG5E" localSheetId="2">#REF!</definedName>
    <definedName name="BTG5E">#REF!</definedName>
    <definedName name="C_" localSheetId="2">#REF!</definedName>
    <definedName name="C_">#REF!</definedName>
    <definedName name="ca" localSheetId="2">#REF!</definedName>
    <definedName name="ca">#REF!</definedName>
    <definedName name="CAJA" localSheetId="2">#REF!</definedName>
    <definedName name="CAJA">#REF!</definedName>
    <definedName name="CAJA_1">#N/A</definedName>
    <definedName name="cajainspeccion" localSheetId="2">#REF!</definedName>
    <definedName name="cajainspeccion">#REF!</definedName>
    <definedName name="cajainspeccion_1">#N/A</definedName>
    <definedName name="CAJAVAL">[3]APU!$G$709</definedName>
    <definedName name="CAMAARENA" localSheetId="2">#REF!</definedName>
    <definedName name="CAMAARENA">#REF!</definedName>
    <definedName name="CAMAARENA_1">#N/A</definedName>
    <definedName name="CARGADOR">[12]EQUIPO!$D$10</definedName>
    <definedName name="CARGOS">[15]DATOS!$D$2:$D$14</definedName>
    <definedName name="causa" localSheetId="2">#REF!</definedName>
    <definedName name="causa">#REF!</definedName>
    <definedName name="cd">[16]Hoja1!$C$81</definedName>
    <definedName name="Celador" localSheetId="2">#REF!</definedName>
    <definedName name="Celador">#REF!</definedName>
    <definedName name="CIDCA1">[10]CIDCA1!$A$4:$X$6</definedName>
    <definedName name="CIDCA2">[10]CIDCA2!$A$3:$O$7</definedName>
    <definedName name="CIM">[17]CIM!$A$1:$I$1839</definedName>
    <definedName name="clase" localSheetId="2">#REF!</definedName>
    <definedName name="clase">#REF!</definedName>
    <definedName name="cmcoiwe" localSheetId="2">#REF!</definedName>
    <definedName name="cmcoiwe">#REF!</definedName>
    <definedName name="cmpwoefj" localSheetId="2">#REF!</definedName>
    <definedName name="cmpwoefj">#REF!</definedName>
    <definedName name="CodActi">#REF!</definedName>
    <definedName name="codigos" localSheetId="2">#REF!</definedName>
    <definedName name="codigos">#REF!</definedName>
    <definedName name="codo160x90" localSheetId="2">#REF!</definedName>
    <definedName name="codo160x90">#REF!</definedName>
    <definedName name="codo160x90_1">#N/A</definedName>
    <definedName name="CODO16X11" localSheetId="2">#REF!</definedName>
    <definedName name="CODO16X11">#REF!</definedName>
    <definedName name="CODO16X11_1">#N/A</definedName>
    <definedName name="CODO16X45" localSheetId="2">#REF!</definedName>
    <definedName name="CODO16X45">#REF!</definedName>
    <definedName name="CODO16X45_1">#N/A</definedName>
    <definedName name="CODO16X90" localSheetId="2">#REF!</definedName>
    <definedName name="CODO16X90">#REF!</definedName>
    <definedName name="CODO16X90_1">#N/A</definedName>
    <definedName name="CODO3" localSheetId="2">#REF!</definedName>
    <definedName name="CODO3">#REF!</definedName>
    <definedName name="CODO3_1">#N/A</definedName>
    <definedName name="CODO3X11" localSheetId="2">#REF!</definedName>
    <definedName name="CODO3X11">#REF!</definedName>
    <definedName name="CODO3X11_1">#N/A</definedName>
    <definedName name="CODO3X32">[3]APU!$G$385</definedName>
    <definedName name="CODO3X45" localSheetId="2">#REF!</definedName>
    <definedName name="CODO3X45">#REF!</definedName>
    <definedName name="CODO3X45_1">#N/A</definedName>
    <definedName name="CODO3X90" localSheetId="2">#REF!</definedName>
    <definedName name="CODO3X90">#REF!</definedName>
    <definedName name="CODO3X90_1">#N/A</definedName>
    <definedName name="CODO4X45">[3]APU!$G$493</definedName>
    <definedName name="CODO4X90" localSheetId="2">#REF!</definedName>
    <definedName name="CODO4X90">#REF!</definedName>
    <definedName name="CODO4X90_1">#N/A</definedName>
    <definedName name="CODO6X22" localSheetId="2">#REF!</definedName>
    <definedName name="CODO6X22">#REF!</definedName>
    <definedName name="CODO6X22_1">#N/A</definedName>
    <definedName name="codo6x45nova" localSheetId="2">#REF!</definedName>
    <definedName name="codo6x45nova">#REF!</definedName>
    <definedName name="codo6x45nova_1">#N/A</definedName>
    <definedName name="CODO8X22" localSheetId="2">#REF!</definedName>
    <definedName name="CODO8X22">#REF!</definedName>
    <definedName name="CODO8X22_1">#N/A</definedName>
    <definedName name="CODO8X45" localSheetId="2">#REF!</definedName>
    <definedName name="CODO8X45">#REF!</definedName>
    <definedName name="CODO8X45_1">#N/A</definedName>
    <definedName name="CODO8X90" localSheetId="2">#REF!</definedName>
    <definedName name="CODO8X90">#REF!</definedName>
    <definedName name="CODO8X90_1">#N/A</definedName>
    <definedName name="ColTap">'[5]Coloc. e Interc. Tapones'!$E$1:$E$65536</definedName>
    <definedName name="Compilado" localSheetId="2">#REF!</definedName>
    <definedName name="Compilado">#REF!</definedName>
    <definedName name="Compilado_1">#N/A</definedName>
    <definedName name="COMPRESOR">[12]EQUIPO!$D$5</definedName>
    <definedName name="Comprobantes" localSheetId="3">'[18]Tabla de Comprobantes'!$A$3:$A$65</definedName>
    <definedName name="Comprobantes">'[19]Tabla de Comprobantes'!$A$3:$A$65</definedName>
    <definedName name="CONCRETOATRAQUE" localSheetId="2">#REF!</definedName>
    <definedName name="CONCRETOATRAQUE">#REF!</definedName>
    <definedName name="CONCRETOATRAQUE_1">#N/A</definedName>
    <definedName name="CONCRETOF" localSheetId="2">#REF!</definedName>
    <definedName name="CONCRETOF">#REF!</definedName>
    <definedName name="CONCRETOF_1">#N/A</definedName>
    <definedName name="CORTE1">'[20]Tabla dinámica'!$A$3:$S$45</definedName>
    <definedName name="CPDO8X11" localSheetId="2">#REF!</definedName>
    <definedName name="CPDO8X11">#REF!</definedName>
    <definedName name="CPDO8X11_1">#N/A</definedName>
    <definedName name="Criterias" localSheetId="2">'[6]AC2-AG96'!#REF!</definedName>
    <definedName name="Criterias">'[6]AC2-AG96'!#REF!</definedName>
    <definedName name="_xlnm.Criteria" localSheetId="2">'[6]AC2-AG96'!#REF!</definedName>
    <definedName name="_xlnm.Criteria">'[6]AC2-AG96'!#REF!</definedName>
    <definedName name="CRONOGRAMA" localSheetId="2">#REF!</definedName>
    <definedName name="CRONOGRAMA">#REF!</definedName>
    <definedName name="CRU" localSheetId="2">#REF!</definedName>
    <definedName name="CRU">#REF!</definedName>
    <definedName name="CRUZ3" localSheetId="2">#REF!</definedName>
    <definedName name="CRUZ3">#REF!</definedName>
    <definedName name="CRUZ3_1">#N/A</definedName>
    <definedName name="CRUZ4" localSheetId="2">#REF!</definedName>
    <definedName name="CRUZ4">#REF!</definedName>
    <definedName name="CRUZ4_1">#N/A</definedName>
    <definedName name="CRUZ4X3" localSheetId="2">#REF!</definedName>
    <definedName name="CRUZ4X3">#REF!</definedName>
    <definedName name="CRUZ4X3_1">#N/A</definedName>
    <definedName name="Cuadrilla" localSheetId="3">'[11]Mano de Obra'!$A$2:$A$22</definedName>
    <definedName name="Cuadrilla">'[21]Mano de Obra'!$A$2:$A$25</definedName>
    <definedName name="cumplimiento" localSheetId="2">#REF!</definedName>
    <definedName name="cumplimiento">#REF!</definedName>
    <definedName name="cv" localSheetId="2">#REF!</definedName>
    <definedName name="cv">#REF!</definedName>
    <definedName name="CVa">'[5]Cambio de Valv.'!$E$1:$E$65536</definedName>
    <definedName name="d" localSheetId="2">#REF!</definedName>
    <definedName name="d">#REF!</definedName>
    <definedName name="da" localSheetId="2">#REF!</definedName>
    <definedName name="da">#REF!</definedName>
    <definedName name="dad" localSheetId="2">#REF!</definedName>
    <definedName name="dad">#REF!</definedName>
    <definedName name="dada" localSheetId="2">#REF!</definedName>
    <definedName name="dada">#REF!</definedName>
    <definedName name="DADADAD" localSheetId="2" hidden="1">{#N/A,#N/A,TRUE,"CODIGO DEPENDENCIA"}</definedName>
    <definedName name="DADADAD" hidden="1">{#N/A,#N/A,TRUE,"CODIGO DEPENDENCIA"}</definedName>
    <definedName name="datos">[22]Hoja3!$A$3:$E$128</definedName>
    <definedName name="de" localSheetId="2">#REF!</definedName>
    <definedName name="de">#REF!</definedName>
    <definedName name="de_1">#N/A</definedName>
    <definedName name="decision" localSheetId="2">#REF!</definedName>
    <definedName name="decision">#REF!</definedName>
    <definedName name="demanto" localSheetId="2">#REF!</definedName>
    <definedName name="demanto">#REF!</definedName>
    <definedName name="DEMOLICION" localSheetId="2">#REF!</definedName>
    <definedName name="DEMOLICION">#REF!</definedName>
    <definedName name="DEMOLICION_1">#N/A</definedName>
    <definedName name="DEMOLICIONASFALTO" localSheetId="2">#REF!</definedName>
    <definedName name="DEMOLICIONASFALTO">#REF!</definedName>
    <definedName name="DEMOLICIONASFALTO_1">#N/A</definedName>
    <definedName name="DEMOLICIONCONCRETO" localSheetId="2">#REF!</definedName>
    <definedName name="DEMOLICIONCONCRETO">#REF!</definedName>
    <definedName name="DEMOLICIONCONCRETO_1">#N/A</definedName>
    <definedName name="DENSIDAD" localSheetId="2">#REF!</definedName>
    <definedName name="DENSIDAD">#REF!</definedName>
    <definedName name="Descripcion" localSheetId="2">#REF!</definedName>
    <definedName name="Descripcion" localSheetId="3">[11]ACTIVIDADES!$B$3:$B$27</definedName>
    <definedName name="Descripcion">#REF!</definedName>
    <definedName name="Descripcion_1">#N/A</definedName>
    <definedName name="detalle" localSheetId="3">[23]Materiales!$A$2:$A$219</definedName>
    <definedName name="detalle">[24]Materiales!$A$2:$A$219</definedName>
    <definedName name="dhkshdk" localSheetId="2">#REF!</definedName>
    <definedName name="dhkshdk">#REF!</definedName>
    <definedName name="DIAS" localSheetId="2">#REF!</definedName>
    <definedName name="DIAS">#REF!</definedName>
    <definedName name="DIAS_1">#N/A</definedName>
    <definedName name="DIC">[10]DIC!$A$3:$AN$28</definedName>
    <definedName name="djduwe" localSheetId="2">#REF!</definedName>
    <definedName name="djduwe">#REF!</definedName>
    <definedName name="dsadiadjaod" localSheetId="2">#REF!</definedName>
    <definedName name="dsadiadjaod">#REF!</definedName>
    <definedName name="duiudoa" localSheetId="2">#REF!</definedName>
    <definedName name="duiudoa">#REF!</definedName>
    <definedName name="e" localSheetId="2">#REF!</definedName>
    <definedName name="e">#REF!</definedName>
    <definedName name="eficiencia">'[25]Indicadores de Eficiencia'!$B$2</definedName>
    <definedName name="emanto" localSheetId="2">#REF!</definedName>
    <definedName name="emanto">#REF!</definedName>
    <definedName name="entibado" localSheetId="2">#REF!</definedName>
    <definedName name="entibado">#REF!</definedName>
    <definedName name="entibado_1">#N/A</definedName>
    <definedName name="EQUIPMAR">[26]EQUIPMARZ!$A$4:$G$14</definedName>
    <definedName name="EQUIPO">[27]EQUIPO!$C$4:$E$55</definedName>
    <definedName name="ESCOMBROS">[3]APU!$G$979</definedName>
    <definedName name="ESTACION" localSheetId="2">#REF!</definedName>
    <definedName name="ESTACION">#REF!</definedName>
    <definedName name="estado" localSheetId="2">#REF!</definedName>
    <definedName name="estado">#REF!</definedName>
    <definedName name="EXCAVACION" localSheetId="2">#REF!</definedName>
    <definedName name="EXCAVACION">#REF!</definedName>
    <definedName name="EXCAVACION_1">#N/A</definedName>
    <definedName name="excavacionmaquina" localSheetId="2">#REF!</definedName>
    <definedName name="excavacionmaquina">#REF!</definedName>
    <definedName name="excavacionmaquina_1">#N/A</definedName>
    <definedName name="Excel_BuiltIn__FilterDatabase">[28]Presupuesto_Via_distribuidora!$A$9:$H$344</definedName>
    <definedName name="Excel_BuiltIn_Consolidate_Area">NA()</definedName>
    <definedName name="Excel_BuiltIn_Print_Area">[28]Presupuesto_Via_distribuidora!$C$1:$H$344</definedName>
    <definedName name="Excel_BuiltIn_Print_Titles">[28]Presupuesto_Via_distribuidora!$A$2:$IV$8</definedName>
    <definedName name="EXTRA">[10]EXTRA!$A$3:$G$11</definedName>
    <definedName name="EXTRA2">[10]EXTRA2!$A$3:$H$18</definedName>
    <definedName name="EXTRA3">[10]EXTRA3!$A$3:$H$20</definedName>
    <definedName name="EXTRA5">[10]EXTRA5!$A$3:$H$7</definedName>
    <definedName name="EXTRA6">[10]EXTRA6!$A$3:$F$18</definedName>
    <definedName name="EXTRA7">[10]EXTRA7!$A$4:$F$9</definedName>
    <definedName name="Factor_1.55" localSheetId="2">#REF!</definedName>
    <definedName name="Factor_1.55">#REF!</definedName>
    <definedName name="Factor1.55" localSheetId="2">#REF!</definedName>
    <definedName name="Factor1.55">#REF!</definedName>
    <definedName name="Factor2.1" localSheetId="2">#REF!</definedName>
    <definedName name="Factor2.1">#REF!</definedName>
    <definedName name="FDGASDFASD" localSheetId="2">#REF!</definedName>
    <definedName name="FDGASDFASD">#REF!</definedName>
    <definedName name="FECHA" localSheetId="2">#REF!</definedName>
    <definedName name="FECHA">#REF!</definedName>
    <definedName name="FECHA_1">#N/A</definedName>
    <definedName name="fferg" localSheetId="2">#REF!</definedName>
    <definedName name="fferg">#REF!</definedName>
    <definedName name="fgerw" localSheetId="2">#REF!</definedName>
    <definedName name="fgerw">#REF!</definedName>
    <definedName name="FOR" localSheetId="2">#REF!</definedName>
    <definedName name="FOR">#REF!</definedName>
    <definedName name="FOR_1">#N/A</definedName>
    <definedName name="fuoujfº" localSheetId="2">#REF!</definedName>
    <definedName name="fuoujfº">#REF!</definedName>
    <definedName name="gerba" localSheetId="2">#REF!</definedName>
    <definedName name="gerba">#REF!</definedName>
    <definedName name="GERGT34" localSheetId="2">#REF!</definedName>
    <definedName name="GERGT34">#REF!</definedName>
    <definedName name="GERGWR32" localSheetId="2">#REF!</definedName>
    <definedName name="GERGWR32">#REF!</definedName>
    <definedName name="GERTG" localSheetId="2">#REF!</definedName>
    <definedName name="GERTG">#REF!</definedName>
    <definedName name="ghrewe" localSheetId="2">#REF!</definedName>
    <definedName name="ghrewe">#REF!</definedName>
    <definedName name="GIRON">[2]GIRON!$A$4:$K$5</definedName>
    <definedName name="gnryg" localSheetId="2">#REF!</definedName>
    <definedName name="gnryg">#REF!</definedName>
    <definedName name="GRAVILLA">[12]MATERIALES!$D$3</definedName>
    <definedName name="GREGH5H" localSheetId="2">#REF!</definedName>
    <definedName name="GREGH5H">#REF!</definedName>
    <definedName name="H" localSheetId="2">#REF!</definedName>
    <definedName name="H">#REF!</definedName>
    <definedName name="HABITANTES" localSheetId="2">#REF!</definedName>
    <definedName name="HABITANTES">#REF!</definedName>
    <definedName name="HERG4G43" localSheetId="2">#REF!</definedName>
    <definedName name="HERG4G43">#REF!</definedName>
    <definedName name="herge" localSheetId="2">#REF!</definedName>
    <definedName name="herge">#REF!</definedName>
    <definedName name="HERTG" localSheetId="2">#REF!</definedName>
    <definedName name="HERTG">#REF!</definedName>
    <definedName name="Hid">'[5]Interc de Hidr.'!$E$1:$E$65536</definedName>
    <definedName name="HKHK" localSheetId="2">#REF!</definedName>
    <definedName name="HKHK">#REF!</definedName>
    <definedName name="HM" localSheetId="2">#REF!</definedName>
    <definedName name="HM">#REF!</definedName>
    <definedName name="HM_1">#N/A</definedName>
    <definedName name="HOJA14">[29]HOJA14!$A$3:$AO$20</definedName>
    <definedName name="HORAS" localSheetId="2">#REF!</definedName>
    <definedName name="HORAS">#REF!</definedName>
    <definedName name="HORAS_1">#N/A</definedName>
    <definedName name="horat" localSheetId="2">'[30]Itemes Renovación'!#REF!</definedName>
    <definedName name="horat">'[30]Itemes Renovación'!#REF!</definedName>
    <definedName name="hrrge" localSheetId="2">#REF!</definedName>
    <definedName name="hrrge">#REF!</definedName>
    <definedName name="hterg" localSheetId="2">#REF!</definedName>
    <definedName name="hterg">#REF!</definedName>
    <definedName name="I" localSheetId="2">#REF!</definedName>
    <definedName name="I">#REF!</definedName>
    <definedName name="I_1">#N/A</definedName>
    <definedName name="Impacto" localSheetId="2">#REF!</definedName>
    <definedName name="Impacto">#REF!</definedName>
    <definedName name="IMPREVISTOS">'[12]Formulario N° 4'!$F$130</definedName>
    <definedName name="indicador">'[25]PR-04'!$S$1:$S$2</definedName>
    <definedName name="inf" localSheetId="2">#REF!</definedName>
    <definedName name="inf" localSheetId="0">#REF!</definedName>
    <definedName name="inf">#REF!</definedName>
    <definedName name="Ingeniero" localSheetId="2">#REF!</definedName>
    <definedName name="Ingeniero">#REF!</definedName>
    <definedName name="INSU" localSheetId="2">#REF!</definedName>
    <definedName name="INSU">#REF!</definedName>
    <definedName name="INSUMOS" localSheetId="2">#REF!</definedName>
    <definedName name="INSUMOS">#REF!</definedName>
    <definedName name="InTap">[5]Interc.tapones!$E$1:$E$65536</definedName>
    <definedName name="IntVal">'[5]Interc.válv.'!$E$1:$E$65536</definedName>
    <definedName name="ITEM" localSheetId="2">#REF!</definedName>
    <definedName name="ITEM">#REF!</definedName>
    <definedName name="ITEM1" localSheetId="2">#REF!</definedName>
    <definedName name="ITEM1">#REF!</definedName>
    <definedName name="ITEM2" localSheetId="2">#REF!</definedName>
    <definedName name="ITEM2">#REF!</definedName>
    <definedName name="ITEM3" localSheetId="2">#REF!</definedName>
    <definedName name="ITEM3">#REF!</definedName>
    <definedName name="ITEMS" localSheetId="2">#REF!</definedName>
    <definedName name="ITEMS">#REF!</definedName>
    <definedName name="Ítems" localSheetId="2">#REF!</definedName>
    <definedName name="Ítems">#REF!</definedName>
    <definedName name="IVA" localSheetId="2">#REF!</definedName>
    <definedName name="IVA">#REF!</definedName>
    <definedName name="IVA_1">#N/A</definedName>
    <definedName name="j" localSheetId="2" hidden="1">'[31]Datos-Gráfica'!#REF!</definedName>
    <definedName name="j" hidden="1">'[31]Datos-Gráfica'!#REF!</definedName>
    <definedName name="j5re" localSheetId="2">#REF!</definedName>
    <definedName name="j5re">#REF!</definedName>
    <definedName name="jdkjdla" localSheetId="2">#REF!</definedName>
    <definedName name="jdkjdla">#REF!</definedName>
    <definedName name="jhrtr" localSheetId="2">#REF!</definedName>
    <definedName name="jhrtr">#REF!</definedName>
    <definedName name="joie" localSheetId="2">#REF!</definedName>
    <definedName name="joie">#REF!</definedName>
    <definedName name="Jornal" localSheetId="3">'[11]Mano de Obra'!$A$2:$B$22</definedName>
    <definedName name="Jornal">'[21]Mano de Obra'!$A$2:$B$25</definedName>
    <definedName name="JOTA">#N/A</definedName>
    <definedName name="K0F1" localSheetId="2">#REF!</definedName>
    <definedName name="K0F1">#REF!</definedName>
    <definedName name="K0F2" localSheetId="2">#REF!</definedName>
    <definedName name="K0F2">#REF!</definedName>
    <definedName name="K10ALO" localSheetId="2">#REF!</definedName>
    <definedName name="K10ALO">#REF!</definedName>
    <definedName name="K11ALO" localSheetId="2">#REF!</definedName>
    <definedName name="K11ALO">#REF!</definedName>
    <definedName name="k12alo" localSheetId="2">#REF!</definedName>
    <definedName name="k12alo">#REF!</definedName>
    <definedName name="K1F1" localSheetId="2">#REF!</definedName>
    <definedName name="K1F1">#REF!</definedName>
    <definedName name="K1F2" localSheetId="2">#REF!</definedName>
    <definedName name="K1F2">#REF!</definedName>
    <definedName name="K2F1" localSheetId="2">#REF!</definedName>
    <definedName name="K2F1">#REF!</definedName>
    <definedName name="K2F2" localSheetId="2">#REF!</definedName>
    <definedName name="K2F2">#REF!</definedName>
    <definedName name="K3F1" localSheetId="2">#REF!</definedName>
    <definedName name="K3F1">#REF!</definedName>
    <definedName name="K3F2" localSheetId="2">#REF!</definedName>
    <definedName name="K3F2">#REF!</definedName>
    <definedName name="K4F1" localSheetId="2">#REF!</definedName>
    <definedName name="K4F1">#REF!</definedName>
    <definedName name="K4F2" localSheetId="2">#REF!</definedName>
    <definedName name="K4F2">#REF!</definedName>
    <definedName name="K5F1" localSheetId="2">#REF!</definedName>
    <definedName name="K5F1">#REF!</definedName>
    <definedName name="K5F2" localSheetId="2">#REF!</definedName>
    <definedName name="K5F2">#REF!</definedName>
    <definedName name="K6F1" localSheetId="2">#REF!</definedName>
    <definedName name="K6F1">#REF!</definedName>
    <definedName name="K6F2" localSheetId="2">#REF!</definedName>
    <definedName name="K6F2">#REF!</definedName>
    <definedName name="K7F1" localSheetId="2">#REF!</definedName>
    <definedName name="K7F1">#REF!</definedName>
    <definedName name="K7F2" localSheetId="2">#REF!</definedName>
    <definedName name="K7F2">#REF!</definedName>
    <definedName name="K8ALO" localSheetId="2">#REF!</definedName>
    <definedName name="K8ALO">#REF!</definedName>
    <definedName name="K8F1" localSheetId="2">#REF!</definedName>
    <definedName name="K8F1">#REF!</definedName>
    <definedName name="K8F2" localSheetId="2">#REF!</definedName>
    <definedName name="K8F2">#REF!</definedName>
    <definedName name="K9ALO" localSheetId="2">#REF!</definedName>
    <definedName name="K9ALO">#REF!</definedName>
    <definedName name="ka" localSheetId="2">#REF!</definedName>
    <definedName name="ka">#REF!</definedName>
    <definedName name="ka11alo" localSheetId="2">#REF!</definedName>
    <definedName name="ka11alo">#REF!</definedName>
    <definedName name="KO" localSheetId="2" hidden="1">#REF!</definedName>
    <definedName name="KO" hidden="1">#REF!</definedName>
    <definedName name="KU" localSheetId="2">#REF!</definedName>
    <definedName name="KU">#REF!</definedName>
    <definedName name="LICITACION_PUBLICA" localSheetId="2">#REF!</definedName>
    <definedName name="LICITACION_PUBLICA">#REF!</definedName>
    <definedName name="LISTA_EQ" localSheetId="3">[32]Equipos!$A$2:$A$79</definedName>
    <definedName name="LISTA_EQ">[33]Equipos!$A$2:$A$79</definedName>
    <definedName name="LISTA_HE" localSheetId="3">[32]Herramienta!$A$2:$A$5</definedName>
    <definedName name="LISTA_HE">[33]Herramienta!$A$2:$A$5</definedName>
    <definedName name="LISTA_MA" localSheetId="3">[32]Materiales!$A$2:$A$1377</definedName>
    <definedName name="LISTA_MA">[33]Materiales!$A$2:$A$1377</definedName>
    <definedName name="LISTA_MO" localSheetId="3">'[32]Mano de Obra'!$A$2:$A$43</definedName>
    <definedName name="LISTA_MO">'[33]Mano de Obra'!$A$2:$A$43</definedName>
    <definedName name="LISTA_OT" localSheetId="3">[32]Otros!$A$2:$A$70</definedName>
    <definedName name="LISTA_OT">[33]Otros!$A$2:$A$70</definedName>
    <definedName name="listado_equipo">[34]Equipo!$C$4:$C$47</definedName>
    <definedName name="listado_mano_de_obra">'[34]M. de O.'!$C$4:$C$9</definedName>
    <definedName name="listado_materiales">[34]Materiales!$C$4:$C$135</definedName>
    <definedName name="listado_transporte">[34]Transporte!$C$4:$C$19</definedName>
    <definedName name="ListaUni">[35]TOTALES!$D$7:$D$654</definedName>
    <definedName name="ll" localSheetId="2">#REF!</definedName>
    <definedName name="ll">#REF!</definedName>
    <definedName name="LOCALIZACION" localSheetId="2">#REF!</definedName>
    <definedName name="LOCALIZACION">#REF!</definedName>
    <definedName name="LOCALIZACION_1">#N/A</definedName>
    <definedName name="LOCALIZACIÓN_Y_REPLANTEO._ESTRUCTURAS" localSheetId="2">[36]INDICE!#REF!</definedName>
    <definedName name="LOCALIZACIÓN_Y_REPLANTEO._ESTRUCTURAS">[36]INDICE!#REF!</definedName>
    <definedName name="LOPE" localSheetId="2">#REF!</definedName>
    <definedName name="LOPE">#REF!</definedName>
    <definedName name="ltyhege" localSheetId="2">#REF!</definedName>
    <definedName name="ltyhege">#REF!</definedName>
    <definedName name="M" localSheetId="2">#REF!</definedName>
    <definedName name="M">#REF!</definedName>
    <definedName name="maer" localSheetId="2">#REF!</definedName>
    <definedName name="maer">#REF!</definedName>
    <definedName name="mama" localSheetId="2" hidden="1">'[37]Datos-Gráfica-Apartada'!#REF!</definedName>
    <definedName name="mama" hidden="1">'[37]Datos-Gráfica-Apartada'!#REF!</definedName>
    <definedName name="ManoObra">[38]Insum!$A$104:$E$116</definedName>
    <definedName name="Maquinaria">[38]Insum!$A$76:$E$99</definedName>
    <definedName name="mat" localSheetId="3">[39]Materiales!$A$2:$C$351</definedName>
    <definedName name="MAT">[27]MAT!$D$4:$F$304</definedName>
    <definedName name="MATERIAL" localSheetId="2">#REF!</definedName>
    <definedName name="MATERIAL">#REF!</definedName>
    <definedName name="Materiales" localSheetId="3">[39]Materiales!$A$2:$A$351</definedName>
    <definedName name="materiales">[40]MATERIALES!$A$7:$A$1311</definedName>
    <definedName name="mcwo" localSheetId="2">#REF!</definedName>
    <definedName name="mcwo">#REF!</definedName>
    <definedName name="MDC" localSheetId="2">#REF!</definedName>
    <definedName name="MDC">#REF!</definedName>
    <definedName name="MDC_1">#N/A</definedName>
    <definedName name="MDEO">[27]MDEO!$C$5:$H$39</definedName>
    <definedName name="MM" localSheetId="2">#REF!</definedName>
    <definedName name="MM">#REF!</definedName>
    <definedName name="MM_1">#N/A</definedName>
    <definedName name="MOV">[17]MOV!$A$1:$H$1998</definedName>
    <definedName name="MRE" localSheetId="2">#REF!</definedName>
    <definedName name="MRE">#REF!</definedName>
    <definedName name="mvñkjp" localSheetId="2">#REF!</definedName>
    <definedName name="mvñkjp">#REF!</definedName>
    <definedName name="NARIÑO" localSheetId="2">#REF!</definedName>
    <definedName name="NARIÑO">#REF!</definedName>
    <definedName name="NARIÑO2" localSheetId="2">#REF!</definedName>
    <definedName name="NARIÑO2">#REF!</definedName>
    <definedName name="NNHE" localSheetId="2">#REF!</definedName>
    <definedName name="NNHE">#REF!</definedName>
    <definedName name="NO" localSheetId="2">'[41]Magdalena PIR 2008'!#REF!</definedName>
    <definedName name="NO">'[41]Magdalena PIR 2008'!#REF!</definedName>
    <definedName name="NOMBRE" localSheetId="2">#REF!</definedName>
    <definedName name="NOMBRE">#REF!</definedName>
    <definedName name="NOMBRE_1">#N/A</definedName>
    <definedName name="NORTERO" localSheetId="2">#REF!</definedName>
    <definedName name="NORTERO">#REF!</definedName>
    <definedName name="NORTERO_1">#N/A</definedName>
    <definedName name="novafort160" localSheetId="2">#REF!</definedName>
    <definedName name="novafort160">#REF!</definedName>
    <definedName name="novafort160_1">#N/A</definedName>
    <definedName name="novafort200" localSheetId="2">#REF!</definedName>
    <definedName name="novafort200">#REF!</definedName>
    <definedName name="novafort200_1">#N/A</definedName>
    <definedName name="NRA" localSheetId="2">#REF!</definedName>
    <definedName name="NRA">#REF!</definedName>
    <definedName name="ntrewF" localSheetId="2">#REF!</definedName>
    <definedName name="ntrewF">#REF!</definedName>
    <definedName name="NUEVO" localSheetId="2">#REF!</definedName>
    <definedName name="NUEVO">#REF!</definedName>
    <definedName name="ÑÑÑ" localSheetId="2">#REF!</definedName>
    <definedName name="ÑÑÑ">#REF!</definedName>
    <definedName name="ÑP" localSheetId="2">#REF!</definedName>
    <definedName name="ÑP">#REF!</definedName>
    <definedName name="Obra">[38]Datos!$B$2</definedName>
    <definedName name="OFICI">[13]BASE!$D$11</definedName>
    <definedName name="OFICIAL">[42]PRESTACIONES!$E$17</definedName>
    <definedName name="otros">[40]OTROS!$A$6:$A$1235</definedName>
    <definedName name="P" localSheetId="2">#REF!</definedName>
    <definedName name="P">#REF!</definedName>
    <definedName name="PAVIMENTO" localSheetId="2">#REF!</definedName>
    <definedName name="PAVIMENTO">#REF!</definedName>
    <definedName name="PAVIMENTO_1">#N/A</definedName>
    <definedName name="PC" localSheetId="3">'[18]Tabla de Comprobantes'!$E$3:$E$14</definedName>
    <definedName name="PC">'[19]Tabla de Comprobantes'!$E$3:$E$14</definedName>
    <definedName name="PESO" localSheetId="2">#REF!</definedName>
    <definedName name="PESO">#REF!</definedName>
    <definedName name="PESOS" localSheetId="2">[43]cantidades!#REF!</definedName>
    <definedName name="PESOS">[43]cantidades!#REF!</definedName>
    <definedName name="PIA" localSheetId="2" hidden="1">#REF!</definedName>
    <definedName name="PIA" hidden="1">#REF!</definedName>
    <definedName name="PILOTE" localSheetId="2">#REF!</definedName>
    <definedName name="PILOTE">#REF!</definedName>
    <definedName name="PIR" localSheetId="2">'[44]Sucre PIR 2008'!#REF!</definedName>
    <definedName name="PIR">'[44]Sucre PIR 2008'!#REF!</definedName>
    <definedName name="PLACA" localSheetId="2">#REF!</definedName>
    <definedName name="PLACA">#REF!</definedName>
    <definedName name="PLACA_1">#N/A</definedName>
    <definedName name="placapozo" localSheetId="2">#REF!</definedName>
    <definedName name="placapozo">#REF!</definedName>
    <definedName name="placapozo_1">#N/A</definedName>
    <definedName name="Plazo" localSheetId="2">#REF!</definedName>
    <definedName name="Plazo">#REF!</definedName>
    <definedName name="PO">[42]PRESTACIONES!$D$55</definedName>
    <definedName name="porcentaje" localSheetId="2">#REF!</definedName>
    <definedName name="porcentaje">#REF!</definedName>
    <definedName name="PORCENTAJES">[45]formulario!$Z$9845:$Z$19845</definedName>
    <definedName name="pozo" localSheetId="2">#REF!</definedName>
    <definedName name="pozo">#REF!</definedName>
    <definedName name="pozo_1">#N/A</definedName>
    <definedName name="ppmvwñ" localSheetId="2">#REF!</definedName>
    <definedName name="ppmvwñ">#REF!</definedName>
    <definedName name="PRECIOS">[46]L.PRECIOS!$B$2:$E$567</definedName>
    <definedName name="PREL">[17]PREL!$A$1:$H$2000</definedName>
    <definedName name="PREST" localSheetId="2">#REF!</definedName>
    <definedName name="PREST">#REF!</definedName>
    <definedName name="PREST_1">#N/A</definedName>
    <definedName name="presta">[47]BASE!$D$8</definedName>
    <definedName name="PRINT_AREA">#N/A</definedName>
    <definedName name="Print_Area_MI" localSheetId="2">#REF!</definedName>
    <definedName name="Print_Area_MI">#REF!</definedName>
    <definedName name="PRINT_TITLES">#N/A</definedName>
    <definedName name="PRINT_TITLES_MI">#N/A</definedName>
    <definedName name="Proponente">[38]Datos!$B$1</definedName>
    <definedName name="PUTUMAYO">[48]NARIÑO!$A$11:$X$72</definedName>
    <definedName name="RASO">[42]PRESTACIONES!$E$19</definedName>
    <definedName name="RECSUBBASE" localSheetId="2">#REF!</definedName>
    <definedName name="RECSUBBASE">#REF!</definedName>
    <definedName name="RECSUBBASE_1">#N/A</definedName>
    <definedName name="REDU4X3" localSheetId="2">#REF!</definedName>
    <definedName name="REDU4X3">#REF!</definedName>
    <definedName name="REDU4X3_1">#N/A</definedName>
    <definedName name="REDU6X4" localSheetId="2">#REF!</definedName>
    <definedName name="REDU6X4">#REF!</definedName>
    <definedName name="REDU6X4_1">#N/A</definedName>
    <definedName name="REDU8X6" localSheetId="2">#REF!</definedName>
    <definedName name="REDU8X6">#REF!</definedName>
    <definedName name="REDU8X6_1">#N/A</definedName>
    <definedName name="regional">[14]CARRETERAS!$A$2</definedName>
    <definedName name="RELLENO" localSheetId="2">#REF!</definedName>
    <definedName name="RELLENO">#REF!</definedName>
    <definedName name="RELLENO_1">#N/A</definedName>
    <definedName name="RELLENOEXCAVACION" localSheetId="2">#REF!</definedName>
    <definedName name="RELLENOEXCAVACION">#REF!</definedName>
    <definedName name="RELLENOEXCAVACION_1">#N/A</definedName>
    <definedName name="RELLENOSELECCIONADO" localSheetId="2">#REF!</definedName>
    <definedName name="RELLENOSELECCIONADO">#REF!</definedName>
    <definedName name="RELLENOSELECCIONADO_1">#N/A</definedName>
    <definedName name="REPACOMETIDA3" localSheetId="2">#REF!</definedName>
    <definedName name="REPACOMETIDA3">#REF!</definedName>
    <definedName name="REPACOMETIDA3_1">#N/A</definedName>
    <definedName name="REPACOMETIDA4" localSheetId="2">#REF!</definedName>
    <definedName name="REPACOMETIDA4">#REF!</definedName>
    <definedName name="REPACOMETIDA4_1">#N/A</definedName>
    <definedName name="residente">'[14]GENERALIDADES '!$E$9</definedName>
    <definedName name="RESU" localSheetId="2">#REF!</definedName>
    <definedName name="RESU">#REF!</definedName>
    <definedName name="RESUMENOE1" localSheetId="2">#REF!</definedName>
    <definedName name="RESUMENOE1">#REF!</definedName>
    <definedName name="RESUMENOE2" localSheetId="2">#REF!</definedName>
    <definedName name="RESUMENOE2">#REF!</definedName>
    <definedName name="RESUMENOU">'[27]RESUMEN OU'!$B$9:$F$296</definedName>
    <definedName name="RETG4334" localSheetId="2">#REF!</definedName>
    <definedName name="RETG4334">#REF!</definedName>
    <definedName name="RETIROESCOMBROS" localSheetId="2">#REF!</definedName>
    <definedName name="RETIROESCOMBROS">#REF!</definedName>
    <definedName name="RETIROESCOMBROS_1">#N/A</definedName>
    <definedName name="rwgetwg" localSheetId="2">#REF!</definedName>
    <definedName name="rwgetwg">#REF!</definedName>
    <definedName name="S" localSheetId="2">'[6]AC2-AG96'!#REF!</definedName>
    <definedName name="S">'[6]AC2-AG96'!#REF!</definedName>
    <definedName name="SANTILL">[2]SANTILL!$A$4:$N$7</definedName>
    <definedName name="SBG" localSheetId="2">#REF!</definedName>
    <definedName name="SBG">#REF!</definedName>
    <definedName name="SBG_1">#N/A</definedName>
    <definedName name="sdjcowewf" localSheetId="2">#REF!</definedName>
    <definedName name="sdjcowewf">#REF!</definedName>
    <definedName name="sdkd" localSheetId="2">#REF!</definedName>
    <definedName name="sdkd">#REF!</definedName>
    <definedName name="selalternativas">[49]Listado!$S$2:$S$3</definedName>
    <definedName name="slkjksh" localSheetId="2">#REF!</definedName>
    <definedName name="slkjksh">#REF!</definedName>
    <definedName name="SOBRANTES" localSheetId="2">#REF!</definedName>
    <definedName name="SOBRANTES">#REF!</definedName>
    <definedName name="SOBRANTES_1">#N/A</definedName>
    <definedName name="ss" localSheetId="2">#REF!</definedName>
    <definedName name="ss">#REF!</definedName>
    <definedName name="sss" localSheetId="2">#REF!</definedName>
    <definedName name="sss">#REF!</definedName>
    <definedName name="ssss" localSheetId="2">#REF!</definedName>
    <definedName name="ssss">#REF!</definedName>
    <definedName name="SUBA">'[50]SUB APU'!$A:$D</definedName>
    <definedName name="SUBBASE" localSheetId="2">#REF!</definedName>
    <definedName name="SUBBASE">#REF!</definedName>
    <definedName name="SUBBASE_1">#N/A</definedName>
    <definedName name="SUBMDEO">[27]SUBMDEO!$B$9:$G$296</definedName>
    <definedName name="suma">[16]Hoja1!$F$60</definedName>
    <definedName name="SUMINISTROS">[17]suministros!$C$5:$E$576</definedName>
    <definedName name="T16US" localSheetId="2">#REF!</definedName>
    <definedName name="T16US">#REF!</definedName>
    <definedName name="T16US_1">#N/A</definedName>
    <definedName name="T3UP" localSheetId="2">#REF!</definedName>
    <definedName name="T3UP">#REF!</definedName>
    <definedName name="T3UP_1">#N/A</definedName>
    <definedName name="T3UZ" localSheetId="2">#REF!</definedName>
    <definedName name="T3UZ">#REF!</definedName>
    <definedName name="T3UZ_1">#N/A</definedName>
    <definedName name="T4GEH5" localSheetId="2">#REF!</definedName>
    <definedName name="T4GEH5">#REF!</definedName>
    <definedName name="t4rde26" localSheetId="2">#REF!</definedName>
    <definedName name="t4rde26">#REF!</definedName>
    <definedName name="t4rde26_1">#N/A</definedName>
    <definedName name="T4UP" localSheetId="2">#REF!</definedName>
    <definedName name="T4UP">#REF!</definedName>
    <definedName name="T4UP_1">#N/A</definedName>
    <definedName name="T4UZ" localSheetId="2">#REF!</definedName>
    <definedName name="T4UZ">#REF!</definedName>
    <definedName name="T4UZ_1">#N/A</definedName>
    <definedName name="T6UP" localSheetId="2">#REF!</definedName>
    <definedName name="T6UP">#REF!</definedName>
    <definedName name="T6UP_1">#N/A</definedName>
    <definedName name="T6UZ" localSheetId="2">#REF!</definedName>
    <definedName name="T6UZ">#REF!</definedName>
    <definedName name="T6UZ_1">#N/A</definedName>
    <definedName name="T8UZ" localSheetId="2">#REF!</definedName>
    <definedName name="T8UZ">#REF!</definedName>
    <definedName name="T8UZ_1">#N/A</definedName>
    <definedName name="tapafondo" localSheetId="2">#REF!</definedName>
    <definedName name="tapafondo">#REF!</definedName>
    <definedName name="tapafondo_1">#N/A</definedName>
    <definedName name="tapapozo" localSheetId="2">#REF!</definedName>
    <definedName name="tapapozo">#REF!</definedName>
    <definedName name="tapapozo_1">#N/A</definedName>
    <definedName name="TAPON3" localSheetId="2">#REF!</definedName>
    <definedName name="TAPON3">#REF!</definedName>
    <definedName name="TAPON3_1">#N/A</definedName>
    <definedName name="TAPON4" localSheetId="2">#REF!</definedName>
    <definedName name="TAPON4">#REF!</definedName>
    <definedName name="TAPON4_1">#N/A</definedName>
    <definedName name="TARIFAS">[51]TARIFAS!$A$1:$F$52</definedName>
    <definedName name="TEE4X3" localSheetId="2">#REF!</definedName>
    <definedName name="TEE4X3">#REF!</definedName>
    <definedName name="TEE4X3_1">#N/A</definedName>
    <definedName name="TEE6A3" localSheetId="2">#REF!</definedName>
    <definedName name="TEE6A3">#REF!</definedName>
    <definedName name="TEE6A3_1">#N/A</definedName>
    <definedName name="TEE6X3" localSheetId="2">#REF!</definedName>
    <definedName name="TEE6X3">#REF!</definedName>
    <definedName name="TEE6X3_1">#N/A</definedName>
    <definedName name="TEE8A6" localSheetId="2">#REF!</definedName>
    <definedName name="TEE8A6">#REF!</definedName>
    <definedName name="TEE8A6_1">#N/A</definedName>
    <definedName name="TEE8X3" localSheetId="2">#REF!</definedName>
    <definedName name="TEE8X3">#REF!</definedName>
    <definedName name="TEE8X3_1">#N/A</definedName>
    <definedName name="TEE8X4" localSheetId="2">#REF!</definedName>
    <definedName name="TEE8X4">#REF!</definedName>
    <definedName name="TEE8X4_1">#N/A</definedName>
    <definedName name="TEE8X6" localSheetId="2">#REF!</definedName>
    <definedName name="TEE8X6">#REF!</definedName>
    <definedName name="TEE8X6_1">#N/A</definedName>
    <definedName name="tipos_entidad">[52]tipos_entidad!$A$1:$A$5</definedName>
    <definedName name="tipov" localSheetId="2">#REF!</definedName>
    <definedName name="tipov">#REF!</definedName>
    <definedName name="_xlnm.Print_Titles">#N/A</definedName>
    <definedName name="Títulos_a_imprimir_IM" localSheetId="2">#REF!</definedName>
    <definedName name="Títulos_a_imprimir_IM">#REF!</definedName>
    <definedName name="TODAHOJA" localSheetId="2">#REF!</definedName>
    <definedName name="TODAHOJA">#REF!</definedName>
    <definedName name="TopEncargado" localSheetId="2">#REF!</definedName>
    <definedName name="TopEncargado">#REF!</definedName>
    <definedName name="TOPOGRAFIA">[3]APU!$G$60</definedName>
    <definedName name="TRANS">[13]BASE!$D$493</definedName>
    <definedName name="Transportes">[38]Insum!$A$121:$E$125</definedName>
    <definedName name="TRYE5H" localSheetId="2">#REF!</definedName>
    <definedName name="TRYE5H">#REF!</definedName>
    <definedName name="TUBERIA3" localSheetId="2">#REF!</definedName>
    <definedName name="TUBERIA3">#REF!</definedName>
    <definedName name="TUBERIA3_1">#N/A</definedName>
    <definedName name="TUBERIA6" localSheetId="2">#REF!</definedName>
    <definedName name="TUBERIA6">#REF!</definedName>
    <definedName name="TUBERIA6_1">#N/A</definedName>
    <definedName name="U" localSheetId="2">#REF!</definedName>
    <definedName name="U">#REF!</definedName>
    <definedName name="U_1">#N/A</definedName>
    <definedName name="U3UP" localSheetId="2">#REF!</definedName>
    <definedName name="U3UP">#REF!</definedName>
    <definedName name="U3UP_1">#N/A</definedName>
    <definedName name="U3UZ" localSheetId="2">#REF!</definedName>
    <definedName name="U3UZ">#REF!</definedName>
    <definedName name="U3UZ_1">#N/A</definedName>
    <definedName name="U4UP" localSheetId="2">#REF!</definedName>
    <definedName name="U4UP">#REF!</definedName>
    <definedName name="U4UP_1">#N/A</definedName>
    <definedName name="U4UZ" localSheetId="2">#REF!</definedName>
    <definedName name="U4UZ">#REF!</definedName>
    <definedName name="U4UZ_1">#N/A</definedName>
    <definedName name="U6UP" localSheetId="2">#REF!</definedName>
    <definedName name="U6UP">#REF!</definedName>
    <definedName name="U6UP_1">#N/A</definedName>
    <definedName name="U6UP_2">#N/A</definedName>
    <definedName name="U6UZ" localSheetId="2">#REF!</definedName>
    <definedName name="U6UZ">#REF!</definedName>
    <definedName name="U6UZ_1">#N/A</definedName>
    <definedName name="U8UP" localSheetId="2">#REF!</definedName>
    <definedName name="U8UP">#REF!</definedName>
    <definedName name="U8UP_1">#N/A</definedName>
    <definedName name="U8UZ" localSheetId="2">#REF!</definedName>
    <definedName name="U8UZ">#REF!</definedName>
    <definedName name="U8UZ_1">#N/A</definedName>
    <definedName name="Ubicación">[38]Datos!$B$3</definedName>
    <definedName name="Unidad" localSheetId="2">#REF!</definedName>
    <definedName name="Unidad">#REF!</definedName>
    <definedName name="unidades" localSheetId="2">#REF!</definedName>
    <definedName name="unidades">#REF!</definedName>
    <definedName name="UNION3" localSheetId="2">#REF!</definedName>
    <definedName name="UNION3">#REF!</definedName>
    <definedName name="UNION3_1">#N/A</definedName>
    <definedName name="UNION3PVC" localSheetId="2">#REF!</definedName>
    <definedName name="UNION3PVC">#REF!</definedName>
    <definedName name="UNION3PVC_1">#N/A</definedName>
    <definedName name="UNION6PVC" localSheetId="2">#REF!</definedName>
    <definedName name="UNION6PVC">#REF!</definedName>
    <definedName name="UNION6PVC_1">#N/A</definedName>
    <definedName name="UNION8" localSheetId="2">#REF!</definedName>
    <definedName name="UNION8">#REF!</definedName>
    <definedName name="UNION8_1">#N/A</definedName>
    <definedName name="UNION8PVC" localSheetId="2">#REF!</definedName>
    <definedName name="UNION8PVC">#REF!</definedName>
    <definedName name="UNION8PVC_1">#N/A</definedName>
    <definedName name="UNIONREPARACION" localSheetId="2">#REF!</definedName>
    <definedName name="UNIONREPARACION">#REF!</definedName>
    <definedName name="UNIONREPARACION_1">#N/A</definedName>
    <definedName name="UNIONREPARACION6" localSheetId="2">#REF!</definedName>
    <definedName name="UNIONREPARACION6">#REF!</definedName>
    <definedName name="UNIONREPARACION6_1">#N/A</definedName>
    <definedName name="UR3UP" localSheetId="2">#REF!</definedName>
    <definedName name="UR3UP">#REF!</definedName>
    <definedName name="UR3UP_1">#N/A</definedName>
    <definedName name="UR3UZ" localSheetId="2">#REF!</definedName>
    <definedName name="UR3UZ">#REF!</definedName>
    <definedName name="UR3UZ_1">#N/A</definedName>
    <definedName name="UR4UP" localSheetId="2">#REF!</definedName>
    <definedName name="UR4UP">#REF!</definedName>
    <definedName name="UR4UP_1">#N/A</definedName>
    <definedName name="UR4UZ" localSheetId="2">#REF!</definedName>
    <definedName name="UR4UZ">#REF!</definedName>
    <definedName name="UR4UZ_1">#N/A</definedName>
    <definedName name="UR6UP" localSheetId="2">#REF!</definedName>
    <definedName name="UR6UP">#REF!</definedName>
    <definedName name="UR6UP_1">#N/A</definedName>
    <definedName name="UR6UZ" localSheetId="2">#REF!</definedName>
    <definedName name="UR6UZ">#REF!</definedName>
    <definedName name="UR6UZ_1">#N/A</definedName>
    <definedName name="UR8UP" localSheetId="2">#REF!</definedName>
    <definedName name="UR8UP">#REF!</definedName>
    <definedName name="UR8UP_1">#N/A</definedName>
    <definedName name="UR8UZ" localSheetId="2">#REF!</definedName>
    <definedName name="UR8UZ">#REF!</definedName>
    <definedName name="UR8UZ_1">#N/A</definedName>
    <definedName name="util">'[53]Resumen APU'!$E$74</definedName>
    <definedName name="UTILIDAD">'[12]Formulario N° 4'!$F$131</definedName>
    <definedName name="VAL">[54]INF.FINANCIERA!$A$52:$D$66</definedName>
    <definedName name="VALLE" localSheetId="2">#REF!</definedName>
    <definedName name="VALLE">#REF!</definedName>
    <definedName name="VALOR">[54]INF.FINANCIERA!$A$52:$D$61</definedName>
    <definedName name="Valor_1">#N/A</definedName>
    <definedName name="ValorTot" localSheetId="2">#REF!</definedName>
    <definedName name="ValorTot">#REF!</definedName>
    <definedName name="ValorTot_1">#N/A</definedName>
    <definedName name="VALVULA3" localSheetId="2">#REF!</definedName>
    <definedName name="VALVULA3">#REF!</definedName>
    <definedName name="VALVULA3_1">#N/A</definedName>
    <definedName name="VALVULA4" localSheetId="2">#REF!</definedName>
    <definedName name="VALVULA4">#REF!</definedName>
    <definedName name="VALVULA4_1">#N/A</definedName>
    <definedName name="VALVULA6" localSheetId="2">#REF!</definedName>
    <definedName name="VALVULA6">#REF!</definedName>
    <definedName name="VALVULA6_1">#N/A</definedName>
    <definedName name="VALVULA8" localSheetId="2">#REF!</definedName>
    <definedName name="VALVULA8">#REF!</definedName>
    <definedName name="VALVULA8_1">#N/A</definedName>
    <definedName name="Var">[5]Varios.!$E$1:$E$65536</definedName>
    <definedName name="VIAJE">[13]BASE!$D$494</definedName>
    <definedName name="VIBRADOR">[12]EQUIPO!$D$27</definedName>
    <definedName name="vmeoe" localSheetId="2">#REF!</definedName>
    <definedName name="vmeoe">#REF!</definedName>
    <definedName name="vmeour" localSheetId="2">#REF!</definedName>
    <definedName name="vmeour">#REF!</definedName>
    <definedName name="VTOTAL" localSheetId="2">#REF!</definedName>
    <definedName name="VTOTAL">#REF!</definedName>
    <definedName name="VTOTAL_1">#N/A</definedName>
    <definedName name="w" localSheetId="2">#REF!</definedName>
    <definedName name="w" localSheetId="0" hidden="1">#REF!</definedName>
    <definedName name="w">#REF!</definedName>
    <definedName name="wgfw4r32" localSheetId="2">#REF!</definedName>
    <definedName name="wgfw4r32">#REF!</definedName>
    <definedName name="wrn.ar." localSheetId="2" hidden="1">{#N/A,#N/A,TRUE,"CODIGO DEPENDENCIA"}</definedName>
    <definedName name="wrn.ar." hidden="1">{#N/A,#N/A,TRUE,"CODIGO DEPENDENCIA"}</definedName>
    <definedName name="wrn.GENERAL." localSheetId="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items." localSheetId="2" hidden="1">{#N/A,#N/A,FALSE,"Items"}</definedName>
    <definedName name="wrn.items." hidden="1">{#N/A,#N/A,FALSE,"Items"}</definedName>
    <definedName name="wrn.via." localSheetId="2" hidden="1">{"via1",#N/A,TRUE,"general";"via2",#N/A,TRUE,"general";"via3",#N/A,TRUE,"general"}</definedName>
    <definedName name="wrn.via." hidden="1">{"via1",#N/A,TRUE,"general";"via2",#N/A,TRUE,"general";"via3",#N/A,TRUE,"general"}</definedName>
    <definedName name="wrn1.items" localSheetId="2" hidden="1">{#N/A,#N/A,FALSE,"Items"}</definedName>
    <definedName name="wrn1.items" hidden="1">{#N/A,#N/A,FALSE,"Items"}</definedName>
    <definedName name="wuowqpdn" localSheetId="2">#REF!</definedName>
    <definedName name="wuowqpdn">#REF!</definedName>
    <definedName name="x" localSheetId="2">[48]NARIÑO!#REF!</definedName>
    <definedName name="x">[48]NARIÑO!#REF!</definedName>
    <definedName name="xjdjjejewae" localSheetId="2">#REF!</definedName>
    <definedName name="xjdjjejewae">#REF!</definedName>
    <definedName name="XXX" localSheetId="2">#REF!</definedName>
    <definedName name="XXX">#REF!</definedName>
    <definedName name="yee200x160" localSheetId="2">#REF!</definedName>
    <definedName name="yee200x160">#REF!</definedName>
    <definedName name="yee200x160_1">#N/A</definedName>
    <definedName name="ytrhhh" localSheetId="2">#REF!</definedName>
    <definedName name="ytrhhh">#REF!</definedName>
    <definedName name="YYY" localSheetId="2">#REF!</definedName>
    <definedName name="YYY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ARRAYTEXT_WF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6" i="5" l="1"/>
  <c r="H36" i="5" s="1"/>
  <c r="G41" i="5"/>
  <c r="T3" i="2"/>
  <c r="H41" i="5"/>
  <c r="G37" i="5"/>
  <c r="H37" i="5" s="1"/>
  <c r="F32" i="5"/>
  <c r="G32" i="5" s="1"/>
  <c r="H32" i="5" s="1"/>
  <c r="G31" i="5"/>
  <c r="H31" i="5" s="1"/>
  <c r="G30" i="5"/>
  <c r="H30" i="5" s="1"/>
  <c r="G29" i="5"/>
  <c r="H29" i="5" s="1"/>
  <c r="G28" i="5"/>
  <c r="H28" i="5" s="1"/>
  <c r="G27" i="5"/>
  <c r="H27" i="5" s="1"/>
  <c r="G26" i="5"/>
  <c r="H26" i="5" s="1"/>
  <c r="G25" i="5"/>
  <c r="H25" i="5" s="1"/>
  <c r="G24" i="5"/>
  <c r="G33" i="5" s="1"/>
  <c r="G46" i="5" s="1"/>
  <c r="G20" i="5"/>
  <c r="H20" i="5" s="1"/>
  <c r="G19" i="5"/>
  <c r="H19" i="5" s="1"/>
  <c r="G18" i="5"/>
  <c r="H18" i="5" s="1"/>
  <c r="G17" i="5"/>
  <c r="H17" i="5" s="1"/>
  <c r="G16" i="5"/>
  <c r="H16" i="5" s="1"/>
  <c r="G15" i="5"/>
  <c r="H15" i="5" s="1"/>
  <c r="G14" i="5"/>
  <c r="H14" i="5" s="1"/>
  <c r="G13" i="5"/>
  <c r="H13" i="5" s="1"/>
  <c r="G12" i="5"/>
  <c r="G54" i="5"/>
  <c r="G21" i="5" l="1"/>
  <c r="G45" i="5" s="1"/>
  <c r="H24" i="5"/>
  <c r="H33" i="5" s="1"/>
  <c r="H46" i="5" s="1"/>
  <c r="G38" i="5"/>
  <c r="G39" i="5"/>
  <c r="H39" i="5" s="1"/>
  <c r="H12" i="5"/>
  <c r="H21" i="5" s="1"/>
  <c r="H45" i="5" s="1"/>
  <c r="G40" i="5"/>
  <c r="H40" i="5" s="1"/>
  <c r="G42" i="5" l="1"/>
  <c r="G47" i="5" s="1"/>
  <c r="G48" i="5" s="1"/>
  <c r="G52" i="5" s="1"/>
  <c r="G55" i="5" s="1"/>
  <c r="H38" i="5"/>
  <c r="H42" i="5" s="1"/>
  <c r="H47" i="5" s="1"/>
  <c r="H48" i="5" s="1"/>
  <c r="H52" i="5" s="1"/>
  <c r="H55" i="5" s="1"/>
  <c r="G6" i="5" s="1"/>
  <c r="G8" i="5" s="1"/>
  <c r="N5" i="4" l="1"/>
  <c r="N7" i="4" s="1"/>
  <c r="F16" i="3"/>
  <c r="E21" i="3"/>
  <c r="F21" i="3" s="1"/>
  <c r="F26" i="3"/>
  <c r="F27" i="3" s="1"/>
  <c r="E22" i="3" l="1"/>
  <c r="F22" i="3" s="1"/>
  <c r="F23" i="3" s="1"/>
  <c r="E15" i="3" l="1"/>
  <c r="F15" i="3" s="1"/>
  <c r="F18" i="3" s="1"/>
  <c r="F31" i="3"/>
  <c r="F32" i="3" s="1"/>
  <c r="F33" i="3" l="1"/>
  <c r="M3" i="2" s="1"/>
  <c r="F10" i="3" l="1"/>
  <c r="P3" i="2"/>
  <c r="P5" i="2" l="1"/>
  <c r="P7" i="2" s="1"/>
</calcChain>
</file>

<file path=xl/sharedStrings.xml><?xml version="1.0" encoding="utf-8"?>
<sst xmlns="http://schemas.openxmlformats.org/spreadsheetml/2006/main" count="183" uniqueCount="116">
  <si>
    <t>No.</t>
  </si>
  <si>
    <t>3. PRESUPUESTO</t>
  </si>
  <si>
    <t>Ítem</t>
  </si>
  <si>
    <t>Descripción</t>
  </si>
  <si>
    <t>Unidad</t>
  </si>
  <si>
    <t>Cantidad</t>
  </si>
  <si>
    <t xml:space="preserve">Valor Unitario </t>
  </si>
  <si>
    <t>Valor Parcial</t>
  </si>
  <si>
    <t>Rocería h=3 - 4 m, en ambas márgenes  del camino, incluye botada y disposición adecuada de material sobrante.</t>
  </si>
  <si>
    <t>ha</t>
  </si>
  <si>
    <t xml:space="preserve">COSTO TOTAL </t>
  </si>
  <si>
    <t>MATERIALES</t>
  </si>
  <si>
    <t>MANO DE OBRA</t>
  </si>
  <si>
    <t>LEÓN ESNAIDER QUIROZ OSORIO</t>
  </si>
  <si>
    <t xml:space="preserve">infraestructura@santafedeantioquia-antioquia.gov.co
</t>
  </si>
  <si>
    <t>FIRMA DEL SECRETARIO DE INFRAESTRUCTURA</t>
  </si>
  <si>
    <t>Valor total =</t>
  </si>
  <si>
    <t xml:space="preserve">Administración </t>
  </si>
  <si>
    <t>valor costo directo A.P.U.</t>
  </si>
  <si>
    <t xml:space="preserve">subtotal materiales </t>
  </si>
  <si>
    <t>VALOR TOTAL</t>
  </si>
  <si>
    <t>VALOR UNITARIO</t>
  </si>
  <si>
    <t xml:space="preserve"> % DESPERDICIO </t>
  </si>
  <si>
    <t xml:space="preserve">UNIDAD </t>
  </si>
  <si>
    <t xml:space="preserve">CANTIDAD </t>
  </si>
  <si>
    <t xml:space="preserve">DESCRIPCIÓN </t>
  </si>
  <si>
    <t xml:space="preserve">TRANSPORTE </t>
  </si>
  <si>
    <t>subtotal mano de  obra</t>
  </si>
  <si>
    <t xml:space="preserve">VALOR TOTAL </t>
  </si>
  <si>
    <t>DESCRIPCIÓN</t>
  </si>
  <si>
    <t>subtotal equipos</t>
  </si>
  <si>
    <t>sg</t>
  </si>
  <si>
    <t xml:space="preserve">herramienta menor </t>
  </si>
  <si>
    <t>% DESPERDICIO</t>
  </si>
  <si>
    <t>EQUIPOS</t>
  </si>
  <si>
    <t>Und</t>
  </si>
  <si>
    <t>UNIDAD DE MEDIDA</t>
  </si>
  <si>
    <t>COSTO DIRECTO</t>
  </si>
  <si>
    <t>UNIDAD</t>
  </si>
  <si>
    <t>ANALISIS DE PRECIO UNITARIO</t>
  </si>
  <si>
    <t xml:space="preserve">MANTENIMIENTO MANUAL DE VIAS </t>
  </si>
  <si>
    <t xml:space="preserve">PROYECTO: </t>
  </si>
  <si>
    <t>m3</t>
  </si>
  <si>
    <t>Derecho botadero</t>
  </si>
  <si>
    <t>Seguridad industrial 5% MDO</t>
  </si>
  <si>
    <t xml:space="preserve">DIA </t>
  </si>
  <si>
    <t>4 ayu</t>
  </si>
  <si>
    <t xml:space="preserve">VALOR UNITARIO </t>
  </si>
  <si>
    <t>día</t>
  </si>
  <si>
    <t>Alquiler de volqueta [hr]</t>
  </si>
  <si>
    <t>Guadañadora, Cilindraje 41.5 cc, longitud del mango 1450
mm (2 equipos) [dia]</t>
  </si>
  <si>
    <t>Ha</t>
  </si>
  <si>
    <t>Rocería. Incluye cargue, trasporte y disposición adecuada de material resultante</t>
  </si>
  <si>
    <t>Rocería</t>
  </si>
  <si>
    <t>MUNICIPIO DE SANTA FE DE ANTIOQUIA</t>
  </si>
  <si>
    <t>PRESUPUESTO DE OBRA</t>
  </si>
  <si>
    <t>APORTE JAC</t>
  </si>
  <si>
    <t>APORTE MUNICIPIO</t>
  </si>
  <si>
    <t>Municipio de Santa Fe de Antioquia</t>
  </si>
  <si>
    <t>SECRETARÍA DE INFRAESTRUCTURA</t>
  </si>
  <si>
    <t>COMPOSICION DEL PORCENTAJE DE ADMINISTRACION Y UTILIDAD</t>
  </si>
  <si>
    <t>COSTO DIRECTO DEL PROYECTO</t>
  </si>
  <si>
    <t>A</t>
  </si>
  <si>
    <t>DURACION DEL PROYECTO (MESES)</t>
  </si>
  <si>
    <t>I.V.A (sobre utilidad)</t>
  </si>
  <si>
    <t>TOTAL PROYECTO (A)</t>
  </si>
  <si>
    <t>DETALLE DE LOS COSTOS ADMINISTRATIVOS</t>
  </si>
  <si>
    <t>1. PERSONAL POR ADMINISTRACION</t>
  </si>
  <si>
    <t>DESCRIPCION</t>
  </si>
  <si>
    <t>MESES</t>
  </si>
  <si>
    <t>CANT</t>
  </si>
  <si>
    <t>SAL. BASICO</t>
  </si>
  <si>
    <t>VR. TOTAL</t>
  </si>
  <si>
    <t>PORCENTAJE</t>
  </si>
  <si>
    <t>Ingeniero Director</t>
  </si>
  <si>
    <t>Ingeniero, constructor y/o arquitecto Residente</t>
  </si>
  <si>
    <t>Tecnólogo</t>
  </si>
  <si>
    <t>Encargados de obra</t>
  </si>
  <si>
    <t>Profesional en Seguridad Industrial</t>
  </si>
  <si>
    <t>Social</t>
  </si>
  <si>
    <t>Secretaria</t>
  </si>
  <si>
    <t>Celaduria</t>
  </si>
  <si>
    <t>Almacenista</t>
  </si>
  <si>
    <t>TOTAL PERSONAL ADMINISTRATIVO</t>
  </si>
  <si>
    <t>2. GASTOS GENERALES</t>
  </si>
  <si>
    <t>CANTIDAD</t>
  </si>
  <si>
    <t>TARIFA</t>
  </si>
  <si>
    <t>Servicios publicos</t>
  </si>
  <si>
    <t>MES</t>
  </si>
  <si>
    <t>Plan de gestión de implementación de obra</t>
  </si>
  <si>
    <t>Oficina principal</t>
  </si>
  <si>
    <t>Papeleria e informes</t>
  </si>
  <si>
    <t>Equipos de computo</t>
  </si>
  <si>
    <t>Equipos de comunicación</t>
  </si>
  <si>
    <t>Transporte personal a obra</t>
  </si>
  <si>
    <t>Plan Ambiental, Seguridad y Transito</t>
  </si>
  <si>
    <t>Póliza</t>
  </si>
  <si>
    <t>TOTAL GASTOS GENERALES</t>
  </si>
  <si>
    <t>3. GASTOS LEGALES, JURIDICOS Y TRIBUTARIOS</t>
  </si>
  <si>
    <t>Impuesto de contribución especial 5%</t>
  </si>
  <si>
    <t>Estampilla Pro Cultura</t>
  </si>
  <si>
    <t>Estampilla Adulto Mayor</t>
  </si>
  <si>
    <t>Estampilla Justicia familiar</t>
  </si>
  <si>
    <t xml:space="preserve">Estampilla Hospital </t>
  </si>
  <si>
    <t>Estampilla Pro deporte y recreacion</t>
  </si>
  <si>
    <t>RESUMEN DE LOS COSTOS POR ADMINISTRACION</t>
  </si>
  <si>
    <t>TOTALES</t>
  </si>
  <si>
    <t>Personal por Administración</t>
  </si>
  <si>
    <t>Gastos generales</t>
  </si>
  <si>
    <t>Gastos legales, juridicos y tributarios</t>
  </si>
  <si>
    <t>TOTAL GASTOS POR ADMINISTRACION</t>
  </si>
  <si>
    <t>COMPOSICION DE PORCENTAJES DE ADMINISTRACION, IMPREVISTOS Y UTILIDADES</t>
  </si>
  <si>
    <t>Administración</t>
  </si>
  <si>
    <t>Imprevisto</t>
  </si>
  <si>
    <t>Utilidad</t>
  </si>
  <si>
    <t>TOTAL A.I.U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</si>
</sst>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[$$-240A]\ * #,##0_-;\-[$$-240A]\ * #,##0_-;_-[$$-240A]\ * &quot;-&quot;??_-;_-@_-"/>
    <numFmt numFmtId="165" formatCode="_(&quot;C$&quot;* #,##0_);_(&quot;C$&quot;* \(#,##0\);_(&quot;C$&quot;* &quot;-&quot;_);_(@_)"/>
    <numFmt numFmtId="166" formatCode="_-[$$-240A]\ * #,##0.00_-;\-[$$-240A]\ * #,##0.00_-;_-[$$-240A]\ * &quot;-&quot;??_-;_-@_-"/>
    <numFmt numFmtId="167" formatCode="0.0000"/>
    <numFmt numFmtId="168" formatCode="_-&quot;$&quot;* #,##0.00_-;\-&quot;$&quot;* #,##0.00_-;_-&quot;$&quot;* &quot;-&quot;??_-;_-@_-"/>
    <numFmt numFmtId="169" formatCode="_-&quot;$&quot;* #,##0_-;\-&quot;$&quot;* #,##0_-;_-&quot;$&quot;* &quot;-&quot;??_-;_-@_-"/>
    <numFmt numFmtId="170" formatCode="&quot;$&quot;\ #,##0.00"/>
    <numFmt numFmtId="171" formatCode="_(&quot;$&quot;\ * #,##0_);_(&quot;$&quot;\ * \(#,##0\);_(&quot;$&quot;\ * &quot;-&quot;??_);_(@_)"/>
    <numFmt numFmtId="172" formatCode="&quot;$&quot;\ #,##0"/>
    <numFmt numFmtId="173" formatCode="0.000%"/>
    <numFmt numFmtId="174" formatCode="0.0000%"/>
    <numFmt numFmtId="175" formatCode="&quot;$&quot;\ #,##0.00_);\(&quot;$&quot;\ #,##0.00\)"/>
    <numFmt numFmtId="176" formatCode="&quot;$&quot;\ #,##0_);\(&quot;$&quot;\ #,##0\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8"/>
      <name val="Arial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BE2EC"/>
        <bgColor indexed="64"/>
      </patternFill>
    </fill>
  </fills>
  <borders count="5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4">
    <xf numFmtId="0" fontId="0" fillId="0" borderId="0"/>
    <xf numFmtId="0" fontId="2" fillId="0" borderId="0"/>
    <xf numFmtId="165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0" fontId="7" fillId="0" borderId="0" applyNumberFormat="0" applyFill="0" applyBorder="0" applyAlignment="0" applyProtection="0"/>
    <xf numFmtId="9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24">
    <xf numFmtId="0" fontId="0" fillId="0" borderId="0" xfId="0"/>
    <xf numFmtId="0" fontId="3" fillId="2" borderId="0" xfId="1" applyFont="1" applyFill="1" applyAlignment="1">
      <alignment vertical="center"/>
    </xf>
    <xf numFmtId="0" fontId="3" fillId="2" borderId="0" xfId="1" applyFont="1" applyFill="1" applyAlignment="1">
      <alignment horizontal="center" vertical="center"/>
    </xf>
    <xf numFmtId="0" fontId="3" fillId="2" borderId="0" xfId="1" applyFont="1" applyFill="1" applyAlignment="1">
      <alignment horizontal="center" vertical="center" wrapText="1"/>
    </xf>
    <xf numFmtId="0" fontId="4" fillId="3" borderId="3" xfId="1" applyFont="1" applyFill="1" applyBorder="1" applyAlignment="1">
      <alignment vertical="center"/>
    </xf>
    <xf numFmtId="0" fontId="4" fillId="3" borderId="4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 vertical="center"/>
    </xf>
    <xf numFmtId="0" fontId="3" fillId="2" borderId="12" xfId="6" applyFont="1" applyFill="1" applyBorder="1" applyAlignment="1" applyProtection="1">
      <alignment vertical="center"/>
      <protection locked="0"/>
    </xf>
    <xf numFmtId="0" fontId="3" fillId="2" borderId="0" xfId="6" applyFont="1" applyFill="1" applyAlignment="1" applyProtection="1">
      <alignment vertical="center"/>
      <protection locked="0"/>
    </xf>
    <xf numFmtId="0" fontId="6" fillId="0" borderId="0" xfId="6" applyFont="1" applyAlignment="1">
      <alignment vertical="center"/>
    </xf>
    <xf numFmtId="0" fontId="4" fillId="2" borderId="0" xfId="6" applyFont="1" applyFill="1" applyAlignment="1">
      <alignment vertical="center"/>
    </xf>
    <xf numFmtId="0" fontId="2" fillId="0" borderId="0" xfId="6" applyAlignment="1">
      <alignment vertical="center"/>
    </xf>
    <xf numFmtId="0" fontId="3" fillId="2" borderId="0" xfId="6" applyFont="1" applyFill="1" applyAlignment="1">
      <alignment vertical="center"/>
    </xf>
    <xf numFmtId="0" fontId="2" fillId="0" borderId="0" xfId="6" applyAlignment="1">
      <alignment vertical="center" wrapText="1"/>
    </xf>
    <xf numFmtId="0" fontId="2" fillId="0" borderId="0" xfId="1"/>
    <xf numFmtId="0" fontId="2" fillId="0" borderId="0" xfId="6" applyProtection="1">
      <protection locked="0"/>
    </xf>
    <xf numFmtId="0" fontId="7" fillId="0" borderId="0" xfId="7" applyAlignment="1">
      <alignment vertical="center"/>
    </xf>
    <xf numFmtId="169" fontId="8" fillId="0" borderId="23" xfId="9" applyNumberFormat="1" applyFont="1" applyBorder="1"/>
    <xf numFmtId="9" fontId="8" fillId="0" borderId="6" xfId="8" applyFont="1" applyBorder="1" applyAlignment="1">
      <alignment horizontal="right"/>
    </xf>
    <xf numFmtId="0" fontId="0" fillId="0" borderId="6" xfId="0" applyBorder="1"/>
    <xf numFmtId="0" fontId="0" fillId="0" borderId="25" xfId="0" applyBorder="1"/>
    <xf numFmtId="169" fontId="0" fillId="0" borderId="28" xfId="9" applyNumberFormat="1" applyFont="1" applyBorder="1"/>
    <xf numFmtId="10" fontId="0" fillId="0" borderId="0" xfId="8" applyNumberFormat="1" applyFont="1"/>
    <xf numFmtId="168" fontId="0" fillId="0" borderId="0" xfId="9" applyFont="1" applyBorder="1" applyAlignment="1">
      <alignment horizontal="right"/>
    </xf>
    <xf numFmtId="0" fontId="0" fillId="0" borderId="24" xfId="0" applyBorder="1"/>
    <xf numFmtId="168" fontId="8" fillId="0" borderId="28" xfId="9" applyFont="1" applyBorder="1"/>
    <xf numFmtId="168" fontId="0" fillId="0" borderId="29" xfId="9" applyFont="1" applyBorder="1"/>
    <xf numFmtId="168" fontId="0" fillId="0" borderId="30" xfId="9" applyFont="1" applyBorder="1"/>
    <xf numFmtId="168" fontId="0" fillId="0" borderId="10" xfId="9" applyFont="1" applyBorder="1"/>
    <xf numFmtId="168" fontId="0" fillId="0" borderId="13" xfId="9" applyFont="1" applyBorder="1"/>
    <xf numFmtId="168" fontId="0" fillId="0" borderId="4" xfId="9" applyFont="1" applyBorder="1"/>
    <xf numFmtId="0" fontId="0" fillId="0" borderId="4" xfId="0" applyBorder="1"/>
    <xf numFmtId="0" fontId="0" fillId="0" borderId="3" xfId="0" applyBorder="1"/>
    <xf numFmtId="168" fontId="0" fillId="0" borderId="5" xfId="9" applyFont="1" applyBorder="1"/>
    <xf numFmtId="168" fontId="0" fillId="0" borderId="0" xfId="9" applyFont="1" applyBorder="1"/>
    <xf numFmtId="0" fontId="0" fillId="0" borderId="0" xfId="0" applyAlignment="1">
      <alignment horizontal="center"/>
    </xf>
    <xf numFmtId="168" fontId="0" fillId="0" borderId="4" xfId="9" applyFont="1" applyBorder="1" applyAlignment="1">
      <alignment horizontal="right"/>
    </xf>
    <xf numFmtId="2" fontId="0" fillId="0" borderId="4" xfId="0" applyNumberFormat="1" applyBorder="1"/>
    <xf numFmtId="0" fontId="2" fillId="0" borderId="3" xfId="0" applyFont="1" applyBorder="1"/>
    <xf numFmtId="168" fontId="0" fillId="0" borderId="0" xfId="9" applyFont="1" applyBorder="1" applyAlignment="1"/>
    <xf numFmtId="168" fontId="2" fillId="0" borderId="13" xfId="9" applyFont="1" applyBorder="1" applyAlignment="1">
      <alignment horizontal="center"/>
    </xf>
    <xf numFmtId="168" fontId="0" fillId="0" borderId="27" xfId="9" applyFont="1" applyBorder="1"/>
    <xf numFmtId="168" fontId="0" fillId="0" borderId="26" xfId="9" applyFont="1" applyBorder="1" applyAlignment="1"/>
    <xf numFmtId="168" fontId="8" fillId="0" borderId="31" xfId="0" applyNumberFormat="1" applyFont="1" applyBorder="1" applyAlignment="1">
      <alignment vertical="center"/>
    </xf>
    <xf numFmtId="0" fontId="10" fillId="0" borderId="33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8" fillId="0" borderId="11" xfId="0" applyFont="1" applyBorder="1"/>
    <xf numFmtId="169" fontId="0" fillId="0" borderId="0" xfId="0" applyNumberFormat="1"/>
    <xf numFmtId="168" fontId="0" fillId="0" borderId="0" xfId="9" applyFont="1"/>
    <xf numFmtId="168" fontId="0" fillId="0" borderId="13" xfId="9" applyFont="1" applyBorder="1" applyAlignment="1">
      <alignment horizontal="right"/>
    </xf>
    <xf numFmtId="0" fontId="0" fillId="0" borderId="3" xfId="0" applyBorder="1" applyAlignment="1">
      <alignment wrapText="1"/>
    </xf>
    <xf numFmtId="0" fontId="1" fillId="0" borderId="0" xfId="10" applyAlignment="1">
      <alignment vertical="center"/>
    </xf>
    <xf numFmtId="0" fontId="1" fillId="0" borderId="25" xfId="10" applyBorder="1" applyAlignment="1">
      <alignment vertical="center" wrapText="1"/>
    </xf>
    <xf numFmtId="0" fontId="1" fillId="0" borderId="6" xfId="10" applyBorder="1" applyAlignment="1">
      <alignment vertical="center" wrapText="1"/>
    </xf>
    <xf numFmtId="0" fontId="1" fillId="0" borderId="39" xfId="10" applyBorder="1" applyAlignment="1">
      <alignment vertical="center" wrapText="1"/>
    </xf>
    <xf numFmtId="0" fontId="14" fillId="2" borderId="18" xfId="10" applyFont="1" applyFill="1" applyBorder="1" applyAlignment="1">
      <alignment vertical="center"/>
    </xf>
    <xf numFmtId="0" fontId="14" fillId="2" borderId="1" xfId="10" applyFont="1" applyFill="1" applyBorder="1" applyAlignment="1">
      <alignment vertical="center"/>
    </xf>
    <xf numFmtId="0" fontId="15" fillId="2" borderId="0" xfId="10" applyFont="1" applyFill="1" applyAlignment="1">
      <alignment vertical="center"/>
    </xf>
    <xf numFmtId="0" fontId="14" fillId="2" borderId="0" xfId="10" applyFont="1" applyFill="1" applyAlignment="1">
      <alignment vertical="center"/>
    </xf>
    <xf numFmtId="171" fontId="15" fillId="2" borderId="0" xfId="11" applyNumberFormat="1" applyFont="1" applyFill="1" applyBorder="1" applyAlignment="1">
      <alignment horizontal="right" vertical="center"/>
    </xf>
    <xf numFmtId="44" fontId="1" fillId="0" borderId="0" xfId="10" applyNumberFormat="1" applyAlignment="1">
      <alignment vertical="center"/>
    </xf>
    <xf numFmtId="0" fontId="15" fillId="2" borderId="0" xfId="10" applyFont="1" applyFill="1" applyAlignment="1">
      <alignment horizontal="center" vertical="center" wrapText="1"/>
    </xf>
    <xf numFmtId="0" fontId="15" fillId="2" borderId="0" xfId="10" applyFont="1" applyFill="1" applyAlignment="1">
      <alignment vertical="center" wrapText="1"/>
    </xf>
    <xf numFmtId="0" fontId="14" fillId="2" borderId="0" xfId="10" applyFont="1" applyFill="1" applyAlignment="1">
      <alignment vertical="center" wrapText="1"/>
    </xf>
    <xf numFmtId="171" fontId="15" fillId="2" borderId="0" xfId="11" applyNumberFormat="1" applyFont="1" applyFill="1" applyBorder="1" applyAlignment="1">
      <alignment horizontal="right" vertical="center" wrapText="1"/>
    </xf>
    <xf numFmtId="0" fontId="1" fillId="0" borderId="0" xfId="10" applyAlignment="1">
      <alignment vertical="center" wrapText="1"/>
    </xf>
    <xf numFmtId="0" fontId="14" fillId="2" borderId="24" xfId="10" applyFont="1" applyFill="1" applyBorder="1" applyAlignment="1">
      <alignment vertical="center" wrapText="1"/>
    </xf>
    <xf numFmtId="171" fontId="15" fillId="4" borderId="0" xfId="11" applyNumberFormat="1" applyFont="1" applyFill="1" applyBorder="1" applyAlignment="1">
      <alignment horizontal="right" vertical="center"/>
    </xf>
    <xf numFmtId="0" fontId="12" fillId="0" borderId="0" xfId="10" applyFont="1" applyAlignment="1">
      <alignment vertical="center"/>
    </xf>
    <xf numFmtId="0" fontId="8" fillId="0" borderId="0" xfId="10" applyFont="1" applyAlignment="1">
      <alignment vertical="center"/>
    </xf>
    <xf numFmtId="0" fontId="14" fillId="5" borderId="44" xfId="10" applyFont="1" applyFill="1" applyBorder="1" applyAlignment="1">
      <alignment horizontal="center" vertical="center"/>
    </xf>
    <xf numFmtId="0" fontId="14" fillId="5" borderId="45" xfId="10" applyFont="1" applyFill="1" applyBorder="1" applyAlignment="1">
      <alignment horizontal="center" vertical="center"/>
    </xf>
    <xf numFmtId="0" fontId="15" fillId="0" borderId="10" xfId="10" applyFont="1" applyBorder="1" applyAlignment="1">
      <alignment horizontal="center" vertical="center"/>
    </xf>
    <xf numFmtId="9" fontId="15" fillId="0" borderId="10" xfId="10" applyNumberFormat="1" applyFont="1" applyBorder="1" applyAlignment="1">
      <alignment horizontal="center" vertical="center"/>
    </xf>
    <xf numFmtId="172" fontId="15" fillId="0" borderId="10" xfId="10" applyNumberFormat="1" applyFont="1" applyBorder="1" applyAlignment="1">
      <alignment horizontal="center" vertical="center" wrapText="1"/>
    </xf>
    <xf numFmtId="170" fontId="15" fillId="0" borderId="10" xfId="10" applyNumberFormat="1" applyFont="1" applyBorder="1" applyAlignment="1">
      <alignment vertical="center"/>
    </xf>
    <xf numFmtId="173" fontId="15" fillId="0" borderId="30" xfId="10" applyNumberFormat="1" applyFont="1" applyBorder="1" applyAlignment="1">
      <alignment vertical="center"/>
    </xf>
    <xf numFmtId="0" fontId="15" fillId="6" borderId="4" xfId="10" applyFont="1" applyFill="1" applyBorder="1" applyAlignment="1">
      <alignment horizontal="center" vertical="center"/>
    </xf>
    <xf numFmtId="0" fontId="15" fillId="6" borderId="10" xfId="10" applyFont="1" applyFill="1" applyBorder="1" applyAlignment="1">
      <alignment horizontal="center" vertical="center"/>
    </xf>
    <xf numFmtId="9" fontId="15" fillId="6" borderId="4" xfId="10" applyNumberFormat="1" applyFont="1" applyFill="1" applyBorder="1" applyAlignment="1">
      <alignment horizontal="center" vertical="center"/>
    </xf>
    <xf numFmtId="172" fontId="15" fillId="6" borderId="4" xfId="10" applyNumberFormat="1" applyFont="1" applyFill="1" applyBorder="1" applyAlignment="1">
      <alignment horizontal="center" vertical="center" wrapText="1"/>
    </xf>
    <xf numFmtId="173" fontId="15" fillId="6" borderId="30" xfId="10" applyNumberFormat="1" applyFont="1" applyFill="1" applyBorder="1" applyAlignment="1">
      <alignment vertical="center"/>
    </xf>
    <xf numFmtId="0" fontId="15" fillId="0" borderId="4" xfId="10" applyFont="1" applyBorder="1" applyAlignment="1">
      <alignment horizontal="center" vertical="center"/>
    </xf>
    <xf numFmtId="9" fontId="15" fillId="0" borderId="4" xfId="10" applyNumberFormat="1" applyFont="1" applyBorder="1" applyAlignment="1">
      <alignment horizontal="center" vertical="center"/>
    </xf>
    <xf numFmtId="172" fontId="15" fillId="0" borderId="4" xfId="10" applyNumberFormat="1" applyFont="1" applyBorder="1" applyAlignment="1">
      <alignment horizontal="center" vertical="center" wrapText="1"/>
    </xf>
    <xf numFmtId="174" fontId="14" fillId="0" borderId="13" xfId="10" applyNumberFormat="1" applyFont="1" applyBorder="1" applyAlignment="1">
      <alignment vertical="center"/>
    </xf>
    <xf numFmtId="0" fontId="14" fillId="5" borderId="4" xfId="10" applyFont="1" applyFill="1" applyBorder="1" applyAlignment="1">
      <alignment horizontal="center" vertical="center"/>
    </xf>
    <xf numFmtId="0" fontId="14" fillId="5" borderId="13" xfId="10" applyFont="1" applyFill="1" applyBorder="1" applyAlignment="1">
      <alignment horizontal="center" vertical="center"/>
    </xf>
    <xf numFmtId="170" fontId="15" fillId="0" borderId="4" xfId="10" applyNumberFormat="1" applyFont="1" applyBorder="1" applyAlignment="1">
      <alignment vertical="center"/>
    </xf>
    <xf numFmtId="170" fontId="14" fillId="0" borderId="4" xfId="10" applyNumberFormat="1" applyFont="1" applyBorder="1" applyAlignment="1">
      <alignment vertical="center"/>
    </xf>
    <xf numFmtId="10" fontId="14" fillId="0" borderId="13" xfId="10" applyNumberFormat="1" applyFont="1" applyBorder="1" applyAlignment="1">
      <alignment vertical="center"/>
    </xf>
    <xf numFmtId="10" fontId="15" fillId="0" borderId="4" xfId="10" applyNumberFormat="1" applyFont="1" applyBorder="1" applyAlignment="1">
      <alignment horizontal="center" vertical="center" wrapText="1"/>
    </xf>
    <xf numFmtId="175" fontId="15" fillId="0" borderId="4" xfId="10" applyNumberFormat="1" applyFont="1" applyBorder="1" applyAlignment="1">
      <alignment vertical="center"/>
    </xf>
    <xf numFmtId="10" fontId="15" fillId="0" borderId="13" xfId="10" applyNumberFormat="1" applyFont="1" applyBorder="1" applyAlignment="1">
      <alignment vertical="center"/>
    </xf>
    <xf numFmtId="176" fontId="15" fillId="0" borderId="4" xfId="10" applyNumberFormat="1" applyFont="1" applyBorder="1" applyAlignment="1">
      <alignment vertical="center"/>
    </xf>
    <xf numFmtId="0" fontId="15" fillId="2" borderId="4" xfId="10" applyFont="1" applyFill="1" applyBorder="1" applyAlignment="1">
      <alignment horizontal="center" vertical="center"/>
    </xf>
    <xf numFmtId="175" fontId="14" fillId="0" borderId="4" xfId="10" applyNumberFormat="1" applyFont="1" applyBorder="1" applyAlignment="1">
      <alignment vertical="center"/>
    </xf>
    <xf numFmtId="0" fontId="14" fillId="0" borderId="4" xfId="10" applyFont="1" applyBorder="1" applyAlignment="1">
      <alignment horizontal="center" vertical="center"/>
    </xf>
    <xf numFmtId="0" fontId="14" fillId="0" borderId="13" xfId="10" applyFont="1" applyBorder="1" applyAlignment="1">
      <alignment horizontal="center" vertical="center"/>
    </xf>
    <xf numFmtId="172" fontId="15" fillId="0" borderId="4" xfId="10" applyNumberFormat="1" applyFont="1" applyBorder="1" applyAlignment="1">
      <alignment vertical="center"/>
    </xf>
    <xf numFmtId="0" fontId="15" fillId="2" borderId="24" xfId="10" applyFont="1" applyFill="1" applyBorder="1" applyAlignment="1">
      <alignment vertical="center"/>
    </xf>
    <xf numFmtId="0" fontId="15" fillId="2" borderId="5" xfId="10" applyFont="1" applyFill="1" applyBorder="1" applyAlignment="1">
      <alignment vertical="center"/>
    </xf>
    <xf numFmtId="43" fontId="1" fillId="0" borderId="0" xfId="12" applyFont="1" applyAlignment="1">
      <alignment vertical="center"/>
    </xf>
    <xf numFmtId="10" fontId="15" fillId="0" borderId="13" xfId="13" applyNumberFormat="1" applyFont="1" applyBorder="1" applyAlignment="1">
      <alignment vertical="center"/>
    </xf>
    <xf numFmtId="172" fontId="8" fillId="0" borderId="49" xfId="10" applyNumberFormat="1" applyFont="1" applyBorder="1" applyAlignment="1">
      <alignment vertical="center"/>
    </xf>
    <xf numFmtId="173" fontId="8" fillId="0" borderId="23" xfId="10" applyNumberFormat="1" applyFont="1" applyBorder="1" applyAlignment="1">
      <alignment vertical="center"/>
    </xf>
    <xf numFmtId="10" fontId="1" fillId="0" borderId="0" xfId="10" applyNumberFormat="1" applyAlignment="1">
      <alignment vertical="center"/>
    </xf>
    <xf numFmtId="0" fontId="2" fillId="0" borderId="0" xfId="6" applyAlignment="1">
      <alignment horizontal="left" vertical="top" wrapText="1"/>
    </xf>
    <xf numFmtId="0" fontId="4" fillId="3" borderId="19" xfId="1" applyFont="1" applyFill="1" applyBorder="1" applyAlignment="1">
      <alignment horizontal="center" vertical="center"/>
    </xf>
    <xf numFmtId="0" fontId="4" fillId="3" borderId="16" xfId="1" applyFont="1" applyFill="1" applyBorder="1" applyAlignment="1">
      <alignment horizontal="center" vertical="center"/>
    </xf>
    <xf numFmtId="0" fontId="4" fillId="3" borderId="20" xfId="1" applyFont="1" applyFill="1" applyBorder="1" applyAlignment="1">
      <alignment horizontal="center" vertical="center"/>
    </xf>
    <xf numFmtId="170" fontId="4" fillId="3" borderId="21" xfId="1" applyNumberFormat="1" applyFont="1" applyFill="1" applyBorder="1" applyAlignment="1">
      <alignment horizontal="center" vertical="center"/>
    </xf>
    <xf numFmtId="170" fontId="4" fillId="3" borderId="16" xfId="1" applyNumberFormat="1" applyFont="1" applyFill="1" applyBorder="1" applyAlignment="1">
      <alignment horizontal="center" vertical="center"/>
    </xf>
    <xf numFmtId="170" fontId="4" fillId="3" borderId="17" xfId="1" applyNumberFormat="1" applyFont="1" applyFill="1" applyBorder="1" applyAlignment="1">
      <alignment horizontal="center" vertical="center"/>
    </xf>
    <xf numFmtId="170" fontId="3" fillId="2" borderId="7" xfId="1" applyNumberFormat="1" applyFont="1" applyFill="1" applyBorder="1" applyAlignment="1">
      <alignment horizontal="center" vertical="center"/>
    </xf>
    <xf numFmtId="170" fontId="3" fillId="2" borderId="8" xfId="1" applyNumberFormat="1" applyFont="1" applyFill="1" applyBorder="1" applyAlignment="1">
      <alignment horizontal="center" vertical="center"/>
    </xf>
    <xf numFmtId="170" fontId="3" fillId="2" borderId="15" xfId="1" applyNumberFormat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left" vertical="center" wrapText="1"/>
    </xf>
    <xf numFmtId="167" fontId="5" fillId="0" borderId="7" xfId="3" applyNumberFormat="1" applyFont="1" applyBorder="1" applyAlignment="1">
      <alignment horizontal="center" vertical="center"/>
    </xf>
    <xf numFmtId="167" fontId="5" fillId="0" borderId="9" xfId="3" applyNumberFormat="1" applyFont="1" applyBorder="1" applyAlignment="1">
      <alignment horizontal="center" vertical="center"/>
    </xf>
    <xf numFmtId="170" fontId="5" fillId="0" borderId="7" xfId="3" applyNumberFormat="1" applyFont="1" applyBorder="1" applyAlignment="1">
      <alignment horizontal="center" vertical="center"/>
    </xf>
    <xf numFmtId="170" fontId="5" fillId="0" borderId="8" xfId="3" applyNumberFormat="1" applyFont="1" applyBorder="1" applyAlignment="1">
      <alignment horizontal="center" vertical="center"/>
    </xf>
    <xf numFmtId="170" fontId="5" fillId="0" borderId="9" xfId="3" applyNumberFormat="1" applyFont="1" applyBorder="1" applyAlignment="1">
      <alignment horizontal="center" vertical="center"/>
    </xf>
    <xf numFmtId="4" fontId="5" fillId="0" borderId="7" xfId="1" applyNumberFormat="1" applyFont="1" applyBorder="1" applyAlignment="1">
      <alignment horizontal="center" vertical="center"/>
    </xf>
    <xf numFmtId="4" fontId="5" fillId="0" borderId="9" xfId="1" applyNumberFormat="1" applyFont="1" applyBorder="1" applyAlignment="1">
      <alignment horizontal="center" vertical="center"/>
    </xf>
    <xf numFmtId="166" fontId="5" fillId="2" borderId="7" xfId="1" applyNumberFormat="1" applyFont="1" applyFill="1" applyBorder="1" applyAlignment="1">
      <alignment horizontal="center" vertical="center"/>
    </xf>
    <xf numFmtId="166" fontId="5" fillId="2" borderId="8" xfId="1" applyNumberFormat="1" applyFont="1" applyFill="1" applyBorder="1" applyAlignment="1">
      <alignment horizontal="center" vertical="center"/>
    </xf>
    <xf numFmtId="166" fontId="5" fillId="2" borderId="9" xfId="1" applyNumberFormat="1" applyFont="1" applyFill="1" applyBorder="1" applyAlignment="1">
      <alignment horizontal="center" vertical="center"/>
    </xf>
    <xf numFmtId="164" fontId="3" fillId="2" borderId="7" xfId="1" applyNumberFormat="1" applyFont="1" applyFill="1" applyBorder="1" applyAlignment="1">
      <alignment horizontal="center" vertical="center"/>
    </xf>
    <xf numFmtId="164" fontId="3" fillId="2" borderId="8" xfId="1" applyNumberFormat="1" applyFont="1" applyFill="1" applyBorder="1" applyAlignment="1">
      <alignment horizontal="center" vertical="center"/>
    </xf>
    <xf numFmtId="164" fontId="3" fillId="2" borderId="15" xfId="1" applyNumberFormat="1" applyFont="1" applyFill="1" applyBorder="1" applyAlignment="1">
      <alignment horizontal="center" vertical="center"/>
    </xf>
    <xf numFmtId="0" fontId="4" fillId="3" borderId="18" xfId="1" applyFont="1" applyFill="1" applyBorder="1" applyAlignment="1">
      <alignment horizontal="left" vertical="center"/>
    </xf>
    <xf numFmtId="0" fontId="4" fillId="3" borderId="1" xfId="1" applyFont="1" applyFill="1" applyBorder="1" applyAlignment="1">
      <alignment horizontal="left" vertical="center"/>
    </xf>
    <xf numFmtId="0" fontId="4" fillId="3" borderId="2" xfId="1" applyFont="1" applyFill="1" applyBorder="1" applyAlignment="1">
      <alignment horizontal="left" vertical="center"/>
    </xf>
    <xf numFmtId="0" fontId="4" fillId="3" borderId="4" xfId="1" applyFont="1" applyFill="1" applyBorder="1" applyAlignment="1">
      <alignment horizontal="center" vertical="center"/>
    </xf>
    <xf numFmtId="0" fontId="4" fillId="3" borderId="7" xfId="1" applyFont="1" applyFill="1" applyBorder="1" applyAlignment="1">
      <alignment horizontal="center" vertical="center"/>
    </xf>
    <xf numFmtId="0" fontId="4" fillId="3" borderId="9" xfId="1" applyFont="1" applyFill="1" applyBorder="1" applyAlignment="1">
      <alignment horizontal="center" vertical="center"/>
    </xf>
    <xf numFmtId="0" fontId="4" fillId="3" borderId="8" xfId="1" applyFont="1" applyFill="1" applyBorder="1" applyAlignment="1">
      <alignment horizontal="center" vertical="center"/>
    </xf>
    <xf numFmtId="0" fontId="4" fillId="3" borderId="15" xfId="1" applyFont="1" applyFill="1" applyBorder="1" applyAlignment="1">
      <alignment horizontal="center" vertical="center"/>
    </xf>
    <xf numFmtId="164" fontId="4" fillId="3" borderId="21" xfId="1" applyNumberFormat="1" applyFont="1" applyFill="1" applyBorder="1" applyAlignment="1">
      <alignment horizontal="center" vertical="center"/>
    </xf>
    <xf numFmtId="164" fontId="4" fillId="3" borderId="16" xfId="1" applyNumberFormat="1" applyFont="1" applyFill="1" applyBorder="1" applyAlignment="1">
      <alignment horizontal="center" vertical="center"/>
    </xf>
    <xf numFmtId="164" fontId="4" fillId="3" borderId="17" xfId="1" applyNumberFormat="1" applyFont="1" applyFill="1" applyBorder="1" applyAlignment="1">
      <alignment horizontal="center" vertical="center"/>
    </xf>
    <xf numFmtId="164" fontId="5" fillId="0" borderId="7" xfId="3" applyNumberFormat="1" applyFont="1" applyBorder="1" applyAlignment="1">
      <alignment horizontal="center" vertical="center"/>
    </xf>
    <xf numFmtId="164" fontId="5" fillId="0" borderId="8" xfId="3" applyNumberFormat="1" applyFont="1" applyBorder="1" applyAlignment="1">
      <alignment horizontal="center" vertical="center"/>
    </xf>
    <xf numFmtId="164" fontId="5" fillId="0" borderId="9" xfId="3" applyNumberFormat="1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8" fillId="0" borderId="35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wrapText="1"/>
    </xf>
    <xf numFmtId="0" fontId="8" fillId="0" borderId="34" xfId="0" applyFont="1" applyBorder="1" applyAlignment="1">
      <alignment horizont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11" fillId="0" borderId="18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3" xfId="0" applyBorder="1" applyAlignment="1">
      <alignment horizontal="center"/>
    </xf>
    <xf numFmtId="0" fontId="8" fillId="0" borderId="37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8" fillId="0" borderId="37" xfId="0" applyFont="1" applyBorder="1" applyAlignment="1">
      <alignment horizontal="left" vertical="center"/>
    </xf>
    <xf numFmtId="0" fontId="8" fillId="0" borderId="26" xfId="0" applyFont="1" applyBorder="1" applyAlignment="1">
      <alignment horizontal="left" vertical="center"/>
    </xf>
    <xf numFmtId="0" fontId="8" fillId="0" borderId="2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44" fontId="15" fillId="2" borderId="1" xfId="11" applyFont="1" applyFill="1" applyBorder="1" applyAlignment="1">
      <alignment horizontal="center" vertical="center"/>
    </xf>
    <xf numFmtId="172" fontId="15" fillId="2" borderId="5" xfId="10" applyNumberFormat="1" applyFont="1" applyFill="1" applyBorder="1" applyAlignment="1">
      <alignment horizontal="center" vertical="center" wrapText="1"/>
    </xf>
    <xf numFmtId="0" fontId="14" fillId="2" borderId="24" xfId="10" applyFont="1" applyFill="1" applyBorder="1" applyAlignment="1">
      <alignment horizontal="left" vertical="center" wrapText="1"/>
    </xf>
    <xf numFmtId="0" fontId="14" fillId="2" borderId="0" xfId="10" applyFont="1" applyFill="1" applyAlignment="1">
      <alignment horizontal="left" vertical="center" wrapText="1"/>
    </xf>
    <xf numFmtId="44" fontId="15" fillId="2" borderId="0" xfId="11" applyFont="1" applyFill="1" applyBorder="1" applyAlignment="1">
      <alignment horizontal="center" vertical="center" wrapText="1"/>
    </xf>
    <xf numFmtId="0" fontId="13" fillId="0" borderId="18" xfId="10" applyFont="1" applyBorder="1" applyAlignment="1">
      <alignment horizontal="center" vertical="center"/>
    </xf>
    <xf numFmtId="0" fontId="13" fillId="0" borderId="1" xfId="10" applyFont="1" applyBorder="1" applyAlignment="1">
      <alignment horizontal="center" vertical="center"/>
    </xf>
    <xf numFmtId="0" fontId="13" fillId="0" borderId="2" xfId="10" applyFont="1" applyBorder="1" applyAlignment="1">
      <alignment horizontal="center" vertical="center"/>
    </xf>
    <xf numFmtId="0" fontId="13" fillId="0" borderId="25" xfId="10" applyFont="1" applyBorder="1" applyAlignment="1">
      <alignment horizontal="center" vertical="center"/>
    </xf>
    <xf numFmtId="0" fontId="13" fillId="0" borderId="39" xfId="10" applyFont="1" applyBorder="1" applyAlignment="1">
      <alignment horizontal="center" vertical="center"/>
    </xf>
    <xf numFmtId="0" fontId="13" fillId="0" borderId="6" xfId="10" applyFont="1" applyBorder="1" applyAlignment="1">
      <alignment horizontal="center" vertical="center"/>
    </xf>
    <xf numFmtId="0" fontId="13" fillId="0" borderId="0" xfId="10" applyFont="1" applyAlignment="1">
      <alignment horizontal="center" vertical="center"/>
    </xf>
    <xf numFmtId="0" fontId="11" fillId="0" borderId="40" xfId="10" applyFont="1" applyBorder="1" applyAlignment="1">
      <alignment horizontal="center" vertical="center"/>
    </xf>
    <xf numFmtId="0" fontId="11" fillId="0" borderId="41" xfId="10" applyFont="1" applyBorder="1" applyAlignment="1">
      <alignment horizontal="center" vertical="center"/>
    </xf>
    <xf numFmtId="0" fontId="11" fillId="0" borderId="42" xfId="10" applyFont="1" applyBorder="1" applyAlignment="1">
      <alignment horizontal="center" vertical="center"/>
    </xf>
    <xf numFmtId="0" fontId="15" fillId="0" borderId="3" xfId="10" applyFont="1" applyBorder="1" applyAlignment="1">
      <alignment horizontal="left" vertical="center"/>
    </xf>
    <xf numFmtId="0" fontId="15" fillId="0" borderId="4" xfId="10" applyFont="1" applyBorder="1" applyAlignment="1">
      <alignment horizontal="left" vertical="center"/>
    </xf>
    <xf numFmtId="0" fontId="14" fillId="0" borderId="43" xfId="10" applyFont="1" applyBorder="1" applyAlignment="1">
      <alignment horizontal="left" vertical="center"/>
    </xf>
    <xf numFmtId="0" fontId="14" fillId="0" borderId="44" xfId="10" applyFont="1" applyBorder="1" applyAlignment="1">
      <alignment horizontal="left" vertical="center"/>
    </xf>
    <xf numFmtId="0" fontId="14" fillId="0" borderId="45" xfId="10" applyFont="1" applyBorder="1" applyAlignment="1">
      <alignment horizontal="left" vertical="center"/>
    </xf>
    <xf numFmtId="0" fontId="14" fillId="0" borderId="24" xfId="10" applyFont="1" applyBorder="1" applyAlignment="1">
      <alignment horizontal="center" vertical="center"/>
    </xf>
    <xf numFmtId="0" fontId="14" fillId="0" borderId="0" xfId="10" applyFont="1" applyAlignment="1">
      <alignment horizontal="center" vertical="center"/>
    </xf>
    <xf numFmtId="0" fontId="14" fillId="0" borderId="5" xfId="10" applyFont="1" applyBorder="1" applyAlignment="1">
      <alignment horizontal="center" vertical="center"/>
    </xf>
    <xf numFmtId="0" fontId="14" fillId="5" borderId="43" xfId="10" applyFont="1" applyFill="1" applyBorder="1" applyAlignment="1">
      <alignment horizontal="center" vertical="center"/>
    </xf>
    <xf numFmtId="0" fontId="14" fillId="5" borderId="44" xfId="10" applyFont="1" applyFill="1" applyBorder="1" applyAlignment="1">
      <alignment horizontal="center" vertical="center"/>
    </xf>
    <xf numFmtId="0" fontId="15" fillId="0" borderId="46" xfId="10" applyFont="1" applyBorder="1" applyAlignment="1">
      <alignment horizontal="left" vertical="center"/>
    </xf>
    <xf numFmtId="0" fontId="15" fillId="0" borderId="10" xfId="10" applyFont="1" applyBorder="1" applyAlignment="1">
      <alignment horizontal="left" vertical="center"/>
    </xf>
    <xf numFmtId="0" fontId="15" fillId="6" borderId="3" xfId="10" applyFont="1" applyFill="1" applyBorder="1" applyAlignment="1">
      <alignment horizontal="left" vertical="center"/>
    </xf>
    <xf numFmtId="0" fontId="15" fillId="6" borderId="4" xfId="10" applyFont="1" applyFill="1" applyBorder="1" applyAlignment="1">
      <alignment horizontal="left" vertical="center"/>
    </xf>
    <xf numFmtId="0" fontId="15" fillId="0" borderId="3" xfId="10" applyFont="1" applyBorder="1" applyAlignment="1">
      <alignment horizontal="left" vertical="center" wrapText="1"/>
    </xf>
    <xf numFmtId="0" fontId="15" fillId="0" borderId="4" xfId="10" applyFont="1" applyBorder="1" applyAlignment="1">
      <alignment horizontal="left" vertical="center" wrapText="1"/>
    </xf>
    <xf numFmtId="0" fontId="15" fillId="0" borderId="47" xfId="10" applyFont="1" applyBorder="1" applyAlignment="1">
      <alignment horizontal="left" vertical="center"/>
    </xf>
    <xf numFmtId="0" fontId="15" fillId="0" borderId="9" xfId="10" applyFont="1" applyBorder="1" applyAlignment="1">
      <alignment horizontal="left" vertical="center"/>
    </xf>
    <xf numFmtId="0" fontId="14" fillId="0" borderId="3" xfId="10" applyFont="1" applyBorder="1" applyAlignment="1">
      <alignment horizontal="left" vertical="center"/>
    </xf>
    <xf numFmtId="0" fontId="14" fillId="0" borderId="4" xfId="10" applyFont="1" applyBorder="1" applyAlignment="1">
      <alignment horizontal="left" vertical="center"/>
    </xf>
    <xf numFmtId="0" fontId="14" fillId="5" borderId="3" xfId="10" applyFont="1" applyFill="1" applyBorder="1" applyAlignment="1">
      <alignment horizontal="center" vertical="center"/>
    </xf>
    <xf numFmtId="0" fontId="14" fillId="5" borderId="4" xfId="10" applyFont="1" applyFill="1" applyBorder="1" applyAlignment="1">
      <alignment horizontal="center" vertical="center"/>
    </xf>
    <xf numFmtId="0" fontId="15" fillId="0" borderId="47" xfId="10" applyFont="1" applyBorder="1" applyAlignment="1">
      <alignment horizontal="left" vertical="center" wrapText="1"/>
    </xf>
    <xf numFmtId="0" fontId="15" fillId="0" borderId="9" xfId="10" applyFont="1" applyBorder="1" applyAlignment="1">
      <alignment horizontal="left" vertical="center" wrapText="1"/>
    </xf>
    <xf numFmtId="0" fontId="14" fillId="0" borderId="3" xfId="10" applyFont="1" applyBorder="1" applyAlignment="1">
      <alignment horizontal="center" vertical="center"/>
    </xf>
    <xf numFmtId="0" fontId="14" fillId="0" borderId="4" xfId="10" applyFont="1" applyBorder="1" applyAlignment="1">
      <alignment horizontal="center" vertical="center"/>
    </xf>
    <xf numFmtId="0" fontId="14" fillId="5" borderId="37" xfId="10" applyFont="1" applyFill="1" applyBorder="1" applyAlignment="1">
      <alignment horizontal="center" vertical="center"/>
    </xf>
    <xf numFmtId="0" fontId="14" fillId="5" borderId="26" xfId="10" applyFont="1" applyFill="1" applyBorder="1" applyAlignment="1">
      <alignment horizontal="center" vertical="center"/>
    </xf>
    <xf numFmtId="0" fontId="14" fillId="5" borderId="27" xfId="10" applyFont="1" applyFill="1" applyBorder="1" applyAlignment="1">
      <alignment horizontal="center" vertical="center"/>
    </xf>
    <xf numFmtId="0" fontId="8" fillId="0" borderId="48" xfId="10" applyFont="1" applyBorder="1" applyAlignment="1">
      <alignment horizontal="center" vertical="center"/>
    </xf>
    <xf numFmtId="0" fontId="8" fillId="0" borderId="49" xfId="10" applyFont="1" applyBorder="1" applyAlignment="1">
      <alignment horizontal="center" vertical="center"/>
    </xf>
    <xf numFmtId="0" fontId="14" fillId="5" borderId="13" xfId="10" applyFont="1" applyFill="1" applyBorder="1" applyAlignment="1">
      <alignment horizontal="center" vertical="center"/>
    </xf>
  </cellXfs>
  <cellStyles count="14">
    <cellStyle name="Hipervínculo" xfId="7" builtinId="8"/>
    <cellStyle name="Millares 2" xfId="12" xr:uid="{D71FA588-8232-4304-8254-01BE7F0A5FA3}"/>
    <cellStyle name="Moneda 2" xfId="9" xr:uid="{00000000-0005-0000-0000-000001000000}"/>
    <cellStyle name="Moneda 2 2" xfId="2" xr:uid="{00000000-0005-0000-0000-000002000000}"/>
    <cellStyle name="Moneda 2 2 2" xfId="11" xr:uid="{8CA28CAD-0439-428D-B40A-D96114ED041B}"/>
    <cellStyle name="Moneda 3" xfId="5" xr:uid="{00000000-0005-0000-0000-000003000000}"/>
    <cellStyle name="Normal" xfId="0" builtinId="0"/>
    <cellStyle name="Normal 11 45 9" xfId="10" xr:uid="{19BEFD99-5027-4840-815B-C212A579D05A}"/>
    <cellStyle name="Normal 2" xfId="6" xr:uid="{00000000-0005-0000-0000-000005000000}"/>
    <cellStyle name="Normal 3" xfId="1" xr:uid="{00000000-0005-0000-0000-000006000000}"/>
    <cellStyle name="Normal 4" xfId="3" xr:uid="{00000000-0005-0000-0000-000007000000}"/>
    <cellStyle name="Porcentaje" xfId="8" builtinId="5"/>
    <cellStyle name="Porcentaje 2" xfId="13" xr:uid="{FBD62A09-7C46-4E0A-8C65-93A91871778E}"/>
    <cellStyle name="Porcentaje 3" xfId="4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9" Type="http://schemas.openxmlformats.org/officeDocument/2006/relationships/externalLink" Target="externalLinks/externalLink35.xml"/><Relationship Id="rId21" Type="http://schemas.openxmlformats.org/officeDocument/2006/relationships/externalLink" Target="externalLinks/externalLink17.xml"/><Relationship Id="rId34" Type="http://schemas.openxmlformats.org/officeDocument/2006/relationships/externalLink" Target="externalLinks/externalLink30.xml"/><Relationship Id="rId42" Type="http://schemas.openxmlformats.org/officeDocument/2006/relationships/externalLink" Target="externalLinks/externalLink38.xml"/><Relationship Id="rId47" Type="http://schemas.openxmlformats.org/officeDocument/2006/relationships/externalLink" Target="externalLinks/externalLink43.xml"/><Relationship Id="rId50" Type="http://schemas.openxmlformats.org/officeDocument/2006/relationships/externalLink" Target="externalLinks/externalLink46.xml"/><Relationship Id="rId55" Type="http://schemas.openxmlformats.org/officeDocument/2006/relationships/externalLink" Target="externalLinks/externalLink51.xml"/><Relationship Id="rId63" Type="http://schemas.openxmlformats.org/officeDocument/2006/relationships/calcChain" Target="calcChain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9" Type="http://schemas.openxmlformats.org/officeDocument/2006/relationships/externalLink" Target="externalLinks/externalLink25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32" Type="http://schemas.openxmlformats.org/officeDocument/2006/relationships/externalLink" Target="externalLinks/externalLink28.xml"/><Relationship Id="rId37" Type="http://schemas.openxmlformats.org/officeDocument/2006/relationships/externalLink" Target="externalLinks/externalLink33.xml"/><Relationship Id="rId40" Type="http://schemas.openxmlformats.org/officeDocument/2006/relationships/externalLink" Target="externalLinks/externalLink36.xml"/><Relationship Id="rId45" Type="http://schemas.openxmlformats.org/officeDocument/2006/relationships/externalLink" Target="externalLinks/externalLink41.xml"/><Relationship Id="rId53" Type="http://schemas.openxmlformats.org/officeDocument/2006/relationships/externalLink" Target="externalLinks/externalLink49.xml"/><Relationship Id="rId58" Type="http://schemas.openxmlformats.org/officeDocument/2006/relationships/externalLink" Target="externalLinks/externalLink54.xml"/><Relationship Id="rId5" Type="http://schemas.openxmlformats.org/officeDocument/2006/relationships/externalLink" Target="externalLinks/externalLink1.xml"/><Relationship Id="rId61" Type="http://schemas.openxmlformats.org/officeDocument/2006/relationships/styles" Target="styles.xml"/><Relationship Id="rId19" Type="http://schemas.openxmlformats.org/officeDocument/2006/relationships/externalLink" Target="externalLinks/externalLink1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43" Type="http://schemas.openxmlformats.org/officeDocument/2006/relationships/externalLink" Target="externalLinks/externalLink39.xml"/><Relationship Id="rId48" Type="http://schemas.openxmlformats.org/officeDocument/2006/relationships/externalLink" Target="externalLinks/externalLink44.xml"/><Relationship Id="rId56" Type="http://schemas.openxmlformats.org/officeDocument/2006/relationships/externalLink" Target="externalLinks/externalLink52.xml"/><Relationship Id="rId64" Type="http://schemas.microsoft.com/office/2017/10/relationships/person" Target="persons/person.xml"/><Relationship Id="rId8" Type="http://schemas.openxmlformats.org/officeDocument/2006/relationships/externalLink" Target="externalLinks/externalLink4.xml"/><Relationship Id="rId51" Type="http://schemas.openxmlformats.org/officeDocument/2006/relationships/externalLink" Target="externalLinks/externalLink47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46" Type="http://schemas.openxmlformats.org/officeDocument/2006/relationships/externalLink" Target="externalLinks/externalLink42.xml"/><Relationship Id="rId59" Type="http://schemas.openxmlformats.org/officeDocument/2006/relationships/externalLink" Target="externalLinks/externalLink55.xml"/><Relationship Id="rId20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37.xml"/><Relationship Id="rId54" Type="http://schemas.openxmlformats.org/officeDocument/2006/relationships/externalLink" Target="externalLinks/externalLink50.xml"/><Relationship Id="rId6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36" Type="http://schemas.openxmlformats.org/officeDocument/2006/relationships/externalLink" Target="externalLinks/externalLink32.xml"/><Relationship Id="rId49" Type="http://schemas.openxmlformats.org/officeDocument/2006/relationships/externalLink" Target="externalLinks/externalLink45.xml"/><Relationship Id="rId57" Type="http://schemas.openxmlformats.org/officeDocument/2006/relationships/externalLink" Target="externalLinks/externalLink53.xml"/><Relationship Id="rId10" Type="http://schemas.openxmlformats.org/officeDocument/2006/relationships/externalLink" Target="externalLinks/externalLink6.xml"/><Relationship Id="rId31" Type="http://schemas.openxmlformats.org/officeDocument/2006/relationships/externalLink" Target="externalLinks/externalLink27.xml"/><Relationship Id="rId44" Type="http://schemas.openxmlformats.org/officeDocument/2006/relationships/externalLink" Target="externalLinks/externalLink40.xml"/><Relationship Id="rId52" Type="http://schemas.openxmlformats.org/officeDocument/2006/relationships/externalLink" Target="externalLinks/externalLink48.xml"/><Relationship Id="rId6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sv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666749</xdr:colOff>
      <xdr:row>10</xdr:row>
      <xdr:rowOff>57150</xdr:rowOff>
    </xdr:from>
    <xdr:to>
      <xdr:col>3</xdr:col>
      <xdr:colOff>715207</xdr:colOff>
      <xdr:row>13</xdr:row>
      <xdr:rowOff>87630</xdr:rowOff>
    </xdr:to>
    <xdr:pic>
      <xdr:nvPicPr>
        <xdr:cNvPr id="2" name="Imagen 1" descr="Diagrama&#10;&#10;Descripción generada automáticamente con confianza baja">
          <a:extLst>
            <a:ext uri="{FF2B5EF4-FFF2-40B4-BE49-F238E27FC236}">
              <a16:creationId xmlns:a16="http://schemas.microsoft.com/office/drawing/2014/main" id="{4BC29F37-0D2D-4EF8-A193-1661565A688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b="23581"/>
        <a:stretch/>
      </xdr:blipFill>
      <xdr:spPr bwMode="auto">
        <a:xfrm>
          <a:off x="6448424" y="44310300"/>
          <a:ext cx="2334458" cy="60198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666749</xdr:colOff>
      <xdr:row>35</xdr:row>
      <xdr:rowOff>57150</xdr:rowOff>
    </xdr:from>
    <xdr:to>
      <xdr:col>2</xdr:col>
      <xdr:colOff>96082</xdr:colOff>
      <xdr:row>38</xdr:row>
      <xdr:rowOff>87630</xdr:rowOff>
    </xdr:to>
    <xdr:pic>
      <xdr:nvPicPr>
        <xdr:cNvPr id="2" name="Imagen 1" descr="Diagrama&#10;&#10;Descripción generada automáticamente con confianza baja">
          <a:extLst>
            <a:ext uri="{FF2B5EF4-FFF2-40B4-BE49-F238E27FC236}">
              <a16:creationId xmlns:a16="http://schemas.microsoft.com/office/drawing/2014/main" id="{E0620B76-6499-4F66-993B-7155612D489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b="23581"/>
        <a:stretch/>
      </xdr:blipFill>
      <xdr:spPr bwMode="auto">
        <a:xfrm>
          <a:off x="666749" y="1981200"/>
          <a:ext cx="2334458" cy="60198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330200</xdr:colOff>
      <xdr:row>0</xdr:row>
      <xdr:rowOff>33867</xdr:rowOff>
    </xdr:from>
    <xdr:ext cx="1651000" cy="1222962"/>
    <xdr:pic>
      <xdr:nvPicPr>
        <xdr:cNvPr id="2" name="Gráfico 1">
          <a:extLst>
            <a:ext uri="{FF2B5EF4-FFF2-40B4-BE49-F238E27FC236}">
              <a16:creationId xmlns:a16="http://schemas.microsoft.com/office/drawing/2014/main" id="{56159650-1074-4FC6-8033-E284ECFC010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816600" y="33867"/>
          <a:ext cx="1651000" cy="1222962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microsoft.com/office/2019/04/relationships/externalLinkLongPath" Target="https://d.docs.live.net/Users/OscArQ/Documents/Datos%20de%20usuario%20de%20Microsoft/Office%202011%20AutoRecovery/Presupuestos/PAULA/Documents%20and%20Settings/Propietario/Mis%20documentos/PAULA/actas%20cnch/actas%20cnch/RESUMEN%202002/ACT2002.xls?BAFFB908" TargetMode="External"/><Relationship Id="rId1" Type="http://schemas.openxmlformats.org/officeDocument/2006/relationships/externalLinkPath" Target="file:///\\BAFFB908\ACT200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/Documents%20and%20Settings/INGENIERO2/Mis%20documentos/felipe_Martinez/PLAN%20DE%20VIVIVENDA%20EL%20JARDIN/MEMORIA%20DE%20CALCULO,%20PRESUPUESTO%20Y%20APU/PRESUPUESTO,%20APU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OscArQ/Documents/Datos%20de%20usuario%20de%20Microsoft/Office%202011%20AutoRecovery/Nasly/buzon/Users/Usuario/Desktop/Documents%20and%20Settings/Juan%20Arrubla/APU%20Secundaria%20Corvid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0F5FDCF\formulario%20base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/a%20%20aaInformaci&#243;n%20GRUPO%204/A%20MInformes%20Mensuales/Informe%20de%20estado%20vial%20ene/aCCIDENTES%20DE%201995%20-%201996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OscArQ/Documents/Datos%20de%20usuario%20de%20Microsoft/Office%202011%20AutoRecovery/Server/ARCHIVOS/CAUCA%20VIEJO-JUAN%20CARLOS%20MOLINA/ppto%20preliminar%2010-11-4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OscArQ/Documents/Datos%20de%20usuario%20de%20Microsoft/Office%202011%20AutoRecovery/Server/archivos/PAULA/actas%20cnch/actas%20cnch/RESUMEN%202003/CNCH2003.xls" TargetMode="External"/></Relationships>
</file>

<file path=xl/externalLinks/_rels/externalLink10.xml.rels><?xml version="1.0" encoding="UTF-8" standalone="yes"?>
<Relationships xmlns="http://schemas.openxmlformats.org/package/2006/relationships"><Relationship Id="rId2" Type="http://schemas.microsoft.com/office/2019/04/relationships/externalLinkLongPath" Target="https://d.docs.live.net/Users/OscArQ/Documents/Datos%20de%20usuario%20de%20Microsoft/Office%202011%20AutoRecovery/Presupuestos/PAULA/Documents%20and%20Settings/Propietario/Mis%20documentos/PAULA/actas%20cnch/actas%20cnch/RESUMEN%202002/ACTASCNCH2002.xls?BAFFB908" TargetMode="External"/><Relationship Id="rId1" Type="http://schemas.openxmlformats.org/officeDocument/2006/relationships/externalLinkPath" Target="file:///\\BAFFB908\ACTASCNCH2002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JuPaFlo\13.%20AMAGA\PRESUPUESTO%20CENTRO%20DE%20SALUD%20MINAS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lidad\iso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usuario/Desktop/DAVID%20RANCAN/INTERVENTORIA/RIONEGRO/PRESUPUESTO_COLECTOR_LOS_ALAMOS_6(1)(1)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/Mis%20documentos/INF.BIMENSUAL/INFORME%20BIMENSUAL%20JUL-AGO-200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/F/Documents%20and%20Settings/DZAPATA/Configuraci&#243;n%20local/Archivos%20temporales%20de%20Internet/Content.IE5/NS6XBUUO/PRESUPUESTO%20Y%20APU%20SONSON%201&#176;ETAPA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AVICOL\MSOFFICE\LICITAR\analisis%20del%20AIU\AIU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OscArQ/Documents/Datos%20de%20usuario%20de%20Microsoft/Office%202011%20AutoRecovery/Server/ARCHIVOS/Documents%20and%20Settings/PAULA/Mis%20documentos/PAULA/base%20de%20datos/base/APU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antiago\Downloads\planilla-de-excel-para-el-aplicativo-de-compras-y-ventas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antiago/Downloads/planilla-de-excel-para-el-aplicativo-de-compras-y-ventas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OscArQ/Documents/Datos%20de%20usuario%20de%20Microsoft/Office%202011%20AutoRecovery/Server/ARCHIVOS/casa%20dr.%20Raul%20Naranjo/CAUCA%20VIEJO%20AMPLIACION/Control%20costos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d88d6889c84d3c0/Documentos/SANTA%20FE%20DE%20ANTIOQUIA/ESPACIO%20P&#218;BLICOS%20PARQUES/ANDENES%20Y%20PARQUES%20INFANTILES/PRESUPUESTO%20ANDENES%20MAQUEA-LLANO%20Y%20POZOS%20V3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OscArQ/Documents/Datos%20de%20usuario%20de%20Microsoft/Office%202011%20AutoRecovery/Server/ARCHIVOS/Documents%20and%20Settings/PAULA/Mis%20documentos/PAULA/base%20de%20datos/FORMATO/dato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JuPaFlo/10.%20REFORMAS%20Y%20ACABADOS%20JM/CONTROL%20DE%20OBRA/20220124%20DINISSAN/20220124%20DINISSAN_Nutibara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JuPaFlo\10.%20REFORMAS%20Y%20ACABADOS%20JM\CONTROL%20DE%20OBRA\20220124%20DINISSAN\20220124%20DINISSAN_Nutibara.xlsx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H/METODOLO/SISTEMA/PROYECTS/prog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OscArQ/Documents/Datos%20de%20usuario%20de%20Microsoft/Office%202011%20AutoRecovery/Server/ARCHIVOS/CORDOUTSOURCING/CNCH/Centros%20de%20costo/SEG.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/MEMORIA%20CEGR/PROYECTOS%20VIVIENDA/PROYECTOS%20VIVIENDA/EL%20SOCORRO/CANTIDADES%20Y%20PRESUPUESTO%20ISVIMED/PRESUPUESTO%20OBRAS%20DE%20URBANISMO%20ISV.xlsx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0.0.4\tecnico\Documents%20and%20Settings\67370\Configuraci&#243;n%20local\Archivos%20temporales%20de%20Internet\Content.IE5\UOTNRVQZ\Presupuesto%20correigio%20nora%20morales(1)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OscArQ/Documents/Datos%20de%20usuario%20de%20Microsoft/Office%202011%20AutoRecovery/Server/ARCHIVOS/casa%20dr.%20Raul%20Naranjo/CORDOUTSOURCING/CNCH/Control%20gastos/mezclas1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Usuario%20de%20Windows\Mis%20documentos\Licitaciones\Inalv&#237;as\Taraz&#225;-Caucasia\WINDOWS\TEMP\RELACI~1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SING\Carlos%20(C)\00-2004\Frigosin&#250;\Bombeo-Frigosinu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velez\AppData\Local\Microsoft\Windows\INetCache\Content.Outlook\ENAZG318\APU%20PROYECTOS%20EDU%202016%20%20%20(002).xlsm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bvelez/AppData/Local/Microsoft/Windows/INetCache/Content.Outlook/ENAZG318/APU%20PROYECTOS%20EDU%202016%20%20%20(002).xlsm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/Users/oopp.cont8/Desktop/AIU%20Andenes%202013.xlsx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BANCO%20DE%20PROYECTOS/CAROLINA%20DEL%20PR&#205;NCIPE/proy%20MGA/COLISEO/Archivos%20adjuntos_20141110/HLOPEZA/GERONA/CANTIDADES%20REPOSICION/SUBCIRCUITO%207/REDES7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lex/Documentos/ALCALDE/PROYECTOS/E.S.P/VIAS/INVIAS/APU-CONCERTADO%20DEFINITIVO%20BANDA%20MEDELL&#205;N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SING\Unidad%20C\00-2004\San%20Pedro\Lagunas\Linea%20de%20Impulsion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ATIANA\CONSTRUCTORA%20GARZ&#211;N\ALBEIRO%20GARZON\ACTA%20No.%203,%2023%20DEIEMBRE%20DE%202015\Presupuestos\Presupuestos\Grupo%2045\IMV\Unitarios%20SF-Sup%20y%20LV-S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d88d6889c84d3c0/Documentos/SANTA%20FE%20DE%20ANTIOQUIA/ADMINISTRATIVOS/BODEGA%20MUNICIPIO/PRESUPUESTO_BODEGA%20MUNICIPIO.xlsx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PROYECTO%20PLACA%20HUELLA%20GOBERNACI&#211;N%20DE%20ANT/FICHA%20PLACA%20HUELLA%20VIAS%20TERCIARIAS%20OLAYA%2003052019.xlsx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/Documents%20and%20Settings/svelasco/Configuraci&#243;n%20local/Archivos%20temporales%20de%20Internet/OLK4D/CUADRO%20CONVENIOS%202008%20Magdalena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CONTRATO%20ALCALDIA%20SAN%20FRANCISCO%202023\PLACA%20HUELLA%20700m\PRESUPUESTO%20PLACA%20HUELLA%20SAN%20MATIAS%20COCORNA.xlsx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OscArQ/Documents/Datos%20de%20usuario%20de%20Microsoft/Office%202011%20AutoRecovery/Server/archivos/LOMAGRANDE/PRESUPUESTOS/PPTO%20LOMAGRANDE.xls" TargetMode="External"/></Relationships>
</file>

<file path=xl/externalLinks/_rels/externalLink44.xml.rels><?xml version="1.0" encoding="UTF-8" standalone="yes"?>
<Relationships xmlns="http://schemas.openxmlformats.org/package/2006/relationships"><Relationship Id="rId2" Type="http://schemas.microsoft.com/office/2019/04/relationships/externalLinkLongPath" Target="https://d.docs.live.net/C/Users/pmorales/AppData/Local/Microsoft/Windows/Temporary%20Internet%20Files/Content.Outlook/5R35UUZM/Users/pmorales/Documents/Patricia%20Morales%20P.%202008/CONVENIOS%20MUNICIPIOS/CUADRO%20CONVENIOS%202008%20Sucre.xls?98FB22D9" TargetMode="External"/><Relationship Id="rId1" Type="http://schemas.openxmlformats.org/officeDocument/2006/relationships/externalLinkPath" Target="file:///\\98FB22D9\CUADRO%20CONVENIOS%202008%20Sucre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sbolivar/Mis%20documentos/INVITACION%20PARA%20CONTRATAR%20SELECCION%20ABREVIADA%20DE%20MINIMA%20CUANTIA/Anexo%20GENERICO%20formulario%20cantidades%20CD%20y%20LP%2019%20Dic%202007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OscArQ/Documents/Datos%20de%20usuario%20de%20Microsoft/Office%202011%20AutoRecovery/Server/ARCHIVOS/Documents%20and%20Settings/PAULA/Mis%20documentos/PAULA/base%20de%20datos/FORMATO/presupuestodeobra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ocuments/A&#209;O%202015/ALCALDIA%20SR/PLANEACION/plan%20maestro%20acueducto%20y%20alcantarillado%2015/DTOS%20JUNIO%202/PPTO%20PTAR%20(Incluye%20FLUJO%20Y%20CRONO)junio3.xlsx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F/Users/Camilo%20Jos&#233;/AppData/Local/Microsoft/Windows/Temporary%20Internet%20Files/Content.Outlook/CFG88B27/CONSOLIDADOS/RESUMEN%20NARI&#209;O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/METODOLO2/USUARIO/93%20CUBIERTAS%20PLACAS%20POLIDEPORTIVAS%20corregido/IDEN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PLANEACION\Downloads\SIMULACI&#211;NEDIFICIO.ok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microsoft.com/office/2006/relationships/xlExternalLinkPath/xlPathMissing" Target="UNITARIOS%20GENERALES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ETODOLO2/Usuario/OBRAS%20DE%20PROTECCION%20LA%20TIGRA,%20LA%20GALAPAGO/PROG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/RESUMPR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ATIANA\CONSTRUCTORA%20GARZ&#211;N\ALBEIRO%20GARZON\ACTA%20No.%203,%2023%20DEIEMBRE%20DE%202015\INTERVENTORIA%20HONDA-RIO%20ERMITA&#209;O\INFORMES\INTERVENTORIA\MENSUAL\08%20JULIO-2007\FORMATOS%20SGT%20INFORME%20INTERVENTORIA%20No.08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LGUTIERREZCA\Desktop\ROCERIA\7.%20Granada%20(enviado%20a%20cae%20falta%20corregir%20apu%20+%20acta%20de%20socializacion)%20ok\subsanacion%2012%20de%20oct\3.%20APU%20DT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Datos"/>
      <sheetName val="PRESUPUESTOS-REV1"/>
      <sheetName val="PU (2)"/>
      <sheetName val="PESOS"/>
      <sheetName val="G&amp;G"/>
      <sheetName val="PROY_ORIGINAL1"/>
      <sheetName val="PU_(2)"/>
      <sheetName val="CABG"/>
      <sheetName val="COSTOS UNITARIOS"/>
      <sheetName val="CA-2909"/>
      <sheetName val="TRAYECTO 1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"/>
      <sheetName val="Varios"/>
      <sheetName val="PROY_ORIGINAL2"/>
      <sheetName val="PU_(2)1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Información"/>
      <sheetName val="ACTIVIDADE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ó&gt;j0$#j_$#LÓu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6"/>
      <sheetName val="PU_(2)5"/>
      <sheetName val="COSTOS_UNITARIOS"/>
      <sheetName val="TRAYECTO_1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VALOR_ENSAYOS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TORTA EST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aral. 1"/>
      <sheetName val="Paral. 2"/>
      <sheetName val="Paral. 3"/>
      <sheetName val="Paral.4"/>
      <sheetName val="Tramo 2"/>
      <sheetName val="Hoja3"/>
      <sheetName val="Accidentalidad"/>
      <sheetName val="Causa Posible"/>
      <sheetName val="Base de Datos"/>
      <sheetName val="Elementos Involucrados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2"/>
      <sheetName val="Transportes"/>
      <sheetName val="Indicadores Y Listas"/>
      <sheetName val="Grafico Avance"/>
      <sheetName val="ó&gt;?_x0001_???j0$?#???j.$?#???L_x0012_Óu????"/>
      <sheetName val="CORTE DE OBRA N° 1"/>
      <sheetName val="memoria"/>
      <sheetName val="memoria 1"/>
      <sheetName val="LISTA"/>
      <sheetName val="AMOBLAMINETO"/>
      <sheetName val="BASE DE DATOS DE PRECIOS"/>
      <sheetName val="MATERIALES Y RECURSOS"/>
      <sheetName val="ó&gt;????j0$?#???j_$?#???LÓu????"/>
      <sheetName val="41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Lista ICCU"/>
      <sheetName val="ó&gt;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PU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Patrimonio neto personal"/>
      <sheetName val="Cálculos"/>
      <sheetName val="_x0000_㈀㰰⌀_x0000_㈀㰮⌀_x0000_䰀଒v_x0000__x0000__x0000_頀"/>
      <sheetName val="&quot;PAGA&quot;"/>
      <sheetName val="REAJUSTESACTA1PROVI"/>
      <sheetName val="EMPRESAS"/>
      <sheetName val="RELACION DE PRECIOS"/>
      <sheetName val="ACTA 5"/>
      <sheetName val="MODIF. 2"/>
      <sheetName val="MODIF. 3"/>
      <sheetName val="cant"/>
      <sheetName val="par mar19"/>
      <sheetName val="par"/>
      <sheetName val="CCONC"/>
      <sheetName val="ACTA PROVEEDORES"/>
      <sheetName val="ACTA INICIO"/>
      <sheetName val="ACTA PARCIAL"/>
      <sheetName val="ACTA TERMINACION"/>
      <sheetName val="Datos_CO"/>
      <sheetName val="Skid Lifting Lug"/>
      <sheetName val="Programacion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dicadores_Y_Listas4"/>
      <sheetName val="Indicadores_Y_Listas"/>
      <sheetName val="Indicadores_Y_Listas1"/>
      <sheetName val="Indicadores_Y_Listas2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Indicadores_Y_Listas9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dicadores_Y_Listas5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dicadores_Y_Listas6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ó&gt;_x0000__x0001__x0000__x0000__"/>
      <sheetName val="CABLE CONTROL"/>
      <sheetName val="PSM Monthly"/>
      <sheetName val="BQMPALOC"/>
      <sheetName val="ACTA No.5"/>
      <sheetName val="IV. MANO DE OBRA AIU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Grafico_Avance"/>
      <sheetName val="Tramo_2"/>
      <sheetName val="MYE_OBRA1"/>
      <sheetName val="MDC-1_COLOCACION_1"/>
      <sheetName val="D-20_COLOCACION_1"/>
      <sheetName val="TRANSPORTE_MEZCLA_ASFALTICA1"/>
      <sheetName val="EXT_microagomerado1"/>
      <sheetName val="Grafico_Avance1"/>
      <sheetName val="Tramo_21"/>
      <sheetName val="BASE_DE_DATOS_DE_PRECIOS"/>
      <sheetName val="BASE_DE_DATOS_DE_PRECIOS1"/>
      <sheetName val="TARIFAS_MATERIALES"/>
      <sheetName val="TARIFAS_EQUIPOS_"/>
      <sheetName val="TARIFA_SALARIOS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resum96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Listas de apoyo Social"/>
      <sheetName val="Listas de apoyo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PRESUPUESTOS-REV1.xls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Patrimonio_neto_personal"/>
      <sheetName val="Paral__1"/>
      <sheetName val="Paral__2"/>
      <sheetName val="Paral__3"/>
      <sheetName val="Paral_4"/>
      <sheetName val="Lista_ICCU"/>
      <sheetName val="PRESUPUESTOS-REV1_xls"/>
      <sheetName val="Avan_Var"/>
      <sheetName val="Avan_UF1"/>
      <sheetName val="Avan_UF2"/>
      <sheetName val="Avan_UF3"/>
      <sheetName val="Avan_UF4_"/>
      <sheetName val="Plan_de_Obras"/>
      <sheetName val="Hoja_2"/>
      <sheetName val="Causa_Posible1"/>
      <sheetName val="Elementos_Involucrados1"/>
      <sheetName val="Base_de_Datos1"/>
      <sheetName val="CRA_MODI1"/>
      <sheetName val="Equipo_Menor1"/>
      <sheetName val="ALQUILADO_F-7857-308_1"/>
      <sheetName val="Real_Para_tarifas1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Avan_Var1"/>
      <sheetName val="Avan_UF11"/>
      <sheetName val="Avan_UF21"/>
      <sheetName val="Avan_UF31"/>
      <sheetName val="Avan_UF4_1"/>
      <sheetName val="Plan_de_Obras1"/>
      <sheetName val="Hoja_21"/>
      <sheetName val="Causa_Posible2"/>
      <sheetName val="Elementos_Involucrados2"/>
      <sheetName val="Base_de_Datos2"/>
      <sheetName val="CRA_MODI2"/>
      <sheetName val="Equipo_Menor2"/>
      <sheetName val="ALQUILADO_F-7857-308_2"/>
      <sheetName val="Real_Para_tarifas2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Avan_Var2"/>
      <sheetName val="Avan_UF12"/>
      <sheetName val="Avan_UF22"/>
      <sheetName val="Avan_UF32"/>
      <sheetName val="Avan_UF4_2"/>
      <sheetName val="Plan_de_Obras2"/>
      <sheetName val="Hoja_22"/>
      <sheetName val="MDC-1_COLOCACION_6"/>
      <sheetName val="D-20_COLOCACION_6"/>
      <sheetName val="TRANSPORTE_MEZCLA_ASFALTICA6"/>
      <sheetName val="EXT_microagomerado6"/>
      <sheetName val="Causa_Posible4"/>
      <sheetName val="Elementos_Involucrados4"/>
      <sheetName val="Tramo_26"/>
      <sheetName val="Base_de_Datos4"/>
      <sheetName val="CRA_MODI4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Avan_Var4"/>
      <sheetName val="Avan_UF14"/>
      <sheetName val="Avan_UF24"/>
      <sheetName val="Avan_UF34"/>
      <sheetName val="Avan_UF4_4"/>
      <sheetName val="Plan_de_Obras4"/>
      <sheetName val="Hoja_24"/>
      <sheetName val="Causa_Posible3"/>
      <sheetName val="Elementos_Involucrados3"/>
      <sheetName val="Base_de_Datos3"/>
      <sheetName val="CRA_MODI3"/>
      <sheetName val="Equipo_Menor3"/>
      <sheetName val="ALQUILADO_F-7857-308_3"/>
      <sheetName val="Real_Para_tarifas3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Avan_Var3"/>
      <sheetName val="Avan_UF13"/>
      <sheetName val="Avan_UF23"/>
      <sheetName val="Avan_UF33"/>
      <sheetName val="Avan_UF4_3"/>
      <sheetName val="Plan_de_Obras3"/>
      <sheetName val="Hoja_23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Resistividad 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HER"/>
      <sheetName val="MAT"/>
      <sheetName val="PER"/>
      <sheetName val="TRANS"/>
      <sheetName val="Mensilizzat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Relación De Equipos"/>
      <sheetName val="BCE-ENERO-2004"/>
      <sheetName val="API93"/>
      <sheetName val="INSUMOS"/>
      <sheetName val="CUADRI"/>
      <sheetName val="EQUI"/>
      <sheetName val="CANT OBRA"/>
      <sheetName val="BASE"/>
      <sheetName val="Base de Diseño"/>
      <sheetName val="civ_roma"/>
      <sheetName val="octubre"/>
      <sheetName val="for2-consor"/>
      <sheetName val="Item"/>
      <sheetName val="AIU"/>
      <sheetName val="Constantes Generales"/>
      <sheetName val="Prestaciones Sociales"/>
      <sheetName val="ZF"/>
      <sheetName val="HE-BA"/>
      <sheetName val="MC SF GAVIONES"/>
      <sheetName val="M.OBRA"/>
      <sheetName val="Dominios"/>
      <sheetName val="Base de datos cuadrillas"/>
      <sheetName val="PREACTA 28"/>
      <sheetName val="[PRESUPUESTOS-R_x0000_耽1._x0000__x0000_㙊辎簎䣼ꦱ_xdb30_疏揤S"/>
      <sheetName val="strsumm0"/>
      <sheetName val="APU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>
        <row r="2">
          <cell r="A2">
            <v>0</v>
          </cell>
        </row>
      </sheetData>
      <sheetData sheetId="60">
        <row r="2">
          <cell r="A2">
            <v>0</v>
          </cell>
        </row>
      </sheetData>
      <sheetData sheetId="61"/>
      <sheetData sheetId="62"/>
      <sheetData sheetId="63" refreshError="1"/>
      <sheetData sheetId="64" refreshError="1"/>
      <sheetData sheetId="65" refreshError="1"/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>
        <row r="2">
          <cell r="A2">
            <v>0</v>
          </cell>
        </row>
      </sheetData>
      <sheetData sheetId="69">
        <row r="2">
          <cell r="A2">
            <v>0</v>
          </cell>
        </row>
      </sheetData>
      <sheetData sheetId="70" refreshError="1"/>
      <sheetData sheetId="71" refreshError="1"/>
      <sheetData sheetId="72">
        <row r="2">
          <cell r="A2">
            <v>0</v>
          </cell>
        </row>
      </sheetData>
      <sheetData sheetId="73">
        <row r="2">
          <cell r="A2">
            <v>0</v>
          </cell>
        </row>
      </sheetData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>
        <row r="2">
          <cell r="A2">
            <v>0</v>
          </cell>
        </row>
      </sheetData>
      <sheetData sheetId="86" refreshError="1"/>
      <sheetData sheetId="87" refreshError="1"/>
      <sheetData sheetId="88" refreshError="1"/>
      <sheetData sheetId="89" refreshError="1"/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>
        <row r="2">
          <cell r="A2">
            <v>0</v>
          </cell>
        </row>
      </sheetData>
      <sheetData sheetId="233">
        <row r="2">
          <cell r="A2">
            <v>0</v>
          </cell>
        </row>
      </sheetData>
      <sheetData sheetId="234" refreshError="1"/>
      <sheetData sheetId="235">
        <row r="2">
          <cell r="A2">
            <v>0</v>
          </cell>
        </row>
      </sheetData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>
        <row r="2">
          <cell r="A2">
            <v>0</v>
          </cell>
        </row>
      </sheetData>
      <sheetData sheetId="278" refreshError="1"/>
      <sheetData sheetId="279">
        <row r="2">
          <cell r="A2">
            <v>0</v>
          </cell>
        </row>
      </sheetData>
      <sheetData sheetId="280" refreshError="1"/>
      <sheetData sheetId="281" refreshError="1"/>
      <sheetData sheetId="282" refreshError="1"/>
      <sheetData sheetId="283">
        <row r="2">
          <cell r="A2">
            <v>0</v>
          </cell>
        </row>
      </sheetData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>
        <row r="2">
          <cell r="A2">
            <v>0</v>
          </cell>
        </row>
      </sheetData>
      <sheetData sheetId="313" refreshError="1"/>
      <sheetData sheetId="314" refreshError="1"/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>
        <row r="2">
          <cell r="A2">
            <v>0</v>
          </cell>
        </row>
      </sheetData>
      <sheetData sheetId="450" refreshError="1"/>
      <sheetData sheetId="451" refreshError="1"/>
      <sheetData sheetId="452">
        <row r="2">
          <cell r="A2">
            <v>0</v>
          </cell>
        </row>
      </sheetData>
      <sheetData sheetId="453">
        <row r="2">
          <cell r="A2">
            <v>0</v>
          </cell>
        </row>
      </sheetData>
      <sheetData sheetId="454">
        <row r="2">
          <cell r="A2">
            <v>0</v>
          </cell>
        </row>
      </sheetData>
      <sheetData sheetId="455">
        <row r="2">
          <cell r="A2">
            <v>0</v>
          </cell>
        </row>
      </sheetData>
      <sheetData sheetId="456">
        <row r="2">
          <cell r="A2">
            <v>0</v>
          </cell>
        </row>
      </sheetData>
      <sheetData sheetId="457">
        <row r="2">
          <cell r="A2">
            <v>0</v>
          </cell>
        </row>
      </sheetData>
      <sheetData sheetId="458">
        <row r="2">
          <cell r="A2">
            <v>0</v>
          </cell>
        </row>
      </sheetData>
      <sheetData sheetId="459">
        <row r="2">
          <cell r="A2">
            <v>0</v>
          </cell>
        </row>
      </sheetData>
      <sheetData sheetId="460">
        <row r="2">
          <cell r="A2">
            <v>0</v>
          </cell>
        </row>
      </sheetData>
      <sheetData sheetId="461">
        <row r="2">
          <cell r="A2">
            <v>0</v>
          </cell>
        </row>
      </sheetData>
      <sheetData sheetId="462">
        <row r="2">
          <cell r="A2">
            <v>0</v>
          </cell>
        </row>
      </sheetData>
      <sheetData sheetId="463">
        <row r="2">
          <cell r="A2">
            <v>0</v>
          </cell>
        </row>
      </sheetData>
      <sheetData sheetId="464">
        <row r="2">
          <cell r="A2">
            <v>0</v>
          </cell>
        </row>
      </sheetData>
      <sheetData sheetId="465">
        <row r="2">
          <cell r="A2">
            <v>0</v>
          </cell>
        </row>
      </sheetData>
      <sheetData sheetId="466">
        <row r="2">
          <cell r="A2">
            <v>0</v>
          </cell>
        </row>
      </sheetData>
      <sheetData sheetId="467">
        <row r="2">
          <cell r="A2">
            <v>0</v>
          </cell>
        </row>
      </sheetData>
      <sheetData sheetId="468">
        <row r="2">
          <cell r="A2">
            <v>0</v>
          </cell>
        </row>
      </sheetData>
      <sheetData sheetId="469">
        <row r="2">
          <cell r="A2">
            <v>0</v>
          </cell>
        </row>
      </sheetData>
      <sheetData sheetId="470">
        <row r="2">
          <cell r="A2">
            <v>0</v>
          </cell>
        </row>
      </sheetData>
      <sheetData sheetId="471">
        <row r="2">
          <cell r="A2">
            <v>0</v>
          </cell>
        </row>
      </sheetData>
      <sheetData sheetId="472">
        <row r="2">
          <cell r="A2">
            <v>0</v>
          </cell>
        </row>
      </sheetData>
      <sheetData sheetId="473">
        <row r="2">
          <cell r="A2">
            <v>0</v>
          </cell>
        </row>
      </sheetData>
      <sheetData sheetId="474">
        <row r="2">
          <cell r="A2">
            <v>0</v>
          </cell>
        </row>
      </sheetData>
      <sheetData sheetId="475">
        <row r="2">
          <cell r="A2">
            <v>0</v>
          </cell>
        </row>
      </sheetData>
      <sheetData sheetId="476">
        <row r="2">
          <cell r="A2">
            <v>0</v>
          </cell>
        </row>
      </sheetData>
      <sheetData sheetId="477">
        <row r="2">
          <cell r="A2">
            <v>0</v>
          </cell>
        </row>
      </sheetData>
      <sheetData sheetId="478">
        <row r="2">
          <cell r="A2">
            <v>0</v>
          </cell>
        </row>
      </sheetData>
      <sheetData sheetId="479">
        <row r="2">
          <cell r="A2">
            <v>0</v>
          </cell>
        </row>
      </sheetData>
      <sheetData sheetId="480">
        <row r="2">
          <cell r="A2">
            <v>0</v>
          </cell>
        </row>
      </sheetData>
      <sheetData sheetId="481">
        <row r="2">
          <cell r="A2">
            <v>0</v>
          </cell>
        </row>
      </sheetData>
      <sheetData sheetId="482">
        <row r="2">
          <cell r="A2">
            <v>0</v>
          </cell>
        </row>
      </sheetData>
      <sheetData sheetId="483">
        <row r="2">
          <cell r="A2">
            <v>0</v>
          </cell>
        </row>
      </sheetData>
      <sheetData sheetId="484">
        <row r="2">
          <cell r="A2">
            <v>0</v>
          </cell>
        </row>
      </sheetData>
      <sheetData sheetId="485">
        <row r="2">
          <cell r="A2">
            <v>0</v>
          </cell>
        </row>
      </sheetData>
      <sheetData sheetId="486">
        <row r="2">
          <cell r="A2">
            <v>0</v>
          </cell>
        </row>
      </sheetData>
      <sheetData sheetId="487">
        <row r="2">
          <cell r="A2">
            <v>0</v>
          </cell>
        </row>
      </sheetData>
      <sheetData sheetId="488">
        <row r="2">
          <cell r="A2">
            <v>0</v>
          </cell>
        </row>
      </sheetData>
      <sheetData sheetId="489">
        <row r="2">
          <cell r="A2">
            <v>0</v>
          </cell>
        </row>
      </sheetData>
      <sheetData sheetId="490">
        <row r="2">
          <cell r="A2">
            <v>0</v>
          </cell>
        </row>
      </sheetData>
      <sheetData sheetId="491">
        <row r="2">
          <cell r="A2">
            <v>0</v>
          </cell>
        </row>
      </sheetData>
      <sheetData sheetId="492">
        <row r="2">
          <cell r="A2">
            <v>0</v>
          </cell>
        </row>
      </sheetData>
      <sheetData sheetId="493">
        <row r="2">
          <cell r="A2">
            <v>0</v>
          </cell>
        </row>
      </sheetData>
      <sheetData sheetId="494">
        <row r="2">
          <cell r="A2">
            <v>0</v>
          </cell>
        </row>
      </sheetData>
      <sheetData sheetId="495">
        <row r="2">
          <cell r="A2">
            <v>0</v>
          </cell>
        </row>
      </sheetData>
      <sheetData sheetId="496">
        <row r="2">
          <cell r="A2">
            <v>0</v>
          </cell>
        </row>
      </sheetData>
      <sheetData sheetId="497">
        <row r="2">
          <cell r="A2">
            <v>0</v>
          </cell>
        </row>
      </sheetData>
      <sheetData sheetId="498">
        <row r="2">
          <cell r="A2">
            <v>0</v>
          </cell>
        </row>
      </sheetData>
      <sheetData sheetId="499">
        <row r="2">
          <cell r="A2">
            <v>0</v>
          </cell>
        </row>
      </sheetData>
      <sheetData sheetId="500">
        <row r="2">
          <cell r="A2">
            <v>0</v>
          </cell>
        </row>
      </sheetData>
      <sheetData sheetId="501">
        <row r="2">
          <cell r="A2">
            <v>0</v>
          </cell>
        </row>
      </sheetData>
      <sheetData sheetId="502">
        <row r="2">
          <cell r="A2">
            <v>0</v>
          </cell>
        </row>
      </sheetData>
      <sheetData sheetId="503">
        <row r="2">
          <cell r="A2">
            <v>0</v>
          </cell>
        </row>
      </sheetData>
      <sheetData sheetId="504">
        <row r="2">
          <cell r="A2">
            <v>0</v>
          </cell>
        </row>
      </sheetData>
      <sheetData sheetId="505">
        <row r="2">
          <cell r="A2">
            <v>0</v>
          </cell>
        </row>
      </sheetData>
      <sheetData sheetId="506">
        <row r="2">
          <cell r="A2">
            <v>0</v>
          </cell>
        </row>
      </sheetData>
      <sheetData sheetId="507">
        <row r="2">
          <cell r="A2">
            <v>0</v>
          </cell>
        </row>
      </sheetData>
      <sheetData sheetId="508">
        <row r="2">
          <cell r="A2">
            <v>0</v>
          </cell>
        </row>
      </sheetData>
      <sheetData sheetId="509">
        <row r="2">
          <cell r="A2">
            <v>0</v>
          </cell>
        </row>
      </sheetData>
      <sheetData sheetId="510">
        <row r="2">
          <cell r="A2">
            <v>0</v>
          </cell>
        </row>
      </sheetData>
      <sheetData sheetId="511">
        <row r="2">
          <cell r="A2">
            <v>0</v>
          </cell>
        </row>
      </sheetData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>
        <row r="2">
          <cell r="A2">
            <v>0</v>
          </cell>
        </row>
      </sheetData>
      <sheetData sheetId="689" refreshError="1"/>
      <sheetData sheetId="690" refreshError="1"/>
      <sheetData sheetId="691" refreshError="1"/>
      <sheetData sheetId="692" refreshError="1"/>
      <sheetData sheetId="693">
        <row r="2">
          <cell r="A2">
            <v>0</v>
          </cell>
        </row>
      </sheetData>
      <sheetData sheetId="694">
        <row r="2">
          <cell r="A2">
            <v>0</v>
          </cell>
        </row>
      </sheetData>
      <sheetData sheetId="695">
        <row r="2">
          <cell r="A2">
            <v>0</v>
          </cell>
        </row>
      </sheetData>
      <sheetData sheetId="696">
        <row r="2">
          <cell r="A2">
            <v>0</v>
          </cell>
        </row>
      </sheetData>
      <sheetData sheetId="697">
        <row r="2">
          <cell r="A2">
            <v>0</v>
          </cell>
        </row>
      </sheetData>
      <sheetData sheetId="698">
        <row r="2">
          <cell r="A2">
            <v>0</v>
          </cell>
        </row>
      </sheetData>
      <sheetData sheetId="699">
        <row r="2">
          <cell r="A2">
            <v>0</v>
          </cell>
        </row>
      </sheetData>
      <sheetData sheetId="700">
        <row r="2">
          <cell r="A2">
            <v>0</v>
          </cell>
        </row>
      </sheetData>
      <sheetData sheetId="701">
        <row r="2">
          <cell r="A2">
            <v>0</v>
          </cell>
        </row>
      </sheetData>
      <sheetData sheetId="702">
        <row r="2">
          <cell r="A2">
            <v>0</v>
          </cell>
        </row>
      </sheetData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>
        <row r="2">
          <cell r="A2">
            <v>0</v>
          </cell>
        </row>
      </sheetData>
      <sheetData sheetId="725">
        <row r="2">
          <cell r="A2">
            <v>0</v>
          </cell>
        </row>
      </sheetData>
      <sheetData sheetId="726">
        <row r="2">
          <cell r="A2">
            <v>0</v>
          </cell>
        </row>
      </sheetData>
      <sheetData sheetId="727">
        <row r="2">
          <cell r="A2">
            <v>0</v>
          </cell>
        </row>
      </sheetData>
      <sheetData sheetId="728">
        <row r="2">
          <cell r="A2">
            <v>0</v>
          </cell>
        </row>
      </sheetData>
      <sheetData sheetId="729">
        <row r="2">
          <cell r="A2">
            <v>0</v>
          </cell>
        </row>
      </sheetData>
      <sheetData sheetId="730">
        <row r="2">
          <cell r="A2">
            <v>0</v>
          </cell>
        </row>
      </sheetData>
      <sheetData sheetId="731">
        <row r="2">
          <cell r="A2">
            <v>0</v>
          </cell>
        </row>
      </sheetData>
      <sheetData sheetId="732">
        <row r="2">
          <cell r="A2">
            <v>0</v>
          </cell>
        </row>
      </sheetData>
      <sheetData sheetId="733">
        <row r="2">
          <cell r="A2">
            <v>0</v>
          </cell>
        </row>
      </sheetData>
      <sheetData sheetId="734">
        <row r="2">
          <cell r="A2">
            <v>0</v>
          </cell>
        </row>
      </sheetData>
      <sheetData sheetId="735">
        <row r="2">
          <cell r="A2">
            <v>0</v>
          </cell>
        </row>
      </sheetData>
      <sheetData sheetId="736">
        <row r="2">
          <cell r="A2">
            <v>0</v>
          </cell>
        </row>
      </sheetData>
      <sheetData sheetId="737">
        <row r="2">
          <cell r="A2">
            <v>0</v>
          </cell>
        </row>
      </sheetData>
      <sheetData sheetId="738">
        <row r="2">
          <cell r="A2">
            <v>0</v>
          </cell>
        </row>
      </sheetData>
      <sheetData sheetId="739">
        <row r="2">
          <cell r="A2">
            <v>0</v>
          </cell>
        </row>
      </sheetData>
      <sheetData sheetId="740">
        <row r="2">
          <cell r="A2">
            <v>0</v>
          </cell>
        </row>
      </sheetData>
      <sheetData sheetId="741">
        <row r="2">
          <cell r="A2">
            <v>0</v>
          </cell>
        </row>
      </sheetData>
      <sheetData sheetId="742">
        <row r="2">
          <cell r="A2">
            <v>0</v>
          </cell>
        </row>
      </sheetData>
      <sheetData sheetId="743">
        <row r="2">
          <cell r="A2">
            <v>0</v>
          </cell>
        </row>
      </sheetData>
      <sheetData sheetId="744">
        <row r="2">
          <cell r="A2">
            <v>0</v>
          </cell>
        </row>
      </sheetData>
      <sheetData sheetId="745">
        <row r="2">
          <cell r="A2">
            <v>0</v>
          </cell>
        </row>
      </sheetData>
      <sheetData sheetId="746">
        <row r="2">
          <cell r="A2">
            <v>0</v>
          </cell>
        </row>
      </sheetData>
      <sheetData sheetId="747">
        <row r="2">
          <cell r="A2">
            <v>0</v>
          </cell>
        </row>
      </sheetData>
      <sheetData sheetId="748">
        <row r="2">
          <cell r="A2">
            <v>0</v>
          </cell>
        </row>
      </sheetData>
      <sheetData sheetId="749">
        <row r="2">
          <cell r="A2">
            <v>0</v>
          </cell>
        </row>
      </sheetData>
      <sheetData sheetId="750">
        <row r="2">
          <cell r="A2">
            <v>0</v>
          </cell>
        </row>
      </sheetData>
      <sheetData sheetId="751">
        <row r="2">
          <cell r="A2">
            <v>0</v>
          </cell>
        </row>
      </sheetData>
      <sheetData sheetId="752">
        <row r="2">
          <cell r="A2">
            <v>0</v>
          </cell>
        </row>
      </sheetData>
      <sheetData sheetId="753">
        <row r="2">
          <cell r="A2">
            <v>0</v>
          </cell>
        </row>
      </sheetData>
      <sheetData sheetId="754">
        <row r="2">
          <cell r="A2">
            <v>0</v>
          </cell>
        </row>
      </sheetData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>
        <row r="2">
          <cell r="A2">
            <v>0</v>
          </cell>
        </row>
      </sheetData>
      <sheetData sheetId="771">
        <row r="2">
          <cell r="A2">
            <v>0</v>
          </cell>
        </row>
      </sheetData>
      <sheetData sheetId="772">
        <row r="2">
          <cell r="A2">
            <v>0</v>
          </cell>
        </row>
      </sheetData>
      <sheetData sheetId="773">
        <row r="2">
          <cell r="A2">
            <v>0</v>
          </cell>
        </row>
      </sheetData>
      <sheetData sheetId="774">
        <row r="2">
          <cell r="A2">
            <v>0</v>
          </cell>
        </row>
      </sheetData>
      <sheetData sheetId="775">
        <row r="2">
          <cell r="A2">
            <v>0</v>
          </cell>
        </row>
      </sheetData>
      <sheetData sheetId="776">
        <row r="2">
          <cell r="A2">
            <v>0</v>
          </cell>
        </row>
      </sheetData>
      <sheetData sheetId="777">
        <row r="2">
          <cell r="A2">
            <v>0</v>
          </cell>
        </row>
      </sheetData>
      <sheetData sheetId="778">
        <row r="2">
          <cell r="A2">
            <v>0</v>
          </cell>
        </row>
      </sheetData>
      <sheetData sheetId="779">
        <row r="2">
          <cell r="A2">
            <v>0</v>
          </cell>
        </row>
      </sheetData>
      <sheetData sheetId="780">
        <row r="2">
          <cell r="A2">
            <v>0</v>
          </cell>
        </row>
      </sheetData>
      <sheetData sheetId="781">
        <row r="2">
          <cell r="A2">
            <v>0</v>
          </cell>
        </row>
      </sheetData>
      <sheetData sheetId="782">
        <row r="2">
          <cell r="A2">
            <v>0</v>
          </cell>
        </row>
      </sheetData>
      <sheetData sheetId="783">
        <row r="2">
          <cell r="A2">
            <v>0</v>
          </cell>
        </row>
      </sheetData>
      <sheetData sheetId="784">
        <row r="2">
          <cell r="A2">
            <v>0</v>
          </cell>
        </row>
      </sheetData>
      <sheetData sheetId="785">
        <row r="2">
          <cell r="A2">
            <v>0</v>
          </cell>
        </row>
      </sheetData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>
        <row r="2">
          <cell r="A2">
            <v>0</v>
          </cell>
        </row>
      </sheetData>
      <sheetData sheetId="1042">
        <row r="2">
          <cell r="A2">
            <v>0</v>
          </cell>
        </row>
      </sheetData>
      <sheetData sheetId="1043" refreshError="1"/>
      <sheetData sheetId="1044">
        <row r="2">
          <cell r="A2">
            <v>0</v>
          </cell>
        </row>
      </sheetData>
      <sheetData sheetId="1045">
        <row r="2">
          <cell r="A2">
            <v>0</v>
          </cell>
        </row>
      </sheetData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>
        <row r="2">
          <cell r="A2">
            <v>0</v>
          </cell>
        </row>
      </sheetData>
      <sheetData sheetId="1058">
        <row r="2">
          <cell r="A2">
            <v>0</v>
          </cell>
        </row>
      </sheetData>
      <sheetData sheetId="1059">
        <row r="2">
          <cell r="A2">
            <v>0</v>
          </cell>
        </row>
      </sheetData>
      <sheetData sheetId="1060" refreshError="1"/>
      <sheetData sheetId="1061" refreshError="1"/>
      <sheetData sheetId="1062" refreshError="1"/>
      <sheetData sheetId="1063" refreshError="1"/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 refreshError="1"/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 refreshError="1"/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 refreshError="1"/>
      <sheetData sheetId="1721" refreshError="1"/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 refreshError="1"/>
      <sheetData sheetId="1732" refreshError="1"/>
      <sheetData sheetId="1733" refreshError="1"/>
      <sheetData sheetId="1734" refreshError="1"/>
      <sheetData sheetId="1735">
        <row r="2">
          <cell r="A2" t="str">
            <v>FORMULARIO N° 4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B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 t="str">
            <v>FORMULARIO N° 4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 t="str">
            <v>Locación</v>
          </cell>
        </row>
      </sheetData>
      <sheetData sheetId="1748" refreshError="1"/>
      <sheetData sheetId="1749" refreshError="1"/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/>
      <sheetData sheetId="2905">
        <row r="2">
          <cell r="A2">
            <v>0</v>
          </cell>
        </row>
      </sheetData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>
        <row r="2">
          <cell r="A2">
            <v>0</v>
          </cell>
        </row>
      </sheetData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>
        <row r="2">
          <cell r="A2">
            <v>0</v>
          </cell>
        </row>
      </sheetData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/>
      <sheetData sheetId="2975"/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/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/>
      <sheetData sheetId="3275">
        <row r="2">
          <cell r="A2">
            <v>0</v>
          </cell>
        </row>
      </sheetData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>
        <row r="2">
          <cell r="A2">
            <v>0</v>
          </cell>
        </row>
      </sheetData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>
        <row r="2">
          <cell r="A2">
            <v>0</v>
          </cell>
        </row>
      </sheetData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/>
      <sheetData sheetId="3345"/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/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/>
      <sheetData sheetId="3643"/>
      <sheetData sheetId="3644"/>
      <sheetData sheetId="3645">
        <row r="2">
          <cell r="A2">
            <v>0</v>
          </cell>
        </row>
      </sheetData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>
        <row r="2">
          <cell r="A2">
            <v>0</v>
          </cell>
        </row>
      </sheetData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>
        <row r="2">
          <cell r="A2">
            <v>0</v>
          </cell>
        </row>
      </sheetData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/>
      <sheetData sheetId="3715"/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/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>
        <row r="2">
          <cell r="A2">
            <v>0</v>
          </cell>
        </row>
      </sheetData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>
        <row r="2">
          <cell r="A2">
            <v>0</v>
          </cell>
        </row>
      </sheetData>
      <sheetData sheetId="3993">
        <row r="2">
          <cell r="A2">
            <v>0</v>
          </cell>
        </row>
      </sheetData>
      <sheetData sheetId="3994">
        <row r="2">
          <cell r="A2">
            <v>0</v>
          </cell>
        </row>
      </sheetData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>
        <row r="2">
          <cell r="A2">
            <v>0</v>
          </cell>
        </row>
      </sheetData>
      <sheetData sheetId="3998">
        <row r="2">
          <cell r="A2">
            <v>0</v>
          </cell>
        </row>
      </sheetData>
      <sheetData sheetId="3999">
        <row r="2">
          <cell r="A2">
            <v>0</v>
          </cell>
        </row>
      </sheetData>
      <sheetData sheetId="4000">
        <row r="2">
          <cell r="A2">
            <v>0</v>
          </cell>
        </row>
      </sheetData>
      <sheetData sheetId="4001">
        <row r="2">
          <cell r="A2">
            <v>0</v>
          </cell>
        </row>
      </sheetData>
      <sheetData sheetId="4002">
        <row r="2">
          <cell r="A2">
            <v>0</v>
          </cell>
        </row>
      </sheetData>
      <sheetData sheetId="4003">
        <row r="2">
          <cell r="A2">
            <v>0</v>
          </cell>
        </row>
      </sheetData>
      <sheetData sheetId="4004">
        <row r="2">
          <cell r="A2">
            <v>0</v>
          </cell>
        </row>
      </sheetData>
      <sheetData sheetId="4005">
        <row r="2">
          <cell r="A2">
            <v>0</v>
          </cell>
        </row>
      </sheetData>
      <sheetData sheetId="4006">
        <row r="2">
          <cell r="A2">
            <v>0</v>
          </cell>
        </row>
      </sheetData>
      <sheetData sheetId="4007">
        <row r="2">
          <cell r="A2">
            <v>0</v>
          </cell>
        </row>
      </sheetData>
      <sheetData sheetId="4008">
        <row r="2">
          <cell r="A2">
            <v>0</v>
          </cell>
        </row>
      </sheetData>
      <sheetData sheetId="4009">
        <row r="2">
          <cell r="A2">
            <v>0</v>
          </cell>
        </row>
      </sheetData>
      <sheetData sheetId="4010">
        <row r="2">
          <cell r="A2">
            <v>0</v>
          </cell>
        </row>
      </sheetData>
      <sheetData sheetId="4011">
        <row r="2">
          <cell r="A2">
            <v>0</v>
          </cell>
        </row>
      </sheetData>
      <sheetData sheetId="4012"/>
      <sheetData sheetId="4013"/>
      <sheetData sheetId="4014"/>
      <sheetData sheetId="4015">
        <row r="2">
          <cell r="A2">
            <v>0</v>
          </cell>
        </row>
      </sheetData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>
        <row r="2">
          <cell r="A2">
            <v>0</v>
          </cell>
        </row>
      </sheetData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>
        <row r="2">
          <cell r="A2">
            <v>0</v>
          </cell>
        </row>
      </sheetData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>
        <row r="2">
          <cell r="A2">
            <v>0</v>
          </cell>
        </row>
      </sheetData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>
        <row r="2">
          <cell r="A2">
            <v>0</v>
          </cell>
        </row>
      </sheetData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>
        <row r="2">
          <cell r="A2">
            <v>0</v>
          </cell>
        </row>
      </sheetData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>
        <row r="2">
          <cell r="A2">
            <v>0</v>
          </cell>
        </row>
      </sheetData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>
        <row r="2">
          <cell r="A2">
            <v>0</v>
          </cell>
        </row>
      </sheetData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>
        <row r="2">
          <cell r="A2">
            <v>0</v>
          </cell>
        </row>
      </sheetData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>
        <row r="2">
          <cell r="A2">
            <v>0</v>
          </cell>
        </row>
      </sheetData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>
        <row r="2">
          <cell r="A2">
            <v>0</v>
          </cell>
        </row>
      </sheetData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>
        <row r="2">
          <cell r="A2">
            <v>0</v>
          </cell>
        </row>
      </sheetData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>
        <row r="2">
          <cell r="A2">
            <v>0</v>
          </cell>
        </row>
      </sheetData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>
        <row r="2">
          <cell r="A2">
            <v>0</v>
          </cell>
        </row>
      </sheetData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>
        <row r="2">
          <cell r="A2">
            <v>0</v>
          </cell>
        </row>
      </sheetData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>
        <row r="2">
          <cell r="A2">
            <v>0</v>
          </cell>
        </row>
      </sheetData>
      <sheetData sheetId="4422">
        <row r="2">
          <cell r="A2">
            <v>0</v>
          </cell>
        </row>
      </sheetData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>
        <row r="2">
          <cell r="A2">
            <v>0</v>
          </cell>
        </row>
      </sheetData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>
        <row r="2">
          <cell r="A2">
            <v>0</v>
          </cell>
        </row>
      </sheetData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>
        <row r="2">
          <cell r="A2">
            <v>0</v>
          </cell>
        </row>
      </sheetData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>
        <row r="2">
          <cell r="A2">
            <v>0</v>
          </cell>
        </row>
      </sheetData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>
        <row r="2">
          <cell r="A2">
            <v>0</v>
          </cell>
        </row>
      </sheetData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>
        <row r="2">
          <cell r="A2">
            <v>0</v>
          </cell>
        </row>
      </sheetData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>
        <row r="2">
          <cell r="A2">
            <v>0</v>
          </cell>
        </row>
      </sheetData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>
        <row r="2">
          <cell r="A2">
            <v>0</v>
          </cell>
        </row>
      </sheetData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>
        <row r="2">
          <cell r="A2">
            <v>0</v>
          </cell>
        </row>
      </sheetData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>
        <row r="2">
          <cell r="A2">
            <v>0</v>
          </cell>
        </row>
      </sheetData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>
        <row r="2">
          <cell r="A2">
            <v>0</v>
          </cell>
        </row>
      </sheetData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>
        <row r="2">
          <cell r="A2">
            <v>0</v>
          </cell>
        </row>
      </sheetData>
      <sheetData sheetId="4607">
        <row r="2">
          <cell r="A2">
            <v>0</v>
          </cell>
        </row>
      </sheetData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>
        <row r="2">
          <cell r="A2">
            <v>0</v>
          </cell>
        </row>
      </sheetData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>
        <row r="2">
          <cell r="A2">
            <v>0</v>
          </cell>
        </row>
      </sheetData>
      <sheetData sheetId="4633">
        <row r="2">
          <cell r="A2">
            <v>0</v>
          </cell>
        </row>
      </sheetData>
      <sheetData sheetId="4634">
        <row r="2">
          <cell r="A2">
            <v>0</v>
          </cell>
        </row>
      </sheetData>
      <sheetData sheetId="4635">
        <row r="2">
          <cell r="A2">
            <v>0</v>
          </cell>
        </row>
      </sheetData>
      <sheetData sheetId="4636">
        <row r="2">
          <cell r="A2">
            <v>0</v>
          </cell>
        </row>
      </sheetData>
      <sheetData sheetId="4637">
        <row r="2">
          <cell r="A2">
            <v>0</v>
          </cell>
        </row>
      </sheetData>
      <sheetData sheetId="4638">
        <row r="2">
          <cell r="A2">
            <v>0</v>
          </cell>
        </row>
      </sheetData>
      <sheetData sheetId="4639"/>
      <sheetData sheetId="4640"/>
      <sheetData sheetId="4641">
        <row r="2">
          <cell r="A2">
            <v>0</v>
          </cell>
        </row>
      </sheetData>
      <sheetData sheetId="4642">
        <row r="2">
          <cell r="A2">
            <v>0</v>
          </cell>
        </row>
      </sheetData>
      <sheetData sheetId="4643">
        <row r="2">
          <cell r="A2">
            <v>0</v>
          </cell>
        </row>
      </sheetData>
      <sheetData sheetId="4644">
        <row r="2">
          <cell r="A2">
            <v>0</v>
          </cell>
        </row>
      </sheetData>
      <sheetData sheetId="4645">
        <row r="2">
          <cell r="A2">
            <v>0</v>
          </cell>
        </row>
      </sheetData>
      <sheetData sheetId="4646">
        <row r="2">
          <cell r="A2">
            <v>0</v>
          </cell>
        </row>
      </sheetData>
      <sheetData sheetId="4647">
        <row r="2">
          <cell r="A2">
            <v>0</v>
          </cell>
        </row>
      </sheetData>
      <sheetData sheetId="4648">
        <row r="2">
          <cell r="A2">
            <v>0</v>
          </cell>
        </row>
      </sheetData>
      <sheetData sheetId="4649"/>
      <sheetData sheetId="4650">
        <row r="2">
          <cell r="A2">
            <v>0</v>
          </cell>
        </row>
      </sheetData>
      <sheetData sheetId="4651">
        <row r="2">
          <cell r="A2">
            <v>0</v>
          </cell>
        </row>
      </sheetData>
      <sheetData sheetId="4652">
        <row r="2">
          <cell r="A2">
            <v>0</v>
          </cell>
        </row>
      </sheetData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>
        <row r="2">
          <cell r="A2">
            <v>0</v>
          </cell>
        </row>
      </sheetData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/>
      <sheetData sheetId="4938"/>
      <sheetData sheetId="4939"/>
      <sheetData sheetId="4940">
        <row r="2">
          <cell r="A2">
            <v>0</v>
          </cell>
        </row>
      </sheetData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>
        <row r="2">
          <cell r="A2">
            <v>0</v>
          </cell>
        </row>
      </sheetData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>
        <row r="2">
          <cell r="A2">
            <v>0</v>
          </cell>
        </row>
      </sheetData>
      <sheetData sheetId="4977">
        <row r="2">
          <cell r="A2">
            <v>0</v>
          </cell>
        </row>
      </sheetData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>
        <row r="2">
          <cell r="A2">
            <v>0</v>
          </cell>
        </row>
      </sheetData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>
        <row r="2">
          <cell r="A2">
            <v>0</v>
          </cell>
        </row>
      </sheetData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>
        <row r="2">
          <cell r="A2">
            <v>0</v>
          </cell>
        </row>
      </sheetData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>
        <row r="2">
          <cell r="A2">
            <v>0</v>
          </cell>
        </row>
      </sheetData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>
        <row r="2">
          <cell r="A2">
            <v>0</v>
          </cell>
        </row>
      </sheetData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>
        <row r="2">
          <cell r="A2">
            <v>0</v>
          </cell>
        </row>
      </sheetData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>
        <row r="2">
          <cell r="A2">
            <v>0</v>
          </cell>
        </row>
      </sheetData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>
        <row r="2">
          <cell r="A2">
            <v>0</v>
          </cell>
        </row>
      </sheetData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>
        <row r="2">
          <cell r="A2">
            <v>0</v>
          </cell>
        </row>
      </sheetData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>
        <row r="2">
          <cell r="A2">
            <v>0</v>
          </cell>
        </row>
      </sheetData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>
        <row r="2">
          <cell r="A2">
            <v>0</v>
          </cell>
        </row>
      </sheetData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>
        <row r="2">
          <cell r="A2">
            <v>0</v>
          </cell>
        </row>
      </sheetData>
      <sheetData sheetId="5162">
        <row r="2">
          <cell r="A2">
            <v>0</v>
          </cell>
        </row>
      </sheetData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>
        <row r="2">
          <cell r="A2">
            <v>0</v>
          </cell>
        </row>
      </sheetData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>
        <row r="2">
          <cell r="A2">
            <v>0</v>
          </cell>
        </row>
      </sheetData>
      <sheetData sheetId="5188">
        <row r="2">
          <cell r="A2">
            <v>0</v>
          </cell>
        </row>
      </sheetData>
      <sheetData sheetId="5189">
        <row r="2">
          <cell r="A2">
            <v>0</v>
          </cell>
        </row>
      </sheetData>
      <sheetData sheetId="5190">
        <row r="2">
          <cell r="A2">
            <v>0</v>
          </cell>
        </row>
      </sheetData>
      <sheetData sheetId="5191">
        <row r="2">
          <cell r="A2">
            <v>0</v>
          </cell>
        </row>
      </sheetData>
      <sheetData sheetId="5192">
        <row r="2">
          <cell r="A2">
            <v>0</v>
          </cell>
        </row>
      </sheetData>
      <sheetData sheetId="5193">
        <row r="2">
          <cell r="A2">
            <v>0</v>
          </cell>
        </row>
      </sheetData>
      <sheetData sheetId="5194"/>
      <sheetData sheetId="5195"/>
      <sheetData sheetId="5196">
        <row r="2">
          <cell r="A2">
            <v>0</v>
          </cell>
        </row>
      </sheetData>
      <sheetData sheetId="5197">
        <row r="2">
          <cell r="A2">
            <v>0</v>
          </cell>
        </row>
      </sheetData>
      <sheetData sheetId="5198">
        <row r="2">
          <cell r="A2">
            <v>0</v>
          </cell>
        </row>
      </sheetData>
      <sheetData sheetId="5199">
        <row r="2">
          <cell r="A2">
            <v>0</v>
          </cell>
        </row>
      </sheetData>
      <sheetData sheetId="5200">
        <row r="2">
          <cell r="A2">
            <v>0</v>
          </cell>
        </row>
      </sheetData>
      <sheetData sheetId="5201">
        <row r="2">
          <cell r="A2">
            <v>0</v>
          </cell>
        </row>
      </sheetData>
      <sheetData sheetId="5202">
        <row r="2">
          <cell r="A2">
            <v>0</v>
          </cell>
        </row>
      </sheetData>
      <sheetData sheetId="5203">
        <row r="2">
          <cell r="A2">
            <v>0</v>
          </cell>
        </row>
      </sheetData>
      <sheetData sheetId="5204"/>
      <sheetData sheetId="5205">
        <row r="2">
          <cell r="A2">
            <v>0</v>
          </cell>
        </row>
      </sheetData>
      <sheetData sheetId="5206">
        <row r="2">
          <cell r="A2">
            <v>0</v>
          </cell>
        </row>
      </sheetData>
      <sheetData sheetId="5207">
        <row r="2">
          <cell r="A2">
            <v>0</v>
          </cell>
        </row>
      </sheetData>
      <sheetData sheetId="5208">
        <row r="2">
          <cell r="A2">
            <v>0</v>
          </cell>
        </row>
      </sheetData>
      <sheetData sheetId="5209">
        <row r="2">
          <cell r="A2">
            <v>0</v>
          </cell>
        </row>
      </sheetData>
      <sheetData sheetId="5210">
        <row r="2">
          <cell r="A2">
            <v>0</v>
          </cell>
        </row>
      </sheetData>
      <sheetData sheetId="5211">
        <row r="2">
          <cell r="A2">
            <v>0</v>
          </cell>
        </row>
      </sheetData>
      <sheetData sheetId="5212">
        <row r="2">
          <cell r="A2">
            <v>0</v>
          </cell>
        </row>
      </sheetData>
      <sheetData sheetId="5213">
        <row r="2">
          <cell r="A2">
            <v>0</v>
          </cell>
        </row>
      </sheetData>
      <sheetData sheetId="5214">
        <row r="2">
          <cell r="A2">
            <v>0</v>
          </cell>
        </row>
      </sheetData>
      <sheetData sheetId="5215">
        <row r="2">
          <cell r="A2">
            <v>0</v>
          </cell>
        </row>
      </sheetData>
      <sheetData sheetId="5216">
        <row r="2">
          <cell r="A2">
            <v>0</v>
          </cell>
        </row>
      </sheetData>
      <sheetData sheetId="5217">
        <row r="2">
          <cell r="A2">
            <v>0</v>
          </cell>
        </row>
      </sheetData>
      <sheetData sheetId="5218">
        <row r="2">
          <cell r="A2">
            <v>0</v>
          </cell>
        </row>
      </sheetData>
      <sheetData sheetId="5219">
        <row r="2">
          <cell r="A2">
            <v>0</v>
          </cell>
        </row>
      </sheetData>
      <sheetData sheetId="5220">
        <row r="2">
          <cell r="A2">
            <v>0</v>
          </cell>
        </row>
      </sheetData>
      <sheetData sheetId="5221">
        <row r="2">
          <cell r="A2">
            <v>0</v>
          </cell>
        </row>
      </sheetData>
      <sheetData sheetId="5222">
        <row r="2">
          <cell r="A2">
            <v>0</v>
          </cell>
        </row>
      </sheetData>
      <sheetData sheetId="5223">
        <row r="2">
          <cell r="A2">
            <v>0</v>
          </cell>
        </row>
      </sheetData>
      <sheetData sheetId="5224">
        <row r="2">
          <cell r="A2">
            <v>0</v>
          </cell>
        </row>
      </sheetData>
      <sheetData sheetId="5225">
        <row r="2">
          <cell r="A2">
            <v>0</v>
          </cell>
        </row>
      </sheetData>
      <sheetData sheetId="5226">
        <row r="2">
          <cell r="A2">
            <v>0</v>
          </cell>
        </row>
      </sheetData>
      <sheetData sheetId="5227">
        <row r="2">
          <cell r="A2">
            <v>0</v>
          </cell>
        </row>
      </sheetData>
      <sheetData sheetId="5228">
        <row r="2">
          <cell r="A2">
            <v>0</v>
          </cell>
        </row>
      </sheetData>
      <sheetData sheetId="5229">
        <row r="2">
          <cell r="A2">
            <v>0</v>
          </cell>
        </row>
      </sheetData>
      <sheetData sheetId="5230">
        <row r="2">
          <cell r="A2">
            <v>0</v>
          </cell>
        </row>
      </sheetData>
      <sheetData sheetId="5231">
        <row r="2">
          <cell r="A2">
            <v>0</v>
          </cell>
        </row>
      </sheetData>
      <sheetData sheetId="5232">
        <row r="2">
          <cell r="A2">
            <v>0</v>
          </cell>
        </row>
      </sheetData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>
        <row r="2">
          <cell r="A2">
            <v>0</v>
          </cell>
        </row>
      </sheetData>
      <sheetData sheetId="5236">
        <row r="2">
          <cell r="A2">
            <v>0</v>
          </cell>
        </row>
      </sheetData>
      <sheetData sheetId="5237">
        <row r="2">
          <cell r="A2">
            <v>0</v>
          </cell>
        </row>
      </sheetData>
      <sheetData sheetId="5238">
        <row r="2">
          <cell r="A2">
            <v>0</v>
          </cell>
        </row>
      </sheetData>
      <sheetData sheetId="5239">
        <row r="2">
          <cell r="A2">
            <v>0</v>
          </cell>
        </row>
      </sheetData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/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 refreshError="1"/>
      <sheetData sheetId="5440">
        <row r="2">
          <cell r="A2">
            <v>0</v>
          </cell>
        </row>
      </sheetData>
      <sheetData sheetId="5441" refreshError="1"/>
      <sheetData sheetId="5442" refreshError="1"/>
      <sheetData sheetId="5443" refreshError="1"/>
      <sheetData sheetId="5444" refreshError="1"/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 refreshError="1"/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>
        <row r="2">
          <cell r="A2">
            <v>0</v>
          </cell>
        </row>
      </sheetData>
      <sheetData sheetId="5467">
        <row r="2">
          <cell r="A2">
            <v>0</v>
          </cell>
        </row>
      </sheetData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>
        <row r="2">
          <cell r="A2">
            <v>0</v>
          </cell>
        </row>
      </sheetData>
      <sheetData sheetId="5492">
        <row r="2">
          <cell r="A2">
            <v>0</v>
          </cell>
        </row>
      </sheetData>
      <sheetData sheetId="5493">
        <row r="2">
          <cell r="A2">
            <v>0</v>
          </cell>
        </row>
      </sheetData>
      <sheetData sheetId="5494">
        <row r="2">
          <cell r="A2">
            <v>0</v>
          </cell>
        </row>
      </sheetData>
      <sheetData sheetId="5495">
        <row r="2">
          <cell r="A2">
            <v>0</v>
          </cell>
        </row>
      </sheetData>
      <sheetData sheetId="5496">
        <row r="2">
          <cell r="A2">
            <v>0</v>
          </cell>
        </row>
      </sheetData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>
        <row r="2">
          <cell r="A2">
            <v>0</v>
          </cell>
        </row>
      </sheetData>
      <sheetData sheetId="5502">
        <row r="2">
          <cell r="A2">
            <v>0</v>
          </cell>
        </row>
      </sheetData>
      <sheetData sheetId="5503">
        <row r="2">
          <cell r="A2">
            <v>0</v>
          </cell>
        </row>
      </sheetData>
      <sheetData sheetId="5504">
        <row r="2">
          <cell r="A2">
            <v>0</v>
          </cell>
        </row>
      </sheetData>
      <sheetData sheetId="5505">
        <row r="2">
          <cell r="A2">
            <v>0</v>
          </cell>
        </row>
      </sheetData>
      <sheetData sheetId="5506">
        <row r="2">
          <cell r="A2">
            <v>0</v>
          </cell>
        </row>
      </sheetData>
      <sheetData sheetId="5507">
        <row r="2">
          <cell r="A2">
            <v>0</v>
          </cell>
        </row>
      </sheetData>
      <sheetData sheetId="5508">
        <row r="2">
          <cell r="A2">
            <v>0</v>
          </cell>
        </row>
      </sheetData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>
        <row r="2">
          <cell r="A2">
            <v>0</v>
          </cell>
        </row>
      </sheetData>
      <sheetData sheetId="5512" refreshError="1"/>
      <sheetData sheetId="5513"/>
      <sheetData sheetId="5514"/>
      <sheetData sheetId="5515"/>
      <sheetData sheetId="5516"/>
      <sheetData sheetId="5517"/>
      <sheetData sheetId="5518"/>
      <sheetData sheetId="5519"/>
      <sheetData sheetId="5520" refreshError="1"/>
      <sheetData sheetId="5521" refreshError="1"/>
      <sheetData sheetId="5522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5523">
        <row r="2">
          <cell r="A2">
            <v>0</v>
          </cell>
        </row>
      </sheetData>
      <sheetData sheetId="5524"/>
      <sheetData sheetId="5525"/>
      <sheetData sheetId="5526"/>
      <sheetData sheetId="5527"/>
      <sheetData sheetId="5528">
        <row r="2">
          <cell r="B2">
            <v>0</v>
          </cell>
        </row>
      </sheetData>
      <sheetData sheetId="5529"/>
      <sheetData sheetId="5530">
        <row r="2">
          <cell r="A2">
            <v>0</v>
          </cell>
        </row>
      </sheetData>
      <sheetData sheetId="5531">
        <row r="2">
          <cell r="A2">
            <v>0</v>
          </cell>
        </row>
      </sheetData>
      <sheetData sheetId="5532" refreshError="1"/>
      <sheetData sheetId="5533" refreshError="1"/>
      <sheetData sheetId="5534">
        <row r="2">
          <cell r="A2">
            <v>0</v>
          </cell>
        </row>
      </sheetData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>
        <row r="2">
          <cell r="A2">
            <v>0</v>
          </cell>
        </row>
      </sheetData>
      <sheetData sheetId="5548">
        <row r="2">
          <cell r="A2">
            <v>0</v>
          </cell>
        </row>
      </sheetData>
      <sheetData sheetId="5549">
        <row r="2">
          <cell r="A2">
            <v>0</v>
          </cell>
        </row>
      </sheetData>
      <sheetData sheetId="5550">
        <row r="2">
          <cell r="A2">
            <v>0</v>
          </cell>
        </row>
      </sheetData>
      <sheetData sheetId="5551">
        <row r="2">
          <cell r="A2">
            <v>0</v>
          </cell>
        </row>
      </sheetData>
      <sheetData sheetId="5552">
        <row r="2">
          <cell r="A2">
            <v>0</v>
          </cell>
        </row>
      </sheetData>
      <sheetData sheetId="5553">
        <row r="2">
          <cell r="A2">
            <v>0</v>
          </cell>
        </row>
      </sheetData>
      <sheetData sheetId="5554">
        <row r="2">
          <cell r="A2">
            <v>0</v>
          </cell>
        </row>
      </sheetData>
      <sheetData sheetId="5555" refreshError="1"/>
      <sheetData sheetId="5556" refreshError="1"/>
      <sheetData sheetId="5557">
        <row r="2">
          <cell r="A2">
            <v>0</v>
          </cell>
        </row>
      </sheetData>
      <sheetData sheetId="5558">
        <row r="2">
          <cell r="A2">
            <v>0</v>
          </cell>
        </row>
      </sheetData>
      <sheetData sheetId="5559" refreshError="1"/>
      <sheetData sheetId="5560" refreshError="1"/>
      <sheetData sheetId="5561">
        <row r="2">
          <cell r="A2">
            <v>0</v>
          </cell>
        </row>
      </sheetData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>
        <row r="2">
          <cell r="A2">
            <v>0</v>
          </cell>
        </row>
      </sheetData>
      <sheetData sheetId="5571">
        <row r="2">
          <cell r="A2">
            <v>0</v>
          </cell>
        </row>
      </sheetData>
      <sheetData sheetId="5572">
        <row r="2">
          <cell r="A2">
            <v>0</v>
          </cell>
        </row>
      </sheetData>
      <sheetData sheetId="5573">
        <row r="2">
          <cell r="A2">
            <v>0</v>
          </cell>
        </row>
      </sheetData>
      <sheetData sheetId="5574">
        <row r="2">
          <cell r="A2">
            <v>0</v>
          </cell>
        </row>
      </sheetData>
      <sheetData sheetId="5575">
        <row r="2">
          <cell r="A2">
            <v>0</v>
          </cell>
        </row>
      </sheetData>
      <sheetData sheetId="5576">
        <row r="2">
          <cell r="A2">
            <v>0</v>
          </cell>
        </row>
      </sheetData>
      <sheetData sheetId="5577">
        <row r="2">
          <cell r="A2">
            <v>0</v>
          </cell>
        </row>
      </sheetData>
      <sheetData sheetId="5578">
        <row r="2">
          <cell r="A2">
            <v>0</v>
          </cell>
        </row>
      </sheetData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/>
      <sheetData sheetId="5586"/>
      <sheetData sheetId="5587">
        <row r="2">
          <cell r="A2">
            <v>0</v>
          </cell>
        </row>
      </sheetData>
      <sheetData sheetId="5588">
        <row r="2">
          <cell r="A2">
            <v>0</v>
          </cell>
        </row>
      </sheetData>
      <sheetData sheetId="5589">
        <row r="2">
          <cell r="A2">
            <v>0</v>
          </cell>
        </row>
      </sheetData>
      <sheetData sheetId="5590">
        <row r="2">
          <cell r="A2">
            <v>0</v>
          </cell>
        </row>
      </sheetData>
      <sheetData sheetId="5591">
        <row r="2">
          <cell r="A2">
            <v>0</v>
          </cell>
        </row>
      </sheetData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>
        <row r="2">
          <cell r="B2">
            <v>0</v>
          </cell>
        </row>
      </sheetData>
      <sheetData sheetId="5606">
        <row r="2">
          <cell r="B2">
            <v>0</v>
          </cell>
        </row>
      </sheetData>
      <sheetData sheetId="5607">
        <row r="2">
          <cell r="B2">
            <v>0</v>
          </cell>
        </row>
      </sheetData>
      <sheetData sheetId="5608"/>
      <sheetData sheetId="5609">
        <row r="2">
          <cell r="A2">
            <v>0</v>
          </cell>
        </row>
      </sheetData>
      <sheetData sheetId="5610">
        <row r="2">
          <cell r="A2">
            <v>0</v>
          </cell>
        </row>
      </sheetData>
      <sheetData sheetId="5611">
        <row r="2">
          <cell r="A2">
            <v>0</v>
          </cell>
        </row>
      </sheetData>
      <sheetData sheetId="5612">
        <row r="2">
          <cell r="B2">
            <v>0</v>
          </cell>
        </row>
      </sheetData>
      <sheetData sheetId="5613"/>
      <sheetData sheetId="5614">
        <row r="2">
          <cell r="B2">
            <v>0</v>
          </cell>
        </row>
      </sheetData>
      <sheetData sheetId="5615"/>
      <sheetData sheetId="5616"/>
      <sheetData sheetId="5617"/>
      <sheetData sheetId="5618"/>
      <sheetData sheetId="5619"/>
      <sheetData sheetId="5620"/>
      <sheetData sheetId="5621">
        <row r="2">
          <cell r="A2">
            <v>0</v>
          </cell>
        </row>
      </sheetData>
      <sheetData sheetId="5622">
        <row r="2">
          <cell r="A2">
            <v>0</v>
          </cell>
        </row>
      </sheetData>
      <sheetData sheetId="5623">
        <row r="2">
          <cell r="A2">
            <v>0</v>
          </cell>
        </row>
      </sheetData>
      <sheetData sheetId="5624"/>
      <sheetData sheetId="5625"/>
      <sheetData sheetId="5626"/>
      <sheetData sheetId="5627"/>
      <sheetData sheetId="5628"/>
      <sheetData sheetId="5629"/>
      <sheetData sheetId="5630"/>
      <sheetData sheetId="5631">
        <row r="2">
          <cell r="B2">
            <v>0</v>
          </cell>
        </row>
      </sheetData>
      <sheetData sheetId="5632"/>
      <sheetData sheetId="5633"/>
      <sheetData sheetId="5634"/>
      <sheetData sheetId="5635"/>
      <sheetData sheetId="5636"/>
      <sheetData sheetId="5637"/>
      <sheetData sheetId="5638"/>
      <sheetData sheetId="5639">
        <row r="2">
          <cell r="B2">
            <v>0</v>
          </cell>
        </row>
      </sheetData>
      <sheetData sheetId="5640">
        <row r="2">
          <cell r="B2">
            <v>0</v>
          </cell>
        </row>
      </sheetData>
      <sheetData sheetId="5641">
        <row r="2">
          <cell r="B2">
            <v>0</v>
          </cell>
        </row>
      </sheetData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>
        <row r="2">
          <cell r="A2">
            <v>0</v>
          </cell>
        </row>
      </sheetData>
      <sheetData sheetId="5654"/>
      <sheetData sheetId="5655">
        <row r="2">
          <cell r="A2">
            <v>0</v>
          </cell>
        </row>
      </sheetData>
      <sheetData sheetId="5656">
        <row r="2">
          <cell r="A2">
            <v>0</v>
          </cell>
        </row>
      </sheetData>
      <sheetData sheetId="5657">
        <row r="2">
          <cell r="A2">
            <v>0</v>
          </cell>
        </row>
      </sheetData>
      <sheetData sheetId="5658"/>
      <sheetData sheetId="5659">
        <row r="2">
          <cell r="A2">
            <v>0</v>
          </cell>
        </row>
      </sheetData>
      <sheetData sheetId="5660">
        <row r="2">
          <cell r="A2">
            <v>0</v>
          </cell>
        </row>
      </sheetData>
      <sheetData sheetId="5661">
        <row r="2">
          <cell r="A2">
            <v>0</v>
          </cell>
        </row>
      </sheetData>
      <sheetData sheetId="5662">
        <row r="2">
          <cell r="A2">
            <v>0</v>
          </cell>
        </row>
      </sheetData>
      <sheetData sheetId="5663">
        <row r="2">
          <cell r="A2">
            <v>0</v>
          </cell>
        </row>
      </sheetData>
      <sheetData sheetId="5664">
        <row r="2">
          <cell r="B2">
            <v>0</v>
          </cell>
        </row>
      </sheetData>
      <sheetData sheetId="5665"/>
      <sheetData sheetId="5666">
        <row r="2">
          <cell r="B2" t="str">
            <v>Patrimonio
neto
personal</v>
          </cell>
        </row>
      </sheetData>
      <sheetData sheetId="5667"/>
      <sheetData sheetId="5668"/>
      <sheetData sheetId="5669"/>
      <sheetData sheetId="5670"/>
      <sheetData sheetId="5671"/>
      <sheetData sheetId="5672"/>
      <sheetData sheetId="5673">
        <row r="2">
          <cell r="B2">
            <v>0</v>
          </cell>
        </row>
      </sheetData>
      <sheetData sheetId="5674">
        <row r="2">
          <cell r="B2">
            <v>0</v>
          </cell>
        </row>
      </sheetData>
      <sheetData sheetId="5675">
        <row r="2">
          <cell r="B2">
            <v>0</v>
          </cell>
        </row>
      </sheetData>
      <sheetData sheetId="5676"/>
      <sheetData sheetId="5677">
        <row r="2">
          <cell r="A2">
            <v>0</v>
          </cell>
        </row>
      </sheetData>
      <sheetData sheetId="5678">
        <row r="2">
          <cell r="A2">
            <v>0</v>
          </cell>
        </row>
      </sheetData>
      <sheetData sheetId="5679">
        <row r="2">
          <cell r="A2">
            <v>0</v>
          </cell>
        </row>
      </sheetData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>
        <row r="2">
          <cell r="A2">
            <v>0</v>
          </cell>
        </row>
      </sheetData>
      <sheetData sheetId="5696">
        <row r="2">
          <cell r="A2">
            <v>0</v>
          </cell>
        </row>
      </sheetData>
      <sheetData sheetId="5697">
        <row r="2">
          <cell r="A2">
            <v>0</v>
          </cell>
        </row>
      </sheetData>
      <sheetData sheetId="5698">
        <row r="2">
          <cell r="A2">
            <v>0</v>
          </cell>
        </row>
      </sheetData>
      <sheetData sheetId="5699">
        <row r="2">
          <cell r="A2">
            <v>0</v>
          </cell>
        </row>
      </sheetData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>
        <row r="2">
          <cell r="B2">
            <v>0</v>
          </cell>
        </row>
      </sheetData>
      <sheetData sheetId="5716">
        <row r="2">
          <cell r="B2">
            <v>0</v>
          </cell>
        </row>
      </sheetData>
      <sheetData sheetId="5717">
        <row r="2">
          <cell r="A2">
            <v>0</v>
          </cell>
        </row>
      </sheetData>
      <sheetData sheetId="5718">
        <row r="2">
          <cell r="A2">
            <v>0</v>
          </cell>
        </row>
      </sheetData>
      <sheetData sheetId="5719">
        <row r="2">
          <cell r="A2">
            <v>0</v>
          </cell>
        </row>
      </sheetData>
      <sheetData sheetId="5720">
        <row r="2">
          <cell r="A2">
            <v>0</v>
          </cell>
        </row>
      </sheetData>
      <sheetData sheetId="5721">
        <row r="2">
          <cell r="A2">
            <v>0</v>
          </cell>
        </row>
      </sheetData>
      <sheetData sheetId="5722">
        <row r="2">
          <cell r="B2">
            <v>0</v>
          </cell>
        </row>
      </sheetData>
      <sheetData sheetId="5723"/>
      <sheetData sheetId="5724">
        <row r="2">
          <cell r="B2">
            <v>0</v>
          </cell>
        </row>
      </sheetData>
      <sheetData sheetId="5725"/>
      <sheetData sheetId="5726" refreshError="1"/>
      <sheetData sheetId="5727" refreshError="1"/>
      <sheetData sheetId="5728" refreshError="1"/>
      <sheetData sheetId="5729">
        <row r="2">
          <cell r="A2">
            <v>0</v>
          </cell>
        </row>
      </sheetData>
      <sheetData sheetId="5730">
        <row r="2">
          <cell r="A2">
            <v>0</v>
          </cell>
        </row>
      </sheetData>
      <sheetData sheetId="5731">
        <row r="2">
          <cell r="A2">
            <v>0</v>
          </cell>
        </row>
      </sheetData>
      <sheetData sheetId="5732">
        <row r="2">
          <cell r="A2">
            <v>0</v>
          </cell>
        </row>
      </sheetData>
      <sheetData sheetId="5733">
        <row r="2">
          <cell r="A2">
            <v>0</v>
          </cell>
        </row>
      </sheetData>
      <sheetData sheetId="5734"/>
      <sheetData sheetId="5735"/>
      <sheetData sheetId="5736"/>
      <sheetData sheetId="5737"/>
      <sheetData sheetId="5738"/>
      <sheetData sheetId="5739"/>
      <sheetData sheetId="5740"/>
      <sheetData sheetId="5741">
        <row r="2">
          <cell r="B2">
            <v>0</v>
          </cell>
        </row>
      </sheetData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>
        <row r="2">
          <cell r="B2">
            <v>0</v>
          </cell>
        </row>
      </sheetData>
      <sheetData sheetId="5750">
        <row r="2">
          <cell r="B2">
            <v>0</v>
          </cell>
        </row>
      </sheetData>
      <sheetData sheetId="5751">
        <row r="2">
          <cell r="A2">
            <v>0</v>
          </cell>
        </row>
      </sheetData>
      <sheetData sheetId="5752">
        <row r="2">
          <cell r="A2">
            <v>0</v>
          </cell>
        </row>
      </sheetData>
      <sheetData sheetId="5753">
        <row r="2">
          <cell r="A2">
            <v>0</v>
          </cell>
        </row>
      </sheetData>
      <sheetData sheetId="5754">
        <row r="2">
          <cell r="A2">
            <v>0</v>
          </cell>
        </row>
      </sheetData>
      <sheetData sheetId="5755">
        <row r="2">
          <cell r="A2">
            <v>0</v>
          </cell>
        </row>
      </sheetData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>
        <row r="2">
          <cell r="A2">
            <v>0</v>
          </cell>
        </row>
      </sheetData>
      <sheetData sheetId="5799"/>
      <sheetData sheetId="5800"/>
      <sheetData sheetId="5801"/>
      <sheetData sheetId="5802"/>
      <sheetData sheetId="5803"/>
      <sheetData sheetId="5804"/>
      <sheetData sheetId="5805"/>
      <sheetData sheetId="5806">
        <row r="5">
          <cell r="B5">
            <v>0</v>
          </cell>
        </row>
      </sheetData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/>
      <sheetData sheetId="5822"/>
      <sheetData sheetId="5823"/>
      <sheetData sheetId="5824"/>
      <sheetData sheetId="5825">
        <row r="2">
          <cell r="A2">
            <v>0</v>
          </cell>
        </row>
      </sheetData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/>
      <sheetData sheetId="5843"/>
      <sheetData sheetId="5844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845">
        <row r="5">
          <cell r="A5">
            <v>0</v>
          </cell>
        </row>
      </sheetData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21"/>
      <sheetName val="GIRON"/>
      <sheetName val="SANTILL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"/>
      <sheetName val="PRESUPUESTO"/>
    </sheetNames>
    <sheetDataSet>
      <sheetData sheetId="0" refreshError="1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PC3I4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Hoja1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Interc_de_Hidr_2"/>
      <sheetName val="Cambio_de_Valv_2"/>
      <sheetName val="Interc_tapones2"/>
      <sheetName val="Interc_válv_2"/>
      <sheetName val="Coloc__e_Interc__Tapones2"/>
      <sheetName val="Varios_2"/>
      <sheetName val="Paral__12"/>
      <sheetName val="Paral__22"/>
      <sheetName val="Paral__32"/>
      <sheetName val="Paral_42"/>
      <sheetName val="Interc_de_Hidr_1"/>
      <sheetName val="Cambio_de_Valv_1"/>
      <sheetName val="Interc_tapones1"/>
      <sheetName val="Interc_válv_1"/>
      <sheetName val="Coloc__e_Interc__Tapones1"/>
      <sheetName val="Varios_1"/>
      <sheetName val="Paral__11"/>
      <sheetName val="Paral__21"/>
      <sheetName val="Paral__31"/>
      <sheetName val="Paral_41"/>
      <sheetName val="APU"/>
      <sheetName val="PrecRec"/>
      <sheetName val="32"/>
    </sheetNames>
    <sheetDataSet>
      <sheetData sheetId="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3">
          <cell r="E153">
            <v>6</v>
          </cell>
        </row>
        <row r="155">
          <cell r="E155">
            <v>21.7</v>
          </cell>
        </row>
        <row r="157">
          <cell r="E157">
            <v>3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" refreshError="1">
        <row r="5">
          <cell r="E5" t="str">
            <v>CANTIDAD</v>
          </cell>
        </row>
        <row r="11">
          <cell r="E11">
            <v>22.94</v>
          </cell>
        </row>
        <row r="13">
          <cell r="E13">
            <v>2</v>
          </cell>
        </row>
        <row r="15">
          <cell r="E15">
            <v>6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25">
          <cell r="E25">
            <v>4.6399999999999997</v>
          </cell>
        </row>
        <row r="27">
          <cell r="E27">
            <v>11</v>
          </cell>
        </row>
        <row r="29">
          <cell r="E29">
            <v>6.5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69">
          <cell r="E69">
            <v>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1">
          <cell r="E101">
            <v>2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41">
          <cell r="E141">
            <v>98</v>
          </cell>
        </row>
        <row r="143">
          <cell r="E143">
            <v>310</v>
          </cell>
        </row>
        <row r="153">
          <cell r="E153">
            <v>11.5</v>
          </cell>
        </row>
        <row r="155">
          <cell r="E155">
            <v>15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13</v>
          </cell>
        </row>
        <row r="171">
          <cell r="E171">
            <v>24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3">
          <cell r="E193">
            <v>4</v>
          </cell>
        </row>
        <row r="195">
          <cell r="E195">
            <v>4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4</v>
          </cell>
        </row>
        <row r="213">
          <cell r="E213">
            <v>4</v>
          </cell>
        </row>
        <row r="217">
          <cell r="E217">
            <v>2</v>
          </cell>
        </row>
        <row r="219">
          <cell r="E219">
            <v>2</v>
          </cell>
        </row>
        <row r="225">
          <cell r="E225">
            <v>2</v>
          </cell>
        </row>
        <row r="233">
          <cell r="E233">
            <v>2</v>
          </cell>
        </row>
        <row r="263">
          <cell r="E263">
            <v>1</v>
          </cell>
        </row>
        <row r="267">
          <cell r="E267">
            <v>3</v>
          </cell>
        </row>
        <row r="269">
          <cell r="E269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12">
          <cell r="E312">
            <v>2</v>
          </cell>
        </row>
        <row r="318">
          <cell r="E318">
            <v>4</v>
          </cell>
        </row>
        <row r="320">
          <cell r="E320">
            <v>2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358">
          <cell r="E358">
            <v>1</v>
          </cell>
        </row>
        <row r="364">
          <cell r="E364">
            <v>1</v>
          </cell>
        </row>
        <row r="368">
          <cell r="E368">
            <v>1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04">
          <cell r="E404">
            <v>1</v>
          </cell>
        </row>
        <row r="406">
          <cell r="E406">
            <v>2</v>
          </cell>
        </row>
        <row r="422">
          <cell r="E422">
            <v>426</v>
          </cell>
        </row>
        <row r="424">
          <cell r="E424">
            <v>4</v>
          </cell>
        </row>
        <row r="432">
          <cell r="E432">
            <v>1</v>
          </cell>
        </row>
        <row r="434">
          <cell r="E434">
            <v>2</v>
          </cell>
        </row>
        <row r="450">
          <cell r="E450">
            <v>1723.2</v>
          </cell>
        </row>
        <row r="452">
          <cell r="E452">
            <v>951.3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25">
          <cell r="E25">
            <v>4.6399999999999997</v>
          </cell>
        </row>
        <row r="27">
          <cell r="E27">
            <v>11</v>
          </cell>
        </row>
        <row r="29">
          <cell r="E29">
            <v>6.5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41">
          <cell r="E141">
            <v>98</v>
          </cell>
        </row>
        <row r="143">
          <cell r="E143">
            <v>310</v>
          </cell>
        </row>
        <row r="153">
          <cell r="E153">
            <v>3</v>
          </cell>
        </row>
        <row r="155">
          <cell r="E155">
            <v>15</v>
          </cell>
        </row>
        <row r="157">
          <cell r="E157">
            <v>19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10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3">
          <cell r="E193">
            <v>4</v>
          </cell>
        </row>
        <row r="195">
          <cell r="E195">
            <v>4</v>
          </cell>
        </row>
        <row r="197">
          <cell r="E197">
            <v>4</v>
          </cell>
        </row>
        <row r="209">
          <cell r="E209">
            <v>2</v>
          </cell>
        </row>
        <row r="211">
          <cell r="E211">
            <v>4</v>
          </cell>
        </row>
        <row r="213">
          <cell r="E213">
            <v>2</v>
          </cell>
        </row>
        <row r="217">
          <cell r="E217">
            <v>2</v>
          </cell>
        </row>
        <row r="219">
          <cell r="E219">
            <v>4</v>
          </cell>
        </row>
        <row r="225">
          <cell r="E225">
            <v>2</v>
          </cell>
        </row>
        <row r="233">
          <cell r="E233">
            <v>2</v>
          </cell>
        </row>
        <row r="263">
          <cell r="E263">
            <v>1</v>
          </cell>
        </row>
        <row r="267">
          <cell r="E267">
            <v>3</v>
          </cell>
        </row>
        <row r="269">
          <cell r="E269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312">
          <cell r="E312">
            <v>2</v>
          </cell>
        </row>
        <row r="318">
          <cell r="E318">
            <v>4</v>
          </cell>
        </row>
        <row r="320">
          <cell r="E320">
            <v>2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358">
          <cell r="E358">
            <v>1</v>
          </cell>
        </row>
        <row r="364">
          <cell r="E364">
            <v>1</v>
          </cell>
        </row>
        <row r="368">
          <cell r="E368">
            <v>1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04">
          <cell r="E404">
            <v>1</v>
          </cell>
        </row>
        <row r="406">
          <cell r="E406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32">
          <cell r="E432">
            <v>1</v>
          </cell>
        </row>
        <row r="434">
          <cell r="E434">
            <v>2</v>
          </cell>
        </row>
        <row r="450">
          <cell r="E450">
            <v>3438.1</v>
          </cell>
        </row>
        <row r="452">
          <cell r="E452">
            <v>167.4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9" refreshError="1">
        <row r="5">
          <cell r="E5" t="str">
            <v>CANTIDAD</v>
          </cell>
        </row>
        <row r="11">
          <cell r="E11">
            <v>24.25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2.86</v>
          </cell>
        </row>
        <row r="21">
          <cell r="E21">
            <v>2</v>
          </cell>
        </row>
        <row r="23">
          <cell r="E23">
            <v>2</v>
          </cell>
        </row>
        <row r="25">
          <cell r="E25">
            <v>4.6399999999999997</v>
          </cell>
        </row>
        <row r="27">
          <cell r="E27">
            <v>11</v>
          </cell>
        </row>
        <row r="29">
          <cell r="E29">
            <v>6.5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41">
          <cell r="E141">
            <v>98</v>
          </cell>
        </row>
        <row r="143">
          <cell r="E143">
            <v>310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4</v>
          </cell>
        </row>
        <row r="209">
          <cell r="E209">
            <v>2</v>
          </cell>
        </row>
        <row r="211">
          <cell r="E211">
            <v>2</v>
          </cell>
        </row>
        <row r="213">
          <cell r="E213">
            <v>4</v>
          </cell>
        </row>
        <row r="217">
          <cell r="E217">
            <v>2</v>
          </cell>
        </row>
        <row r="219">
          <cell r="E219">
            <v>2</v>
          </cell>
        </row>
        <row r="225">
          <cell r="E225">
            <v>2</v>
          </cell>
        </row>
        <row r="233">
          <cell r="E233">
            <v>2</v>
          </cell>
        </row>
        <row r="263">
          <cell r="E263">
            <v>1</v>
          </cell>
        </row>
        <row r="267">
          <cell r="E267">
            <v>3</v>
          </cell>
        </row>
        <row r="269">
          <cell r="E269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12">
          <cell r="E312">
            <v>2</v>
          </cell>
        </row>
        <row r="318">
          <cell r="E318">
            <v>4</v>
          </cell>
        </row>
        <row r="320">
          <cell r="E320">
            <v>2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358">
          <cell r="E358">
            <v>1</v>
          </cell>
        </row>
        <row r="364">
          <cell r="E364">
            <v>1</v>
          </cell>
        </row>
        <row r="368">
          <cell r="E368">
            <v>1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04">
          <cell r="E404">
            <v>1</v>
          </cell>
        </row>
        <row r="406">
          <cell r="E406">
            <v>2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34">
          <cell r="E434">
            <v>2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0" refreshError="1"/>
      <sheetData sheetId="11" refreshError="1"/>
      <sheetData sheetId="12">
        <row r="5">
          <cell r="E5" t="str">
            <v>CANTIDAD</v>
          </cell>
        </row>
      </sheetData>
      <sheetData sheetId="13">
        <row r="5">
          <cell r="E5" t="str">
            <v>CANTIDAD</v>
          </cell>
        </row>
      </sheetData>
      <sheetData sheetId="14">
        <row r="5">
          <cell r="E5" t="str">
            <v>CANTIDAD</v>
          </cell>
        </row>
      </sheetData>
      <sheetData sheetId="15">
        <row r="5">
          <cell r="E5" t="str">
            <v>CANTIDAD</v>
          </cell>
        </row>
      </sheetData>
      <sheetData sheetId="16">
        <row r="5">
          <cell r="E5" t="str">
            <v>CANTIDAD</v>
          </cell>
        </row>
      </sheetData>
      <sheetData sheetId="17">
        <row r="5">
          <cell r="E5" t="str">
            <v>CANTIDAD</v>
          </cell>
        </row>
      </sheetData>
      <sheetData sheetId="18">
        <row r="5">
          <cell r="E5" t="str">
            <v>CANTIDAD</v>
          </cell>
        </row>
      </sheetData>
      <sheetData sheetId="19">
        <row r="5">
          <cell r="E5" t="str">
            <v>CANTIDAD</v>
          </cell>
        </row>
      </sheetData>
      <sheetData sheetId="20">
        <row r="5">
          <cell r="E5" t="str">
            <v>CANTIDAD</v>
          </cell>
        </row>
      </sheetData>
      <sheetData sheetId="21">
        <row r="5">
          <cell r="E5" t="str">
            <v>CANTIDAD</v>
          </cell>
        </row>
      </sheetData>
      <sheetData sheetId="22">
        <row r="5">
          <cell r="E5" t="str">
            <v>CANTIDAD</v>
          </cell>
        </row>
      </sheetData>
      <sheetData sheetId="23">
        <row r="5">
          <cell r="E5" t="str">
            <v>CANTIDAD</v>
          </cell>
        </row>
      </sheetData>
      <sheetData sheetId="24">
        <row r="5">
          <cell r="E5" t="str">
            <v>CANTIDAD</v>
          </cell>
        </row>
      </sheetData>
      <sheetData sheetId="25">
        <row r="5">
          <cell r="E5" t="str">
            <v>CANTIDAD</v>
          </cell>
        </row>
      </sheetData>
      <sheetData sheetId="26">
        <row r="5">
          <cell r="E5" t="str">
            <v>CANTIDAD</v>
          </cell>
        </row>
      </sheetData>
      <sheetData sheetId="27">
        <row r="5">
          <cell r="E5" t="str">
            <v>CANTIDAD</v>
          </cell>
        </row>
      </sheetData>
      <sheetData sheetId="28">
        <row r="5">
          <cell r="E5" t="str">
            <v>CANTIDAD</v>
          </cell>
        </row>
      </sheetData>
      <sheetData sheetId="29">
        <row r="5">
          <cell r="E5" t="str">
            <v>CANTIDAD</v>
          </cell>
        </row>
      </sheetData>
      <sheetData sheetId="30">
        <row r="5">
          <cell r="E5" t="str">
            <v>CANTIDAD</v>
          </cell>
        </row>
      </sheetData>
      <sheetData sheetId="31">
        <row r="5">
          <cell r="E5" t="str">
            <v>CANTIDAD</v>
          </cell>
        </row>
      </sheetData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2-AG96"/>
      <sheetName val="AC2_AG96"/>
      <sheetName val="G.G"/>
      <sheetName val="Reprograma 4"/>
      <sheetName val="COSTOS"/>
      <sheetName val="Program"/>
      <sheetName val="EVA"/>
      <sheetName val="AIU"/>
      <sheetName val="BASE DATOS"/>
      <sheetName val="fdedo1"/>
      <sheetName val="Formulario N° 4"/>
      <sheetName val="MATERIALES"/>
      <sheetName val="EQUIPO"/>
      <sheetName val="INV"/>
      <sheetName val="Datos"/>
      <sheetName val="PROPUESTA PRESENTADA"/>
      <sheetName val="AASHTO"/>
      <sheetName val="PROPUESTA"/>
      <sheetName val="PREACTA"/>
      <sheetName val="ANEXO 7"/>
      <sheetName val="presupuesto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CONT_ADI"/>
      <sheetName val="Datos"/>
      <sheetName val="aCCIDENTES%20DE%201995%20-%2019"/>
      <sheetName val="aCCIDENTES DE 1995 - 1996.xls"/>
      <sheetName val="\a  aaInformación GRUPO 4\A MIn"/>
      <sheetName val="items"/>
      <sheetName val="MATERIALES"/>
      <sheetName val="ACTA DE MODIFICACION  (2)"/>
      <sheetName val="INDICMICROEMP"/>
      <sheetName val="#¡REF"/>
      <sheetName val="Informacion"/>
      <sheetName val="Informe"/>
      <sheetName val="Seguim-16"/>
      <sheetName val="INV"/>
      <sheetName val="AASHTO"/>
      <sheetName val="SALARIOS"/>
      <sheetName val="Datos Básicos"/>
      <sheetName val="SUB APU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[aCCIDENTES DE 1995 - 1996.xls]"/>
      <sheetName val="Res-Accide-10"/>
      <sheetName val="\\Escritorio\amv 2011\a  aaInfo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#REF"/>
      <sheetName val="Hoja2"/>
      <sheetName val="CANT OBRA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PR 1"/>
      <sheetName val="\Users\HP\AppData\Local\Microso"/>
      <sheetName val="SEGUIM Y REPROG MES 1 (2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Tabla CONPES 3714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 VÍA-CRIT.TECNICO"/>
      <sheetName val="_aCCIDENTES_DE_1995___1996_x_15"/>
      <sheetName val="//ccefici"/>
      <sheetName val="_a  aaInformación GRUPO 4_A MIn"/>
      <sheetName val="_aCCIDENTES_DE_1995___1996_x_11"/>
      <sheetName val="_aCCIDENTES_DE_1995___1996_xl_4"/>
      <sheetName val="_aCCIDENTES_DE_1995___1996_xl_3"/>
      <sheetName val="_aCCIDENTES_DE_1995___1996_xl_2"/>
      <sheetName val="_aCCIDENTES_DE_1995___1996_xl_6"/>
      <sheetName val="_aCCIDENTES_DE_1995___1996_xl_5"/>
      <sheetName val="_aCCIDENTES_DE_1995___1996_xl_7"/>
      <sheetName val="_aCCIDENTES_DE_1995___1996_xl_8"/>
      <sheetName val="_aCCIDENTES_DE_1995___1996_xl_9"/>
      <sheetName val="_aCCIDENTES_DE_1995___1996_x_10"/>
      <sheetName val="_aCCIDENTES_DE_1995___1996_x_12"/>
      <sheetName val="_aCCIDENTES_DE_1995___1996_x_13"/>
      <sheetName val="_aCCIDENTES_DE_1995___1996_x_14"/>
      <sheetName val="_aCCIDENTES_DE_1995___1996_x_16"/>
      <sheetName val="_aCCIDENTES_DE_1995___1996_x_17"/>
      <sheetName val="_aCCIDENTES_DE_1995___1996_x_18"/>
      <sheetName val="_aCCIDENTES_DE_1995___1996_x_20"/>
      <sheetName val="_aCCIDENTES_DE_1995___1996_x_19"/>
      <sheetName val="HISTORICOS FUEL OIL EXP"/>
      <sheetName val="\Nuevos APU Córdoba\a  aaInform"/>
      <sheetName val="\E\Nuevos APU Córdoba\a  aaInfo"/>
      <sheetName val="\Users\JoseGabriel\Documents\Mi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precios-básicos2002"/>
      <sheetName val="APUs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LISTADO "/>
      <sheetName val="M.O."/>
      <sheetName val="gp05"/>
      <sheetName val="GP06"/>
      <sheetName val="\Users\ANDRES FELIPE MUÑOZ\Down"/>
      <sheetName val="PLAN DE INVERSION ANTICIPO"/>
      <sheetName val="inv mensual"/>
      <sheetName val="borrador flujo inv"/>
      <sheetName val="social-ambiental"/>
      <sheetName val="AU"/>
      <sheetName val="ACTA_DE_MODIFICACION__(2)4"/>
      <sheetName val="\a__aaInformación_GRUPO_4\A_MI4"/>
      <sheetName val="Base_Muestras1"/>
      <sheetName val="Formulario_N°_41"/>
      <sheetName val="\\Escritorio\amv_2011\a__aaInf1"/>
      <sheetName val="\\Giovanni\administracion_vial1"/>
      <sheetName val="\MONTO_AGOTABLE_2010\a__aaInfo1"/>
      <sheetName val="[aCCIDENTES_DE_1995_-_1996_xls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\Documents_and_Settings\Pedro_1"/>
      <sheetName val="\Documents_and_Settings\jviter1"/>
      <sheetName val="Base_Muestras"/>
      <sheetName val="Formulario_N°_4"/>
      <sheetName val="\\Escritorio\amv_2011\a__aaInfo"/>
      <sheetName val="\\Giovanni\administracion_vial\"/>
      <sheetName val="\MONTO_AGOTABLE_2010\a__aaInfor"/>
      <sheetName val="[aCCIDENTES_DE_1995_-_1996_xls]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Documents_and_Settings\jviteri"/>
      <sheetName val="ACTA_DE_MODIFICACION__(2)5"/>
      <sheetName val="\a__aaInformación_GRUPO_4\A_MI5"/>
      <sheetName val="Datos_Básicos4"/>
      <sheetName val="SUB_APU4"/>
      <sheetName val="Base_Muestras2"/>
      <sheetName val="Formulario_N°_42"/>
      <sheetName val="\\Escritorio\amv_2011\a__aaInf2"/>
      <sheetName val="\\Giovanni\administracion_vial2"/>
      <sheetName val="\MONTO_AGOTABLE_2010\a__aaInfo2"/>
      <sheetName val="[aCCIDENTES_DE_1995_-_1996_xls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ACTA_DE_MODIFICACION__(2)6"/>
      <sheetName val="\a__aaInformación_GRUPO_4\A_MI6"/>
      <sheetName val="Datos_Básicos5"/>
      <sheetName val="SUB_APU5"/>
      <sheetName val="Base_Muestras3"/>
      <sheetName val="Formulario_N°_43"/>
      <sheetName val="\\Escritorio\amv_2011\a__aaInf3"/>
      <sheetName val="\\Giovanni\administracion_vial3"/>
      <sheetName val="\MONTO_AGOTABLE_2010\a__aaInfo3"/>
      <sheetName val="[aCCIDENTES_DE_1995_-_1996_xls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ACTA_DE_MODIFICACION__(2)7"/>
      <sheetName val="\a__aaInformación_GRUPO_4\A_MI7"/>
      <sheetName val="Datos_Básicos6"/>
      <sheetName val="SUB_APU6"/>
      <sheetName val="Base_Muestras4"/>
      <sheetName val="Formulario_N°_44"/>
      <sheetName val="\\Escritorio\amv_2011\a__aaInf4"/>
      <sheetName val="\\Giovanni\administracion_vial4"/>
      <sheetName val="\MONTO_AGOTABLE_2010\a__aaInfo4"/>
      <sheetName val="[aCCIDENTES_DE_1995_-_1996_xls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ACTA_DE_MODIFICACION__(2)8"/>
      <sheetName val="\a__aaInformación_GRUPO_4\A_MI8"/>
      <sheetName val="Datos_Básicos7"/>
      <sheetName val="SUB_APU7"/>
      <sheetName val="Base_Muestras5"/>
      <sheetName val="Formulario_N°_45"/>
      <sheetName val="\\Escritorio\amv_2011\a__aaInf5"/>
      <sheetName val="\\Giovanni\administracion_vial5"/>
      <sheetName val="\MONTO_AGOTABLE_2010\a__aaInfo5"/>
      <sheetName val="[aCCIDENTES_DE_1995_-_1996_xls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ACTA No.1 "/>
      <sheetName val="ACTA No.5"/>
      <sheetName val="ACTA MAYORES - GENERAL"/>
      <sheetName val="EQUIPOS"/>
      <sheetName val="MANO DE OBRA"/>
      <sheetName val="TRANSPORTE"/>
      <sheetName val="//d.docs.live.net/a  aaInformac"/>
      <sheetName val="BASE"/>
      <sheetName val="aCCIDENTES_DE_1995_-_199638"/>
      <sheetName val="aCCIDENTES_DE_1995_-_1996_xls15"/>
      <sheetName val="aCCIDENTES_DE_1995_-_199639"/>
      <sheetName val="aCCIDENTES_DE_1995_-_199640"/>
      <sheetName val="aCCIDENTES_DE_1995_-_1996_xls16"/>
      <sheetName val="aCCIDENTES_DE_1995_-_199641"/>
      <sheetName val="aCCIDENTES_DE_1995_-_1996_xls17"/>
      <sheetName val="aCCIDENTES_DE_1995_-_199642"/>
      <sheetName val="aCCIDENTES_DE_1995_-_199644"/>
      <sheetName val="aCCIDENTES_DE_1995_-_1996_xls19"/>
      <sheetName val="SUB_APU8"/>
      <sheetName val="Datos_Básicos8"/>
      <sheetName val="aCCIDENTES_DE_1995_-_199643"/>
      <sheetName val="aCCIDENTES_DE_1995_-_1996_xls18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PU (2)"/>
      <sheetName val="aiu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 ACTA FINAL + MODIFICATORIA 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aactividad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 refreshError="1"/>
      <sheetData sheetId="276" refreshError="1"/>
      <sheetData sheetId="277"/>
      <sheetData sheetId="278" refreshError="1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 refreshError="1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 refreshError="1"/>
      <sheetData sheetId="387" refreshError="1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/>
      <sheetData sheetId="453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 refreshError="1"/>
      <sheetData sheetId="634" refreshError="1"/>
      <sheetData sheetId="635" refreshError="1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10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11"/>
      <sheetName val="ACTA12"/>
      <sheetName val="ACTA13"/>
      <sheetName val="ACTA14"/>
      <sheetName val="ACTA15"/>
      <sheetName val="ACTA16"/>
      <sheetName val="ACTA17"/>
      <sheetName val="ACTA18"/>
      <sheetName val="ACTA19"/>
      <sheetName val="ACTA20"/>
      <sheetName val="ACTA21"/>
      <sheetName val="ACTA22"/>
      <sheetName val="ACTA23"/>
      <sheetName val="ACTA24"/>
      <sheetName val="ACTA25"/>
      <sheetName val="ACTA26"/>
      <sheetName val="ACTA27"/>
      <sheetName val="ACTA28"/>
      <sheetName val="ACTA29"/>
      <sheetName val="ACTA30"/>
      <sheetName val="ACTA31"/>
      <sheetName val="ACTA32"/>
      <sheetName val="ACTA33"/>
      <sheetName val="ACTA34"/>
      <sheetName val="ACTA35"/>
      <sheetName val="ACTA36"/>
      <sheetName val="acta37"/>
      <sheetName val="ACTA38"/>
      <sheetName val="ACTA39"/>
      <sheetName val="ACTA4"/>
      <sheetName val="ACTA40"/>
      <sheetName val="ACTA41"/>
      <sheetName val="ACTA5"/>
      <sheetName val="ACTA6"/>
      <sheetName val="ACTA7"/>
      <sheetName val="ACTA8"/>
      <sheetName val="ACTA9"/>
      <sheetName val="EXTRA4"/>
      <sheetName val="CIDCA1"/>
      <sheetName val="CIDCA2"/>
      <sheetName val="DIC"/>
      <sheetName val="EXTRA"/>
      <sheetName val="EXTRA2"/>
      <sheetName val="EXTRA3"/>
      <sheetName val="EXTRA5"/>
      <sheetName val="EXTRA6"/>
      <sheetName val="EXTRA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IVIDADES"/>
      <sheetName val="CALCULO AU"/>
      <sheetName val="Detalle de Presupuesto"/>
      <sheetName val="Item 20"/>
      <sheetName val="Item 52"/>
      <sheetName val="Item 115"/>
      <sheetName val="Item 116"/>
      <sheetName val="Item 120"/>
      <sheetName val="Item 140"/>
      <sheetName val="Item 168"/>
      <sheetName val="Item 220"/>
      <sheetName val="Item 310"/>
      <sheetName val="Item 321"/>
      <sheetName val="Item 331"/>
      <sheetName val="Item 350"/>
      <sheetName val="Item 353"/>
      <sheetName val="Item 356"/>
      <sheetName val="Item 574"/>
      <sheetName val="Item 730"/>
      <sheetName val="Item 732"/>
      <sheetName val="Item 733"/>
      <sheetName val="Item 836"/>
      <sheetName val="Item 881"/>
      <sheetName val="Item 905"/>
      <sheetName val="Item 1005"/>
      <sheetName val="Item 1012"/>
      <sheetName val="Item 1018"/>
      <sheetName val="Item 1150"/>
      <sheetName val="Mano de Obra"/>
    </sheetNames>
    <sheetDataSet>
      <sheetData sheetId="0">
        <row r="3">
          <cell r="A3">
            <v>20</v>
          </cell>
          <cell r="B3" t="str">
            <v>Desmonte y/o Demolición de muros, enchape y/o cubierta
Incluye cargue y descargue para botada de escombros</v>
          </cell>
        </row>
        <row r="4">
          <cell r="A4">
            <v>52</v>
          </cell>
          <cell r="B4" t="str">
            <v>Mejoramiento de muros agrietados
Fundición de dovelas para estabilizar muro</v>
          </cell>
        </row>
        <row r="5">
          <cell r="A5">
            <v>115</v>
          </cell>
          <cell r="B5" t="str">
            <v>Resane y Pintura Tipo I
Aplicación de mezcla en revoque o estuco en zona afectada
Incluye una mano de pintura</v>
          </cell>
        </row>
        <row r="6">
          <cell r="A6">
            <v>116</v>
          </cell>
          <cell r="B6" t="str">
            <v>Pintura Alta Asepsia
Aplicación de pintura en área de higiene</v>
          </cell>
        </row>
        <row r="7">
          <cell r="A7">
            <v>120</v>
          </cell>
          <cell r="B7" t="str">
            <v>Pintura de Piso
Aplicación de pintura epóxica alto trafico para piso
Resane y nivelación de piso</v>
          </cell>
        </row>
        <row r="8">
          <cell r="A8">
            <v>140</v>
          </cell>
          <cell r="B8" t="str">
            <v>Enchape
Mejoramiento de enchape. Instalación sugerida a 2,10m de altura
Mejoramiento en boquilla de enchape</v>
          </cell>
        </row>
        <row r="9">
          <cell r="A9">
            <v>168</v>
          </cell>
          <cell r="B9" t="str">
            <v xml:space="preserve">Media caña
Construcción de media caña perimetral </v>
          </cell>
        </row>
        <row r="10">
          <cell r="A10">
            <v>220</v>
          </cell>
          <cell r="B10" t="str">
            <v>Muro en Drywall
Construcción de muro divisorio a dos caras en placa de yeso</v>
          </cell>
        </row>
        <row r="11">
          <cell r="A11">
            <v>310</v>
          </cell>
          <cell r="B11" t="str">
            <v>Instalación de cielo raso
Instalación de cielo raso en placa de yeso</v>
          </cell>
        </row>
        <row r="12">
          <cell r="A12">
            <v>321</v>
          </cell>
          <cell r="B12" t="str">
            <v>Reparación de cubierta
Cambio de tejas de barro en mal estado.</v>
          </cell>
        </row>
        <row r="13">
          <cell r="A13">
            <v>331</v>
          </cell>
          <cell r="B13" t="str">
            <v>Reparación de cubierta
Cambio de tejas de fibrocemento en mal estado.</v>
          </cell>
        </row>
        <row r="14">
          <cell r="A14">
            <v>350</v>
          </cell>
          <cell r="B14" t="str">
            <v>Reparación de cubierta
Cambio de tablilla en cubierta</v>
          </cell>
        </row>
        <row r="15">
          <cell r="A15">
            <v>353</v>
          </cell>
          <cell r="B15" t="str">
            <v>Viga Metálica
Aplicación de pintura anticorrosiva</v>
          </cell>
        </row>
        <row r="16">
          <cell r="A16">
            <v>356</v>
          </cell>
          <cell r="B16" t="str">
            <v>Viga Metálica
Instalación de soportes entre viga metálica y alfardas de madera</v>
          </cell>
        </row>
        <row r="17">
          <cell r="A17">
            <v>574</v>
          </cell>
          <cell r="B17" t="str">
            <v>Construcción de Cuneta
Construcción de cuneta en U, con media caña, direccionamiento de aguas lluvias a drenaje.</v>
          </cell>
        </row>
        <row r="18">
          <cell r="A18">
            <v>730</v>
          </cell>
          <cell r="B18" t="str">
            <v>Red Eléctrica
Mantenimiento y mejoramiento de red eléctrica en zona</v>
          </cell>
        </row>
        <row r="19">
          <cell r="A19">
            <v>732</v>
          </cell>
          <cell r="B19" t="str">
            <v>Red Eléctrica
Cambio de lampara</v>
          </cell>
        </row>
        <row r="20">
          <cell r="A20">
            <v>733</v>
          </cell>
          <cell r="B20" t="str">
            <v>Red Eléctrica
Cambio de tomas e interruptores que estén en mal estado</v>
          </cell>
        </row>
        <row r="21">
          <cell r="A21">
            <v>836</v>
          </cell>
          <cell r="B21" t="str">
            <v>Limpieza de arbusto</v>
          </cell>
        </row>
        <row r="22">
          <cell r="A22">
            <v>881</v>
          </cell>
          <cell r="B22" t="str">
            <v>Impermeabilizacion de muro</v>
          </cell>
        </row>
        <row r="23">
          <cell r="A23">
            <v>905</v>
          </cell>
          <cell r="B23" t="str">
            <v>Mantenimiento Red de Abasto
Cambio de accesorios de PVC, Instalación de Llave de paso</v>
          </cell>
        </row>
        <row r="24">
          <cell r="A24">
            <v>1005</v>
          </cell>
          <cell r="B24" t="str">
            <v>Suministro e Instalación de puerta
Suministro de puerta</v>
          </cell>
        </row>
        <row r="25">
          <cell r="A25">
            <v>1012</v>
          </cell>
          <cell r="B25" t="str">
            <v>Suministro de lavamanos</v>
          </cell>
        </row>
        <row r="26">
          <cell r="A26">
            <v>1018</v>
          </cell>
          <cell r="B26" t="str">
            <v>Suministro en Instalación aparatos sanitario</v>
          </cell>
        </row>
        <row r="27">
          <cell r="A27">
            <v>1150</v>
          </cell>
          <cell r="B27" t="str">
            <v>Suministro de mesón en acero inoxidable 
Incluye instalación de pozuelo, desagüe y grifería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>
        <row r="2">
          <cell r="A2" t="str">
            <v>Ayudante</v>
          </cell>
          <cell r="B2">
            <v>75350</v>
          </cell>
        </row>
        <row r="3">
          <cell r="A3" t="str">
            <v>Oficial</v>
          </cell>
          <cell r="B3">
            <v>150700</v>
          </cell>
        </row>
        <row r="4">
          <cell r="A4" t="str">
            <v>Maestro</v>
          </cell>
          <cell r="B4">
            <v>188375</v>
          </cell>
        </row>
        <row r="5">
          <cell r="A5" t="str">
            <v>Coordinador SST</v>
          </cell>
          <cell r="B5">
            <v>158235</v>
          </cell>
        </row>
        <row r="6">
          <cell r="A6" t="str">
            <v>L</v>
          </cell>
          <cell r="B6"/>
        </row>
        <row r="7">
          <cell r="A7" t="str">
            <v>1 Oficial / 1 Ayudantes</v>
          </cell>
          <cell r="B7">
            <v>226050</v>
          </cell>
        </row>
        <row r="8">
          <cell r="A8" t="str">
            <v>1 Oficial / 2 Ayudantes</v>
          </cell>
          <cell r="B8">
            <v>301400</v>
          </cell>
        </row>
        <row r="9">
          <cell r="A9" t="str">
            <v>1 Oficial / 3 Ayudantes</v>
          </cell>
          <cell r="B9">
            <v>376750</v>
          </cell>
        </row>
        <row r="10">
          <cell r="A10" t="str">
            <v>1 Oficial / 4 Ayudantes</v>
          </cell>
          <cell r="B10">
            <v>452100</v>
          </cell>
        </row>
        <row r="11">
          <cell r="A11" t="str">
            <v>1 Oficial / 5 Ayudantes</v>
          </cell>
          <cell r="B11">
            <v>527450</v>
          </cell>
        </row>
        <row r="12">
          <cell r="A12" t="str">
            <v>1 Oficial / 6 Ayudantes</v>
          </cell>
          <cell r="B12">
            <v>602800</v>
          </cell>
        </row>
        <row r="13">
          <cell r="A13" t="str">
            <v>1 Oficial / 7 Ayudantes</v>
          </cell>
          <cell r="B13">
            <v>678150</v>
          </cell>
        </row>
        <row r="14">
          <cell r="A14" t="str">
            <v>2 Oficial / 2 Ayudantes</v>
          </cell>
          <cell r="B14">
            <v>452100</v>
          </cell>
        </row>
        <row r="15">
          <cell r="A15" t="str">
            <v>2 Oficial / 4 Ayudantes</v>
          </cell>
          <cell r="B15">
            <v>602800</v>
          </cell>
        </row>
        <row r="16">
          <cell r="A16" t="str">
            <v>2 Oficial / 6 Ayudantes</v>
          </cell>
          <cell r="B16">
            <v>753500</v>
          </cell>
        </row>
        <row r="17">
          <cell r="A17" t="str">
            <v>2 Oficial / 8 Ayudantes</v>
          </cell>
          <cell r="B17">
            <v>904200</v>
          </cell>
        </row>
        <row r="18">
          <cell r="A18" t="str">
            <v>3 Oficial / 3 Ayudantes</v>
          </cell>
          <cell r="B18">
            <v>678150</v>
          </cell>
        </row>
        <row r="19">
          <cell r="A19" t="str">
            <v>2 Ayudantes</v>
          </cell>
          <cell r="B19">
            <v>150700</v>
          </cell>
        </row>
        <row r="20">
          <cell r="A20" t="str">
            <v>3 Ayudantes</v>
          </cell>
          <cell r="B20">
            <v>226050</v>
          </cell>
        </row>
        <row r="21">
          <cell r="A21" t="str">
            <v>4 Ayudantes</v>
          </cell>
          <cell r="B21">
            <v>301400</v>
          </cell>
        </row>
        <row r="22">
          <cell r="A22"/>
          <cell r="B22"/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BASE CTOS"/>
      <sheetName val="RESUMEN DE ACNT LOS ALAMOS"/>
      <sheetName val="PRESUPUESTO LOS ALAMOS"/>
      <sheetName val="APU LOS  ALAMOS ALCA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otizació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 SONSÓN 1° ETAPA"/>
      <sheetName val="1.2.Exc Mat común 0-2m"/>
      <sheetName val="1.6.Concr 21MPa Losa Maciza"/>
      <sheetName val="1.9.1 Concreto 24MPa Columnas"/>
      <sheetName val="1.9.2 Concreto 28MPa Columnas"/>
      <sheetName val="1.11.Muro 21MPa"/>
      <sheetName val="1.20.Concr 21MPa Losa Aér Alig"/>
      <sheetName val="1.23.Concr 21MPa Graderías"/>
      <sheetName val="1.25.Mampostería en bloque"/>
      <sheetName val="1.35.Rampas aéreas en concreto"/>
      <sheetName val="1.36.Acero fy420"/>
      <sheetName val="1.37.Malla D84"/>
      <sheetName val="1.38.Malla D106"/>
      <sheetName val=" 2.1.1"/>
      <sheetName val="2.1.2"/>
      <sheetName val="2.1.3"/>
      <sheetName val="2.1.4"/>
      <sheetName val="2.1.5"/>
      <sheetName val="2.1.6"/>
      <sheetName val="2.1.7"/>
      <sheetName val="2.1.8"/>
      <sheetName val="2.1.9"/>
      <sheetName val="2.1.10"/>
      <sheetName val="2.1.11"/>
      <sheetName val="2.1.12"/>
      <sheetName val="2.1.13"/>
      <sheetName val="2.1.14"/>
      <sheetName val="2.1.15"/>
      <sheetName val="2.1.16"/>
      <sheetName val="2.1.17"/>
      <sheetName val="2.1.18"/>
      <sheetName val="2.2.1"/>
      <sheetName val="2.2.2"/>
      <sheetName val="2.2.3"/>
      <sheetName val="2.2.4"/>
      <sheetName val=" 2.2.5"/>
      <sheetName val="2.2.6"/>
      <sheetName val="2.2.7"/>
      <sheetName val=" 2.2.8"/>
      <sheetName val="2.2.9"/>
      <sheetName val="2.2.10"/>
      <sheetName val="2.2.11"/>
      <sheetName val="2.2.12"/>
      <sheetName val="2.2.13"/>
      <sheetName val="2.2.14"/>
      <sheetName val="2.2.15"/>
      <sheetName val="2.2.16"/>
      <sheetName val="2.2.17"/>
      <sheetName val="2.3"/>
      <sheetName val="2.4"/>
      <sheetName val="2.5.1"/>
      <sheetName val="2.6.1"/>
      <sheetName val="2.6.2"/>
      <sheetName val="2.6.3"/>
      <sheetName val="2.6.4"/>
      <sheetName val="2.6.5"/>
      <sheetName val="2.6.6"/>
      <sheetName val="2.6.7"/>
      <sheetName val="2.6.8"/>
      <sheetName val="2.6.9"/>
      <sheetName val="2.6.10"/>
      <sheetName val="2.7.1.1"/>
      <sheetName val="2.7.1.2"/>
      <sheetName val="2.7.1.3"/>
      <sheetName val="2.7.1.4"/>
      <sheetName val="2.7.1.5"/>
      <sheetName val="2.7.1.6"/>
      <sheetName val="2.7.2.1"/>
      <sheetName val="2.7.2.2"/>
      <sheetName val="2.7.2.3"/>
      <sheetName val="2.7.3"/>
      <sheetName val="2.7.4"/>
      <sheetName val="2.7.5"/>
      <sheetName val="2.7.6"/>
      <sheetName val="2.7.7"/>
      <sheetName val="2.7.8"/>
      <sheetName val="2.7.9"/>
      <sheetName val="2.7.10"/>
      <sheetName val="2.7.11"/>
      <sheetName val="2.7.12"/>
      <sheetName val="2.8.1"/>
      <sheetName val="2.8.2"/>
      <sheetName val="2.8.3"/>
      <sheetName val="2.8.4"/>
      <sheetName val="2.9.1"/>
      <sheetName val="2.9.2"/>
      <sheetName val="2.9.3"/>
      <sheetName val="2.9.4"/>
      <sheetName val="2.9.5"/>
      <sheetName val="2.9.6"/>
      <sheetName val="2.9.7"/>
      <sheetName val="3.1.1"/>
      <sheetName val="3.1.2"/>
      <sheetName val="3.1.3"/>
      <sheetName val="3.1.6."/>
      <sheetName val="3.1.7."/>
      <sheetName val="3.1.8."/>
      <sheetName val="3.1.10"/>
      <sheetName val="3.1.12."/>
      <sheetName val="3.1.11"/>
      <sheetName val="3.1.13."/>
      <sheetName val="3.1.14."/>
      <sheetName val="3.1.15."/>
      <sheetName val="3.1.16."/>
      <sheetName val="3.1.17."/>
      <sheetName val="3.1.18."/>
      <sheetName val="3.1.19."/>
      <sheetName val="3.1.20."/>
      <sheetName val="3.1.21."/>
      <sheetName val="3.1.22."/>
      <sheetName val="3.1.23."/>
      <sheetName val="3.1.24"/>
      <sheetName val="3.2.1"/>
      <sheetName val="3.2.2"/>
      <sheetName val="3.2.3"/>
      <sheetName val="3.2.4"/>
      <sheetName val="3.2.5"/>
      <sheetName val="DATOS"/>
      <sheetName val="FORMATO"/>
      <sheetName val="1.9.Concreto 24MPa Column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BASES"/>
      <sheetName val="5094-2003"/>
      <sheetName val="AIU"/>
      <sheetName val="items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M"/>
      <sheetName val="MOV"/>
      <sheetName val="PREL"/>
      <sheetName val="suministro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mprobantes"/>
    </sheetNames>
    <sheetDataSet>
      <sheetData sheetId="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mprobantes"/>
    </sheetNames>
    <sheetDataSet>
      <sheetData sheetId="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inámica"/>
    </sheetNames>
    <sheetDataSet>
      <sheetData sheetId="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O AU (2)"/>
      <sheetName val="Detalle de Presupuesto"/>
      <sheetName val="APU"/>
      <sheetName val="toma de medidas"/>
      <sheetName val="Memorias Llano de Bolivar"/>
      <sheetName val="Memorias la MAQUEA"/>
      <sheetName val="Memorias LOS POZOS"/>
      <sheetName val="CALCULO AU"/>
      <sheetName val="Materiales"/>
      <sheetName val="Mano de 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A2" t="str">
            <v>Ayudante raso</v>
          </cell>
          <cell r="B2">
            <v>48733</v>
          </cell>
        </row>
        <row r="3">
          <cell r="A3" t="str">
            <v>Ayudante entendido</v>
          </cell>
          <cell r="B3">
            <v>61400</v>
          </cell>
        </row>
        <row r="4">
          <cell r="A4" t="str">
            <v>Oficial</v>
          </cell>
          <cell r="B4">
            <v>97300</v>
          </cell>
        </row>
        <row r="5">
          <cell r="A5" t="str">
            <v>Oficial concretos</v>
          </cell>
          <cell r="B5">
            <v>97300</v>
          </cell>
        </row>
        <row r="6">
          <cell r="A6" t="str">
            <v>Maestro</v>
          </cell>
          <cell r="B6">
            <v>87719.400000000009</v>
          </cell>
        </row>
        <row r="7">
          <cell r="A7" t="str">
            <v>Topógrafo</v>
          </cell>
          <cell r="B7">
            <v>122967</v>
          </cell>
        </row>
        <row r="8">
          <cell r="A8" t="str">
            <v>Cadenero 1</v>
          </cell>
          <cell r="B8">
            <v>97300</v>
          </cell>
        </row>
        <row r="9">
          <cell r="A9" t="str">
            <v>Cadenero 2</v>
          </cell>
          <cell r="B9">
            <v>50000</v>
          </cell>
        </row>
        <row r="10">
          <cell r="A10" t="str">
            <v>Coordinador SST</v>
          </cell>
          <cell r="B10">
            <v>77972.800000000003</v>
          </cell>
        </row>
        <row r="11">
          <cell r="A11" t="str">
            <v>L</v>
          </cell>
        </row>
        <row r="12">
          <cell r="A12" t="str">
            <v>1 Oficial / 1 Ayudantes</v>
          </cell>
          <cell r="B12">
            <v>146033</v>
          </cell>
        </row>
        <row r="13">
          <cell r="A13" t="str">
            <v>1 Oficial / 2 Ayudantes</v>
          </cell>
          <cell r="B13">
            <v>194766</v>
          </cell>
        </row>
        <row r="14">
          <cell r="A14" t="str">
            <v>1 Oficial / 3 Ayudantes</v>
          </cell>
          <cell r="B14">
            <v>243499</v>
          </cell>
        </row>
        <row r="15">
          <cell r="A15" t="str">
            <v>1 Oficial / 4 Ayudantes</v>
          </cell>
          <cell r="B15">
            <v>292232</v>
          </cell>
        </row>
        <row r="16">
          <cell r="A16" t="str">
            <v>1 Oficial / 5 Ayudantes</v>
          </cell>
          <cell r="B16">
            <v>340965</v>
          </cell>
        </row>
        <row r="17">
          <cell r="A17" t="str">
            <v>1 Oficial / 6 Ayudantes</v>
          </cell>
          <cell r="B17">
            <v>389698</v>
          </cell>
        </row>
        <row r="18">
          <cell r="A18" t="str">
            <v>1 Oficial / 7 Ayudantes</v>
          </cell>
          <cell r="B18">
            <v>438431</v>
          </cell>
        </row>
        <row r="19">
          <cell r="A19" t="str">
            <v>2 Oficial / 2 Ayudantes</v>
          </cell>
          <cell r="B19">
            <v>292066</v>
          </cell>
        </row>
        <row r="20">
          <cell r="A20" t="str">
            <v>2 Oficial / 4 Ayudantes</v>
          </cell>
          <cell r="B20">
            <v>389532</v>
          </cell>
        </row>
        <row r="21">
          <cell r="A21" t="str">
            <v>2 Oficial / 6 Ayudantes</v>
          </cell>
          <cell r="B21">
            <v>486998</v>
          </cell>
        </row>
        <row r="22">
          <cell r="A22" t="str">
            <v>2 Oficial / 8 Ayudantes</v>
          </cell>
          <cell r="B22">
            <v>584464</v>
          </cell>
        </row>
        <row r="23">
          <cell r="A23" t="str">
            <v>3 Oficial / 3 Ayudantes</v>
          </cell>
          <cell r="B23">
            <v>438099</v>
          </cell>
        </row>
        <row r="24">
          <cell r="A24" t="str">
            <v>2 Ayudantes</v>
          </cell>
          <cell r="B24">
            <v>97466</v>
          </cell>
        </row>
        <row r="25">
          <cell r="A25" t="str">
            <v>2 ayudantes entendidos</v>
          </cell>
          <cell r="B25">
            <v>122800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</sheetNames>
    <sheetDataSet>
      <sheetData sheetId="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IVIDADES"/>
      <sheetName val="APU item M1-3"/>
      <sheetName val="APU item 1.1"/>
      <sheetName val="APU item 1.2"/>
      <sheetName val="APU item 1.4"/>
      <sheetName val="APU item 1.5"/>
      <sheetName val="APU item 1.6"/>
      <sheetName val="APU item 1.7"/>
      <sheetName val="APU item 1.8"/>
      <sheetName val="APU item 1.9"/>
      <sheetName val="APU item 1.10"/>
      <sheetName val="APU item 1.12"/>
      <sheetName val="APU item 1.13"/>
      <sheetName val="APU item 1.14"/>
      <sheetName val="APU item 1.15"/>
      <sheetName val="APU item 1.16"/>
      <sheetName val="APU item 1.17"/>
      <sheetName val="APU item 1.18"/>
      <sheetName val="APU item 1.19"/>
      <sheetName val="APU item 1.24"/>
      <sheetName val="APU item 1.25"/>
      <sheetName val="APU item 1.26"/>
      <sheetName val="APU item 1.27"/>
      <sheetName val="APU item 1.31"/>
      <sheetName val="APU item 1.36"/>
      <sheetName val="APU item 1.40"/>
      <sheetName val="Materiales"/>
      <sheetName val="Materiales Desc"/>
      <sheetName val="Mano de Obra"/>
      <sheetName val="Herramienta"/>
      <sheetName val="S.M.L.V"/>
      <sheetName val="Forma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2">
          <cell r="A2" t="str">
            <v>Cemento gris Uso Gnral 50kg - ARGOS</v>
          </cell>
        </row>
        <row r="3">
          <cell r="A3" t="str">
            <v>Cemento Blanco</v>
          </cell>
        </row>
        <row r="4">
          <cell r="A4" t="str">
            <v>Concreto Premezclado</v>
          </cell>
        </row>
        <row r="5">
          <cell r="A5" t="str">
            <v>Revoque</v>
          </cell>
        </row>
        <row r="6">
          <cell r="A6" t="str">
            <v>Mortero 1:3</v>
          </cell>
        </row>
        <row r="7">
          <cell r="A7" t="str">
            <v>Arena de concreto</v>
          </cell>
        </row>
        <row r="8">
          <cell r="A8" t="str">
            <v>Arena de Revoque</v>
          </cell>
        </row>
        <row r="9">
          <cell r="A9" t="str">
            <v>Arena de pega</v>
          </cell>
        </row>
        <row r="10">
          <cell r="A10" t="str">
            <v>Triturado de 1/2"</v>
          </cell>
        </row>
        <row r="11">
          <cell r="A11" t="str">
            <v>Tierra no vegetal</v>
          </cell>
        </row>
        <row r="12">
          <cell r="A12" t="str">
            <v>Material Granular seleccionado</v>
          </cell>
        </row>
        <row r="13">
          <cell r="A13" t="str">
            <v>Afirmado</v>
          </cell>
        </row>
        <row r="14">
          <cell r="A14" t="str">
            <v>Costal</v>
          </cell>
        </row>
        <row r="15">
          <cell r="A15" t="str">
            <v>Material para filtro</v>
          </cell>
        </row>
        <row r="16">
          <cell r="A16" t="str">
            <v>Agua</v>
          </cell>
        </row>
        <row r="17">
          <cell r="A17" t="str">
            <v>Tela verde 100m x 2.10m</v>
          </cell>
        </row>
        <row r="18">
          <cell r="A18" t="str">
            <v>Bloque de cemento 0.10x0.20x0.40m estructural</v>
          </cell>
        </row>
        <row r="19">
          <cell r="A19" t="str">
            <v>Bloque de cemento 0.10x0.20x0.40m</v>
          </cell>
        </row>
        <row r="20">
          <cell r="A20" t="str">
            <v>Bloque de cemento 0.15x0.20x0.40m</v>
          </cell>
        </row>
        <row r="21">
          <cell r="A21" t="str">
            <v>Ladrillo prensado tipo Santa Fe 24.5x12x5.5cm</v>
          </cell>
        </row>
        <row r="22">
          <cell r="A22" t="str">
            <v>Ladrillo tolete común</v>
          </cell>
        </row>
        <row r="23">
          <cell r="A23" t="str">
            <v>Bloque #5 estándar 12 x 20 x 30 cm</v>
          </cell>
        </row>
        <row r="24">
          <cell r="A24" t="str">
            <v>Barniz intemperie brillante</v>
          </cell>
        </row>
        <row r="25">
          <cell r="A25" t="str">
            <v>Pintura Epoxica</v>
          </cell>
        </row>
        <row r="26">
          <cell r="A26" t="str">
            <v>Pintura Vinilo tipo I</v>
          </cell>
        </row>
        <row r="27">
          <cell r="A27" t="str">
            <v>Pintura Vinilo tipo II</v>
          </cell>
        </row>
        <row r="28">
          <cell r="A28" t="str">
            <v>Pintura Acriltex</v>
          </cell>
        </row>
        <row r="29">
          <cell r="A29" t="str">
            <v>Pintura Vinilo Exterior tipo KORAZA</v>
          </cell>
        </row>
        <row r="30">
          <cell r="A30" t="str">
            <v>Rodillo</v>
          </cell>
        </row>
        <row r="31">
          <cell r="A31" t="str">
            <v>Brocha</v>
          </cell>
        </row>
        <row r="32">
          <cell r="A32" t="str">
            <v>Tex Joint Juntas</v>
          </cell>
        </row>
        <row r="33">
          <cell r="A33" t="str">
            <v>Estuco Acrilico</v>
          </cell>
        </row>
        <row r="34">
          <cell r="A34" t="str">
            <v>Cielo Raso de PVC - Blanco</v>
          </cell>
        </row>
        <row r="35">
          <cell r="A35" t="str">
            <v>Placa de Yeso</v>
          </cell>
        </row>
        <row r="36">
          <cell r="A36" t="str">
            <v>Placa de Yeso RH</v>
          </cell>
        </row>
        <row r="37">
          <cell r="A37" t="str">
            <v>Placa de Fibrocemento 6mm</v>
          </cell>
        </row>
        <row r="38">
          <cell r="A38" t="str">
            <v>Placa de Fibrocemento 8mm</v>
          </cell>
        </row>
        <row r="39">
          <cell r="A39" t="str">
            <v>Placa de Fibrocemento 10mm</v>
          </cell>
        </row>
        <row r="40">
          <cell r="A40" t="str">
            <v>Placa de Fibrocemento 14mm</v>
          </cell>
        </row>
        <row r="41">
          <cell r="A41" t="str">
            <v>Placa de Fibrocemento 20mm</v>
          </cell>
        </row>
        <row r="42">
          <cell r="A42" t="str">
            <v>Omegas</v>
          </cell>
        </row>
        <row r="43">
          <cell r="A43" t="str">
            <v>Viguetas</v>
          </cell>
        </row>
        <row r="44">
          <cell r="A44" t="str">
            <v>Angulos 2x2</v>
          </cell>
        </row>
        <row r="45">
          <cell r="A45" t="str">
            <v>Paral base 6 cal 24</v>
          </cell>
        </row>
        <row r="46">
          <cell r="A46" t="str">
            <v>Canal base 6 cal 24</v>
          </cell>
        </row>
        <row r="47">
          <cell r="A47" t="str">
            <v>Paral base 9 cal 24</v>
          </cell>
        </row>
        <row r="48">
          <cell r="A48" t="str">
            <v>Canal base 9 cal 24</v>
          </cell>
        </row>
        <row r="49">
          <cell r="A49" t="str">
            <v>Paral base 9 cal 20</v>
          </cell>
        </row>
        <row r="50">
          <cell r="A50" t="str">
            <v>Canal base 9 cal 20</v>
          </cell>
        </row>
        <row r="51">
          <cell r="A51" t="str">
            <v>Tornilleria</v>
          </cell>
        </row>
        <row r="52">
          <cell r="A52" t="str">
            <v>Masilla Cuñete 28kg</v>
          </cell>
        </row>
        <row r="53">
          <cell r="A53" t="str">
            <v>Cinta malla</v>
          </cell>
        </row>
        <row r="54">
          <cell r="A54" t="str">
            <v>Cinta Papel</v>
          </cell>
        </row>
        <row r="55">
          <cell r="A55"/>
        </row>
        <row r="56">
          <cell r="A56"/>
        </row>
        <row r="57">
          <cell r="A57" t="str">
            <v>Hoja de lija</v>
          </cell>
        </row>
        <row r="58">
          <cell r="A58" t="str">
            <v>Carton Corrugado</v>
          </cell>
        </row>
        <row r="59">
          <cell r="A59" t="str">
            <v>Adhesivo epóxico - Sikadur AnchorFix-4</v>
          </cell>
        </row>
        <row r="60">
          <cell r="A60" t="str">
            <v>Acero de 37000 psi</v>
          </cell>
        </row>
        <row r="61">
          <cell r="A61" t="str">
            <v>Acero de 60000 psi</v>
          </cell>
        </row>
        <row r="62">
          <cell r="A62" t="str">
            <v>Grafil 5.5mm</v>
          </cell>
        </row>
        <row r="63">
          <cell r="A63" t="str">
            <v>Teja Blanca 5.9X0.94M 2.5Mm</v>
          </cell>
        </row>
        <row r="64">
          <cell r="A64" t="str">
            <v>Teja Española AC</v>
          </cell>
        </row>
        <row r="65">
          <cell r="A65" t="str">
            <v>Ganchos para teja AC</v>
          </cell>
        </row>
        <row r="66">
          <cell r="A66" t="str">
            <v>Amarras</v>
          </cell>
        </row>
        <row r="67">
          <cell r="A67" t="str">
            <v>Silicona</v>
          </cell>
        </row>
        <row r="68">
          <cell r="A68" t="str">
            <v>Igasol Cubierta</v>
          </cell>
        </row>
        <row r="69">
          <cell r="A69" t="str">
            <v>Cuarton de 2x4-3m</v>
          </cell>
        </row>
        <row r="70">
          <cell r="A70" t="str">
            <v>Caballete Teja Española AC</v>
          </cell>
        </row>
        <row r="71">
          <cell r="A71" t="str">
            <v>Tornillo autoperforante</v>
          </cell>
        </row>
        <row r="72">
          <cell r="A72" t="str">
            <v>Puntilla 2"</v>
          </cell>
        </row>
        <row r="73">
          <cell r="A73" t="str">
            <v>Tabla de 1"x10"-3m</v>
          </cell>
        </row>
        <row r="74">
          <cell r="A74" t="str">
            <v>Vareta 2"x2"-3m</v>
          </cell>
        </row>
        <row r="75">
          <cell r="A75" t="str">
            <v>Guadua 3m</v>
          </cell>
        </row>
        <row r="76">
          <cell r="A76" t="str">
            <v>Bloquelon 0.8x0.23x0.08</v>
          </cell>
        </row>
        <row r="77">
          <cell r="A77" t="str">
            <v>Perfil cal 19 (6m)</v>
          </cell>
        </row>
        <row r="78">
          <cell r="A78" t="str">
            <v>Antisol</v>
          </cell>
        </row>
        <row r="79">
          <cell r="A79" t="str">
            <v>Malla electrosoldada 15x15 4mm 1M2</v>
          </cell>
        </row>
        <row r="80">
          <cell r="A80" t="str">
            <v>Malla electrosoldada D-257 15x15  Ø 7-7 mm</v>
          </cell>
        </row>
        <row r="81">
          <cell r="A81" t="str">
            <v>Desmondante Sika Separol 3.5kg</v>
          </cell>
        </row>
        <row r="82">
          <cell r="A82" t="str">
            <v>Grapas</v>
          </cell>
        </row>
        <row r="83">
          <cell r="A83" t="str">
            <v>Poste de Madera</v>
          </cell>
        </row>
        <row r="84">
          <cell r="A84" t="str">
            <v>Impermeabilizante para concreto</v>
          </cell>
        </row>
        <row r="85">
          <cell r="A85" t="str">
            <v>Impermeabilizante integral para morteros</v>
          </cell>
        </row>
        <row r="86">
          <cell r="A86" t="str">
            <v>Acelerante</v>
          </cell>
        </row>
        <row r="87">
          <cell r="A87" t="str">
            <v>Piedra de canto rodado</v>
          </cell>
        </row>
        <row r="88">
          <cell r="A88" t="str">
            <v>Fuidificante para concreto</v>
          </cell>
        </row>
        <row r="89">
          <cell r="A89" t="str">
            <v>Alambre quemado</v>
          </cell>
        </row>
        <row r="90">
          <cell r="A90" t="str">
            <v>Valla en Tela vinílica con malla de poliester ( banner)</v>
          </cell>
        </row>
        <row r="91">
          <cell r="A91" t="str">
            <v>Material de peña (Recebo) en cantera</v>
          </cell>
        </row>
        <row r="92">
          <cell r="A92" t="str">
            <v>Tabla para formaleta 1" x 10" x 2.9m</v>
          </cell>
        </row>
        <row r="93">
          <cell r="A93" t="str">
            <v>Bisagra de hierro para puerta</v>
          </cell>
        </row>
        <row r="94">
          <cell r="A94" t="str">
            <v>Pintura esmalte para exteriores</v>
          </cell>
        </row>
        <row r="95">
          <cell r="A95" t="str">
            <v>Listo de sajo de 5 x 3 cm x 2.5m (varilla)</v>
          </cell>
        </row>
        <row r="96">
          <cell r="A96" t="str">
            <v>Cinta de Señalizacion cal 6</v>
          </cell>
        </row>
        <row r="97">
          <cell r="A97" t="str">
            <v>Señalizador tubular de 1m (2 lineas de cinta)</v>
          </cell>
        </row>
        <row r="98">
          <cell r="A98" t="str">
            <v>Tela de cerramiento a=2.10m (Rollo x 100m)</v>
          </cell>
        </row>
        <row r="99">
          <cell r="A99" t="str">
            <v>Malla eslabonada galvanizada Calibre 12 ojo 2"</v>
          </cell>
        </row>
        <row r="100">
          <cell r="A100" t="str">
            <v>Tubo de acero gal, de 48 mm y 1,5 mm de espesor</v>
          </cell>
        </row>
        <row r="101">
          <cell r="A101" t="str">
            <v>Soldadura para hierro estructural</v>
          </cell>
        </row>
        <row r="102">
          <cell r="A102" t="str">
            <v>Alambre Galvanizado C12</v>
          </cell>
        </row>
        <row r="103">
          <cell r="A103" t="str">
            <v>Angulo 1" x 1/8"</v>
          </cell>
        </row>
        <row r="104">
          <cell r="A104"/>
        </row>
        <row r="105">
          <cell r="A105" t="str">
            <v>Tubo galvanizado para cerramiento de 1 1/2" x 6m</v>
          </cell>
        </row>
        <row r="106">
          <cell r="A106" t="str">
            <v>Gasolina</v>
          </cell>
        </row>
        <row r="107">
          <cell r="A107" t="str">
            <v>ACPM</v>
          </cell>
        </row>
        <row r="108">
          <cell r="A108" t="str">
            <v>Caseton en eterilla h=0.30 , a=0.65m</v>
          </cell>
        </row>
        <row r="109">
          <cell r="A109" t="str">
            <v>Malla con vena C24</v>
          </cell>
        </row>
        <row r="110">
          <cell r="A110" t="str">
            <v>Caseton en eterilla h=0.40 , a=0.65m</v>
          </cell>
        </row>
        <row r="111">
          <cell r="A111" t="str">
            <v>Caseton en eterilla h=0.45 , a=0.65m</v>
          </cell>
        </row>
        <row r="112">
          <cell r="A112" t="str">
            <v>Steeldeck, Cal 22 0.94x5.60m - e=0.75mm, Perfil e=1.5mm 90 mm L=6m</v>
          </cell>
        </row>
        <row r="113">
          <cell r="A113" t="str">
            <v>Ceramica</v>
          </cell>
        </row>
        <row r="114">
          <cell r="A114" t="str">
            <v>Pega para ceramica</v>
          </cell>
        </row>
        <row r="115">
          <cell r="A115" t="str">
            <v>Porcelanato</v>
          </cell>
        </row>
        <row r="116">
          <cell r="A116" t="str">
            <v>Pega para porcelanato</v>
          </cell>
        </row>
        <row r="117">
          <cell r="A117" t="str">
            <v>Boquilla para enchape</v>
          </cell>
        </row>
        <row r="118">
          <cell r="A118" t="str">
            <v>Piso Duropiso 33x33 cm</v>
          </cell>
        </row>
        <row r="119">
          <cell r="A119" t="str">
            <v>Estopa</v>
          </cell>
        </row>
        <row r="120">
          <cell r="A120" t="str">
            <v>Crucetas</v>
          </cell>
        </row>
        <row r="121">
          <cell r="A121" t="str">
            <v>Tubo EMT 1/2"</v>
          </cell>
        </row>
        <row r="122">
          <cell r="A122" t="str">
            <v>Curva EMT 1/2"</v>
          </cell>
        </row>
        <row r="123">
          <cell r="A123" t="str">
            <v>Union EMT 1/2" acero</v>
          </cell>
        </row>
        <row r="124">
          <cell r="A124" t="str">
            <v>Conector EMT 1/2"</v>
          </cell>
        </row>
        <row r="125">
          <cell r="A125" t="str">
            <v>Grapa 1 Doble Oreja x 10Und Galvanizada</v>
          </cell>
        </row>
        <row r="126">
          <cell r="A126" t="str">
            <v>Tubo Conduit PVC 1/2"</v>
          </cell>
        </row>
        <row r="127">
          <cell r="A127" t="str">
            <v>Curva Conduit PVC 1/2"</v>
          </cell>
        </row>
        <row r="128">
          <cell r="A128" t="str">
            <v>Adaptador Terminal PVC 1/2"</v>
          </cell>
        </row>
        <row r="129">
          <cell r="A129" t="str">
            <v>Limpiador PVC</v>
          </cell>
        </row>
        <row r="130">
          <cell r="A130" t="str">
            <v>Soldadura PVC</v>
          </cell>
        </row>
        <row r="131">
          <cell r="A131" t="str">
            <v>Caja 2x4 Metalica galvanizada</v>
          </cell>
        </row>
        <row r="132">
          <cell r="A132" t="str">
            <v>Cable Cu aislado #12 AWG THHN/THWN</v>
          </cell>
        </row>
        <row r="133">
          <cell r="A133" t="str">
            <v>Conector para cable</v>
          </cell>
        </row>
        <row r="134">
          <cell r="A134" t="str">
            <v>Cinta Aislante</v>
          </cell>
        </row>
        <row r="135">
          <cell r="A135" t="str">
            <v>Tubo Conduit PVC 1"</v>
          </cell>
        </row>
        <row r="136">
          <cell r="A136" t="str">
            <v>Curva Conduit PVC 1"</v>
          </cell>
        </row>
        <row r="137">
          <cell r="A137" t="str">
            <v>Adaptador Terminal PVC 1"</v>
          </cell>
        </row>
        <row r="138">
          <cell r="A138" t="str">
            <v>Cable Cu aislado #10 -#8 AWG THHN/THWN</v>
          </cell>
        </row>
        <row r="139">
          <cell r="A139" t="str">
            <v>Tablero monofásico 6 circuitos con barraje de 75 A</v>
          </cell>
        </row>
        <row r="140">
          <cell r="A140" t="str">
            <v>Interruptor enchufable 1x20 A 10 KA</v>
          </cell>
        </row>
        <row r="141">
          <cell r="A141" t="str">
            <v>Adhesivo impreso</v>
          </cell>
        </row>
        <row r="142">
          <cell r="A142" t="str">
            <v>Toma Trifilar 240v</v>
          </cell>
        </row>
        <row r="143">
          <cell r="A143" t="str">
            <v>Toma corriente normal 2P + T</v>
          </cell>
        </row>
        <row r="144">
          <cell r="A144" t="str">
            <v>Toma corriente GFCI</v>
          </cell>
        </row>
        <row r="145">
          <cell r="A145" t="str">
            <v>Roseta plástica (Plafon)</v>
          </cell>
        </row>
        <row r="146">
          <cell r="A146" t="str">
            <v>Interruptor Simple</v>
          </cell>
        </row>
        <row r="147">
          <cell r="A147" t="str">
            <v>Accesorio PVC presion</v>
          </cell>
        </row>
        <row r="148">
          <cell r="A148" t="str">
            <v>Tuberia PVC presion 1/2"</v>
          </cell>
        </row>
        <row r="149">
          <cell r="A149" t="str">
            <v>Niple de HG de 1/2" 15cm</v>
          </cell>
        </row>
        <row r="150">
          <cell r="A150" t="str">
            <v>Tuberia PVC presion 3/4"</v>
          </cell>
        </row>
        <row r="151">
          <cell r="A151" t="str">
            <v>Niple de HG de 3/4" 15cm</v>
          </cell>
        </row>
        <row r="152">
          <cell r="A152" t="str">
            <v>Tuberia PVC presion 1"</v>
          </cell>
        </row>
        <row r="153">
          <cell r="A153" t="str">
            <v>Niple de HG de 1" 15cm</v>
          </cell>
        </row>
        <row r="154">
          <cell r="A154" t="str">
            <v>Tuberia PVC presion 1 1/4"</v>
          </cell>
        </row>
        <row r="155">
          <cell r="A155" t="str">
            <v>Niple de HG de 1 1/4" 15cm</v>
          </cell>
        </row>
        <row r="156">
          <cell r="A156" t="str">
            <v>Tuberia PVC presion 1 1/2"</v>
          </cell>
        </row>
        <row r="157">
          <cell r="A157" t="str">
            <v>Niple de HG de 1 1/2" 15cm</v>
          </cell>
        </row>
        <row r="158">
          <cell r="A158" t="str">
            <v>Registro de corte de 1/2"</v>
          </cell>
        </row>
        <row r="159">
          <cell r="A159" t="str">
            <v>Cheque de 1/2" Presion</v>
          </cell>
        </row>
        <row r="160">
          <cell r="A160" t="str">
            <v>Cinta de Teflon 10m</v>
          </cell>
        </row>
        <row r="161">
          <cell r="A161" t="str">
            <v>Adaptador PVC macho de 1/2" presion</v>
          </cell>
        </row>
        <row r="162">
          <cell r="A162" t="str">
            <v>Adaptador PVC hembra de 1/2" presion</v>
          </cell>
        </row>
        <row r="163">
          <cell r="A163" t="str">
            <v>Llave de paso 1/2"</v>
          </cell>
        </row>
        <row r="164">
          <cell r="A164" t="str">
            <v>Tuberia PVC agua lluvia de 3"</v>
          </cell>
        </row>
        <row r="165">
          <cell r="A165" t="str">
            <v>Accesorio PVC agua lluvia</v>
          </cell>
        </row>
        <row r="166">
          <cell r="A166" t="str">
            <v>Soporte bajante PVC agua lluvia</v>
          </cell>
        </row>
        <row r="167">
          <cell r="A167" t="str">
            <v>Tuberia PVC ventilacion de 2"</v>
          </cell>
        </row>
        <row r="168">
          <cell r="A168" t="str">
            <v>Tapon de cobre</v>
          </cell>
        </row>
        <row r="169">
          <cell r="A169" t="str">
            <v>Adaptador macho cobre</v>
          </cell>
        </row>
        <row r="170">
          <cell r="A170" t="str">
            <v>Tuberia de cobre</v>
          </cell>
        </row>
        <row r="171">
          <cell r="A171" t="str">
            <v>Accesorio PVC sanitaria</v>
          </cell>
        </row>
        <row r="172">
          <cell r="A172" t="str">
            <v>Tuberia PVC Sanitaria 2"</v>
          </cell>
        </row>
        <row r="173">
          <cell r="A173" t="str">
            <v>Tuberia PVC Sanitaria 4"</v>
          </cell>
        </row>
        <row r="174">
          <cell r="A174" t="str">
            <v>Valvula de bola 1/2"</v>
          </cell>
        </row>
        <row r="175">
          <cell r="A175" t="str">
            <v>Valvula de Cheque 1/2"</v>
          </cell>
        </row>
        <row r="176">
          <cell r="A176" t="str">
            <v>Sanitario ACUAPLUS ultra Bone</v>
          </cell>
        </row>
        <row r="177">
          <cell r="A177" t="str">
            <v>Sanitario HAPPY REDONDO Single 4.8 litros</v>
          </cell>
        </row>
        <row r="178">
          <cell r="A178" t="str">
            <v>Sanitario MANANTIAL 4.8 Litros</v>
          </cell>
        </row>
        <row r="179">
          <cell r="A179" t="str">
            <v>Sanitario AQUAPRO Redondo 3.7 Litros</v>
          </cell>
        </row>
        <row r="180">
          <cell r="A180" t="str">
            <v>Sanitario ECOCLEAN Single Blanco</v>
          </cell>
        </row>
        <row r="181">
          <cell r="A181" t="str">
            <v>Sanitario MONTECARLO Novo Redondo</v>
          </cell>
        </row>
        <row r="182">
          <cell r="A182" t="str">
            <v>Sanitario MONTECARLO Novo Alongado</v>
          </cell>
        </row>
        <row r="183">
          <cell r="A183" t="str">
            <v>Brida Flexible 4"</v>
          </cell>
        </row>
        <row r="184">
          <cell r="A184" t="str">
            <v>Brida Flexible 3"</v>
          </cell>
        </row>
        <row r="185">
          <cell r="A185" t="str">
            <v>Lavamanos colgar ACUACER</v>
          </cell>
        </row>
        <row r="186">
          <cell r="A186" t="str">
            <v>Lavamanos Pedestal MILANO</v>
          </cell>
        </row>
        <row r="187">
          <cell r="A187" t="str">
            <v>Lavamanos Colgar MILANO</v>
          </cell>
        </row>
        <row r="188">
          <cell r="A188" t="str">
            <v xml:space="preserve">Lavamanos Pedestal AVANTI </v>
          </cell>
        </row>
        <row r="189">
          <cell r="A189" t="str">
            <v>Lavamanos colgar Happy Blanco</v>
          </cell>
        </row>
        <row r="190">
          <cell r="A190" t="str">
            <v>Grifería institucional de mesa tipo push para lavamanos</v>
          </cell>
        </row>
        <row r="191">
          <cell r="A191" t="str">
            <v>Grifería para Lavamanos Monocontrol</v>
          </cell>
        </row>
        <row r="192">
          <cell r="A192" t="str">
            <v>Grifería para Lavamanos NOGAL</v>
          </cell>
        </row>
        <row r="193">
          <cell r="A193" t="str">
            <v>Grifería sencilla lavaplatos</v>
          </cell>
        </row>
        <row r="194">
          <cell r="A194" t="str">
            <v>Grifería lavaplatos con mezclador</v>
          </cell>
        </row>
        <row r="195">
          <cell r="A195" t="str">
            <v>Kit Lavaplatos con Desague Tipo Push</v>
          </cell>
        </row>
        <row r="196">
          <cell r="A196" t="str">
            <v>Kit Lavamos con Desague Sencillo</v>
          </cell>
        </row>
        <row r="197">
          <cell r="A197" t="str">
            <v>Kit Lavamos con Desague Tipo Push</v>
          </cell>
        </row>
        <row r="198">
          <cell r="A198" t="str">
            <v>Ducha sencilla cromo</v>
          </cell>
        </row>
        <row r="199">
          <cell r="A199" t="str">
            <v>Mezclador de Ducha</v>
          </cell>
        </row>
        <row r="200">
          <cell r="A200" t="str">
            <v>Rejilla de piso Plastica 3x2</v>
          </cell>
        </row>
        <row r="201">
          <cell r="A201" t="str">
            <v>Rejilla de piso Metalica 3x2</v>
          </cell>
        </row>
        <row r="202">
          <cell r="A202" t="str">
            <v>Mesón en acero inox para cocineta 150x55cm + Poceta</v>
          </cell>
        </row>
        <row r="203">
          <cell r="A203" t="str">
            <v>Mesón en acero inox para cocineta 150x55cm + Poceta y 4 Puestos coccion</v>
          </cell>
        </row>
        <row r="204">
          <cell r="A204" t="str">
            <v>Kit Instalacion Sanitario</v>
          </cell>
        </row>
        <row r="205">
          <cell r="A205" t="str">
            <v>Kit Instalacion Lavaplatos</v>
          </cell>
        </row>
        <row r="206">
          <cell r="A206" t="str">
            <v>Detergente</v>
          </cell>
        </row>
        <row r="207">
          <cell r="A207" t="str">
            <v>Limpiavidrios</v>
          </cell>
        </row>
        <row r="208">
          <cell r="A208"/>
        </row>
        <row r="209">
          <cell r="A209" t="str">
            <v>Ventana en Aluminio crudo de 1.00x1.00m</v>
          </cell>
        </row>
        <row r="210">
          <cell r="A210" t="str">
            <v>Puerta Metalica y Lamina de 1.00x2.10m</v>
          </cell>
        </row>
        <row r="211">
          <cell r="A211" t="str">
            <v>Puerta Metalica y madera de 0.80x2.10m</v>
          </cell>
        </row>
        <row r="212">
          <cell r="A212" t="str">
            <v>Puerta Metalica y madera de 0.70x2.10m</v>
          </cell>
        </row>
        <row r="213">
          <cell r="A213" t="str">
            <v>Puerta Metalica y Lamina de 0.80x2.10m</v>
          </cell>
        </row>
        <row r="214">
          <cell r="A214" t="str">
            <v>Bisagra de hierro para Puerta X3</v>
          </cell>
        </row>
        <row r="215">
          <cell r="A215" t="str">
            <v>Chapa Pomo Entrada Principal Acero</v>
          </cell>
        </row>
        <row r="216">
          <cell r="A216" t="str">
            <v>Chapa Pomo Alcoba Acero</v>
          </cell>
        </row>
        <row r="217">
          <cell r="A217" t="str">
            <v>Chapa Pomo Baño Acero</v>
          </cell>
        </row>
        <row r="218">
          <cell r="A218"/>
        </row>
        <row r="219">
          <cell r="A219" t="str">
            <v>----------------------------</v>
          </cell>
        </row>
      </sheetData>
      <sheetData sheetId="27"/>
      <sheetData sheetId="28"/>
      <sheetData sheetId="29"/>
      <sheetData sheetId="30"/>
      <sheetData sheetId="3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IVIDADES"/>
      <sheetName val="APU item M1-3"/>
      <sheetName val="APU item 1.1"/>
      <sheetName val="APU item 1.2"/>
      <sheetName val="APU item 1.4"/>
      <sheetName val="APU item 1.5"/>
      <sheetName val="APU item 1.6"/>
      <sheetName val="APU item 1.7"/>
      <sheetName val="APU item 1.8"/>
      <sheetName val="APU item 1.9"/>
      <sheetName val="APU item 1.10"/>
      <sheetName val="APU item 1.12"/>
      <sheetName val="APU item 1.13"/>
      <sheetName val="APU item 1.14"/>
      <sheetName val="APU item 1.15"/>
      <sheetName val="APU item 1.16"/>
      <sheetName val="APU item 1.17"/>
      <sheetName val="APU item 1.18"/>
      <sheetName val="APU item 1.19"/>
      <sheetName val="APU item 1.24"/>
      <sheetName val="APU item 1.25"/>
      <sheetName val="APU item 1.26"/>
      <sheetName val="APU item 1.27"/>
      <sheetName val="APU item 1.31"/>
      <sheetName val="APU item 1.36"/>
      <sheetName val="APU item 1.40"/>
      <sheetName val="Materiales"/>
      <sheetName val="Materiales Desc"/>
      <sheetName val="Mano de Obra"/>
      <sheetName val="Herramienta"/>
      <sheetName val="S.M.L.V"/>
      <sheetName val="Forma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2">
          <cell r="A2" t="str">
            <v>Cemento gris Uso Gnral 50kg - ARGOS</v>
          </cell>
        </row>
        <row r="3">
          <cell r="A3" t="str">
            <v>Cemento Blanco</v>
          </cell>
        </row>
        <row r="4">
          <cell r="A4" t="str">
            <v>Concreto Premezclado</v>
          </cell>
        </row>
        <row r="5">
          <cell r="A5" t="str">
            <v>Revoque</v>
          </cell>
        </row>
        <row r="6">
          <cell r="A6" t="str">
            <v>Mortero 1:3</v>
          </cell>
        </row>
        <row r="7">
          <cell r="A7" t="str">
            <v>Arena de concreto</v>
          </cell>
        </row>
        <row r="8">
          <cell r="A8" t="str">
            <v>Arena de Revoque</v>
          </cell>
        </row>
        <row r="9">
          <cell r="A9" t="str">
            <v>Arena de pega</v>
          </cell>
        </row>
        <row r="10">
          <cell r="A10" t="str">
            <v>Triturado de 1/2"</v>
          </cell>
        </row>
        <row r="11">
          <cell r="A11" t="str">
            <v>Tierra no vegetal</v>
          </cell>
        </row>
        <row r="12">
          <cell r="A12" t="str">
            <v>Material Granular seleccionado</v>
          </cell>
        </row>
        <row r="13">
          <cell r="A13" t="str">
            <v>Afirmado</v>
          </cell>
        </row>
        <row r="14">
          <cell r="A14" t="str">
            <v>Costal</v>
          </cell>
        </row>
        <row r="15">
          <cell r="A15" t="str">
            <v>Material para filtro</v>
          </cell>
        </row>
        <row r="16">
          <cell r="A16" t="str">
            <v>Agua</v>
          </cell>
        </row>
        <row r="17">
          <cell r="A17" t="str">
            <v>Tela verde 100m x 2.10m</v>
          </cell>
        </row>
        <row r="18">
          <cell r="A18" t="str">
            <v>Bloque de cemento 0.10x0.20x0.40m estructural</v>
          </cell>
        </row>
        <row r="19">
          <cell r="A19" t="str">
            <v>Bloque de cemento 0.10x0.20x0.40m</v>
          </cell>
        </row>
        <row r="20">
          <cell r="A20" t="str">
            <v>Bloque de cemento 0.15x0.20x0.40m</v>
          </cell>
        </row>
        <row r="21">
          <cell r="A21" t="str">
            <v>Ladrillo prensado tipo Santa Fe 24.5x12x5.5cm</v>
          </cell>
        </row>
        <row r="22">
          <cell r="A22" t="str">
            <v>Ladrillo tolete común</v>
          </cell>
        </row>
        <row r="23">
          <cell r="A23" t="str">
            <v>Bloque #5 estándar 12 x 20 x 30 cm</v>
          </cell>
        </row>
        <row r="24">
          <cell r="A24" t="str">
            <v>Barniz intemperie brillante</v>
          </cell>
        </row>
        <row r="25">
          <cell r="A25" t="str">
            <v>Pintura Epoxica</v>
          </cell>
        </row>
        <row r="26">
          <cell r="A26" t="str">
            <v>Pintura Vinilo tipo I</v>
          </cell>
        </row>
        <row r="27">
          <cell r="A27" t="str">
            <v>Pintura Vinilo tipo II</v>
          </cell>
        </row>
        <row r="28">
          <cell r="A28" t="str">
            <v>Pintura Acriltex</v>
          </cell>
        </row>
        <row r="29">
          <cell r="A29" t="str">
            <v>Pintura Vinilo Exterior tipo KORAZA</v>
          </cell>
        </row>
        <row r="30">
          <cell r="A30" t="str">
            <v>Rodillo</v>
          </cell>
        </row>
        <row r="31">
          <cell r="A31" t="str">
            <v>Brocha</v>
          </cell>
        </row>
        <row r="32">
          <cell r="A32" t="str">
            <v>Tex Joint Juntas</v>
          </cell>
        </row>
        <row r="33">
          <cell r="A33" t="str">
            <v>Estuco Acrilico</v>
          </cell>
        </row>
        <row r="34">
          <cell r="A34" t="str">
            <v>Cielo Raso de PVC - Blanco</v>
          </cell>
        </row>
        <row r="35">
          <cell r="A35" t="str">
            <v>Placa de Yeso</v>
          </cell>
        </row>
        <row r="36">
          <cell r="A36" t="str">
            <v>Placa de Yeso RH</v>
          </cell>
        </row>
        <row r="37">
          <cell r="A37" t="str">
            <v>Placa de Fibrocemento 6mm</v>
          </cell>
        </row>
        <row r="38">
          <cell r="A38" t="str">
            <v>Placa de Fibrocemento 8mm</v>
          </cell>
        </row>
        <row r="39">
          <cell r="A39" t="str">
            <v>Placa de Fibrocemento 10mm</v>
          </cell>
        </row>
        <row r="40">
          <cell r="A40" t="str">
            <v>Placa de Fibrocemento 14mm</v>
          </cell>
        </row>
        <row r="41">
          <cell r="A41" t="str">
            <v>Placa de Fibrocemento 20mm</v>
          </cell>
        </row>
        <row r="42">
          <cell r="A42" t="str">
            <v>Omegas</v>
          </cell>
        </row>
        <row r="43">
          <cell r="A43" t="str">
            <v>Viguetas</v>
          </cell>
        </row>
        <row r="44">
          <cell r="A44" t="str">
            <v>Angulos 2x2</v>
          </cell>
        </row>
        <row r="45">
          <cell r="A45" t="str">
            <v>Paral base 6 cal 24</v>
          </cell>
        </row>
        <row r="46">
          <cell r="A46" t="str">
            <v>Canal base 6 cal 24</v>
          </cell>
        </row>
        <row r="47">
          <cell r="A47" t="str">
            <v>Paral base 9 cal 24</v>
          </cell>
        </row>
        <row r="48">
          <cell r="A48" t="str">
            <v>Canal base 9 cal 24</v>
          </cell>
        </row>
        <row r="49">
          <cell r="A49" t="str">
            <v>Paral base 9 cal 20</v>
          </cell>
        </row>
        <row r="50">
          <cell r="A50" t="str">
            <v>Canal base 9 cal 20</v>
          </cell>
        </row>
        <row r="51">
          <cell r="A51" t="str">
            <v>Tornilleria</v>
          </cell>
        </row>
        <row r="52">
          <cell r="A52" t="str">
            <v>Masilla Cuñete 28kg</v>
          </cell>
        </row>
        <row r="53">
          <cell r="A53" t="str">
            <v>Cinta malla</v>
          </cell>
        </row>
        <row r="54">
          <cell r="A54" t="str">
            <v>Cinta Papel</v>
          </cell>
        </row>
        <row r="55">
          <cell r="A55">
            <v>0</v>
          </cell>
        </row>
        <row r="56">
          <cell r="A56">
            <v>0</v>
          </cell>
        </row>
        <row r="57">
          <cell r="A57" t="str">
            <v>Hoja de lija</v>
          </cell>
        </row>
        <row r="58">
          <cell r="A58" t="str">
            <v>Carton Corrugado</v>
          </cell>
        </row>
        <row r="59">
          <cell r="A59" t="str">
            <v>Adhesivo epóxico - Sikadur AnchorFix-4</v>
          </cell>
        </row>
        <row r="60">
          <cell r="A60" t="str">
            <v>Acero de 37000 psi</v>
          </cell>
        </row>
        <row r="61">
          <cell r="A61" t="str">
            <v>Acero de 60000 psi</v>
          </cell>
        </row>
        <row r="62">
          <cell r="A62" t="str">
            <v>Grafil 5.5mm</v>
          </cell>
        </row>
        <row r="63">
          <cell r="A63" t="str">
            <v>Teja Blanca 5.9X0.94M 2.5Mm</v>
          </cell>
        </row>
        <row r="64">
          <cell r="A64" t="str">
            <v>Teja Española AC</v>
          </cell>
        </row>
        <row r="65">
          <cell r="A65" t="str">
            <v>Ganchos para teja AC</v>
          </cell>
        </row>
        <row r="66">
          <cell r="A66" t="str">
            <v>Amarras</v>
          </cell>
        </row>
        <row r="67">
          <cell r="A67" t="str">
            <v>Silicona</v>
          </cell>
        </row>
        <row r="68">
          <cell r="A68" t="str">
            <v>Igasol Cubierta</v>
          </cell>
        </row>
        <row r="69">
          <cell r="A69" t="str">
            <v>Cuarton de 2x4-3m</v>
          </cell>
        </row>
        <row r="70">
          <cell r="A70" t="str">
            <v>Caballete Teja Española AC</v>
          </cell>
        </row>
        <row r="71">
          <cell r="A71" t="str">
            <v>Tornillo autoperforante</v>
          </cell>
        </row>
        <row r="72">
          <cell r="A72" t="str">
            <v>Puntilla 2"</v>
          </cell>
        </row>
        <row r="73">
          <cell r="A73" t="str">
            <v>Tabla de 1"x10"-3m</v>
          </cell>
        </row>
        <row r="74">
          <cell r="A74" t="str">
            <v>Vareta 2"x2"-3m</v>
          </cell>
        </row>
        <row r="75">
          <cell r="A75" t="str">
            <v>Guadua 3m</v>
          </cell>
        </row>
        <row r="76">
          <cell r="A76" t="str">
            <v>Bloquelon 0.8x0.23x0.08</v>
          </cell>
        </row>
        <row r="77">
          <cell r="A77" t="str">
            <v>Perfil cal 19 (6m)</v>
          </cell>
        </row>
        <row r="78">
          <cell r="A78" t="str">
            <v>Antisol</v>
          </cell>
        </row>
        <row r="79">
          <cell r="A79" t="str">
            <v>Malla electrosoldada 15x15 4mm 1M2</v>
          </cell>
        </row>
        <row r="80">
          <cell r="A80" t="str">
            <v>Malla electrosoldada D-257 15x15  Ø 7-7 mm</v>
          </cell>
        </row>
        <row r="81">
          <cell r="A81" t="str">
            <v>Desmondante Sika Separol 3.5kg</v>
          </cell>
        </row>
        <row r="82">
          <cell r="A82" t="str">
            <v>Grapas</v>
          </cell>
        </row>
        <row r="83">
          <cell r="A83" t="str">
            <v>Poste de Madera</v>
          </cell>
        </row>
        <row r="84">
          <cell r="A84" t="str">
            <v>Impermeabilizante para concreto</v>
          </cell>
        </row>
        <row r="85">
          <cell r="A85" t="str">
            <v>Impermeabilizante integral para morteros</v>
          </cell>
        </row>
        <row r="86">
          <cell r="A86" t="str">
            <v>Acelerante</v>
          </cell>
        </row>
        <row r="87">
          <cell r="A87" t="str">
            <v>Piedra de canto rodado</v>
          </cell>
        </row>
        <row r="88">
          <cell r="A88" t="str">
            <v>Fuidificante para concreto</v>
          </cell>
        </row>
        <row r="89">
          <cell r="A89" t="str">
            <v>Alambre quemado</v>
          </cell>
        </row>
        <row r="90">
          <cell r="A90" t="str">
            <v>Valla en Tela vinílica con malla de poliester ( banner)</v>
          </cell>
        </row>
        <row r="91">
          <cell r="A91" t="str">
            <v>Material de peña (Recebo) en cantera</v>
          </cell>
        </row>
        <row r="92">
          <cell r="A92" t="str">
            <v>Tabla para formaleta 1" x 10" x 2.9m</v>
          </cell>
        </row>
        <row r="93">
          <cell r="A93" t="str">
            <v>Bisagra de hierro para puerta</v>
          </cell>
        </row>
        <row r="94">
          <cell r="A94" t="str">
            <v>Pintura esmalte para exteriores</v>
          </cell>
        </row>
        <row r="95">
          <cell r="A95" t="str">
            <v>Listo de sajo de 5 x 3 cm x 2.5m (varilla)</v>
          </cell>
        </row>
        <row r="96">
          <cell r="A96" t="str">
            <v>Cinta de Señalizacion cal 6</v>
          </cell>
        </row>
        <row r="97">
          <cell r="A97" t="str">
            <v>Señalizador tubular de 1m (2 lineas de cinta)</v>
          </cell>
        </row>
        <row r="98">
          <cell r="A98" t="str">
            <v>Tela de cerramiento a=2.10m (Rollo x 100m)</v>
          </cell>
        </row>
        <row r="99">
          <cell r="A99" t="str">
            <v>Malla eslabonada galvanizada Calibre 12 ojo 2"</v>
          </cell>
        </row>
        <row r="100">
          <cell r="A100" t="str">
            <v>Tubo de acero gal, de 48 mm y 1,5 mm de espesor</v>
          </cell>
        </row>
        <row r="101">
          <cell r="A101" t="str">
            <v>Soldadura para hierro estructural</v>
          </cell>
        </row>
        <row r="102">
          <cell r="A102" t="str">
            <v>Alambre Galvanizado C12</v>
          </cell>
        </row>
        <row r="103">
          <cell r="A103" t="str">
            <v>Angulo 1" x 1/8"</v>
          </cell>
        </row>
        <row r="104">
          <cell r="A104">
            <v>0</v>
          </cell>
        </row>
        <row r="105">
          <cell r="A105" t="str">
            <v>Tubo galvanizado para cerramiento de 1 1/2" x 6m</v>
          </cell>
        </row>
        <row r="106">
          <cell r="A106" t="str">
            <v>Gasolina</v>
          </cell>
        </row>
        <row r="107">
          <cell r="A107" t="str">
            <v>ACPM</v>
          </cell>
        </row>
        <row r="108">
          <cell r="A108" t="str">
            <v>Caseton en eterilla h=0.30 , a=0.65m</v>
          </cell>
        </row>
        <row r="109">
          <cell r="A109" t="str">
            <v>Malla con vena C24</v>
          </cell>
        </row>
        <row r="110">
          <cell r="A110" t="str">
            <v>Caseton en eterilla h=0.40 , a=0.65m</v>
          </cell>
        </row>
        <row r="111">
          <cell r="A111" t="str">
            <v>Caseton en eterilla h=0.45 , a=0.65m</v>
          </cell>
        </row>
        <row r="112">
          <cell r="A112" t="str">
            <v>Steeldeck, Cal 22 0.94x5.60m - e=0.75mm, Perfil e=1.5mm 90 mm L=6m</v>
          </cell>
        </row>
        <row r="113">
          <cell r="A113" t="str">
            <v>Ceramica</v>
          </cell>
        </row>
        <row r="114">
          <cell r="A114" t="str">
            <v>Pega para ceramica</v>
          </cell>
        </row>
        <row r="115">
          <cell r="A115" t="str">
            <v>Porcelanato</v>
          </cell>
        </row>
        <row r="116">
          <cell r="A116" t="str">
            <v>Pega para porcelanato</v>
          </cell>
        </row>
        <row r="117">
          <cell r="A117" t="str">
            <v>Boquilla para enchape</v>
          </cell>
        </row>
        <row r="118">
          <cell r="A118" t="str">
            <v>Piso Duropiso 33x33 cm</v>
          </cell>
        </row>
        <row r="119">
          <cell r="A119" t="str">
            <v>Estopa</v>
          </cell>
        </row>
        <row r="120">
          <cell r="A120" t="str">
            <v>Crucetas</v>
          </cell>
        </row>
        <row r="121">
          <cell r="A121" t="str">
            <v>Tubo EMT 1/2"</v>
          </cell>
        </row>
        <row r="122">
          <cell r="A122" t="str">
            <v>Curva EMT 1/2"</v>
          </cell>
        </row>
        <row r="123">
          <cell r="A123" t="str">
            <v>Union EMT 1/2" acero</v>
          </cell>
        </row>
        <row r="124">
          <cell r="A124" t="str">
            <v>Conector EMT 1/2"</v>
          </cell>
        </row>
        <row r="125">
          <cell r="A125" t="str">
            <v>Grapa 1 Doble Oreja x 10Und Galvanizada</v>
          </cell>
        </row>
        <row r="126">
          <cell r="A126" t="str">
            <v>Tubo Conduit PVC 1/2"</v>
          </cell>
        </row>
        <row r="127">
          <cell r="A127" t="str">
            <v>Curva Conduit PVC 1/2"</v>
          </cell>
        </row>
        <row r="128">
          <cell r="A128" t="str">
            <v>Adaptador Terminal PVC 1/2"</v>
          </cell>
        </row>
        <row r="129">
          <cell r="A129" t="str">
            <v>Limpiador PVC</v>
          </cell>
        </row>
        <row r="130">
          <cell r="A130" t="str">
            <v>Soldadura PVC</v>
          </cell>
        </row>
        <row r="131">
          <cell r="A131" t="str">
            <v>Caja 2x4 Metalica galvanizada</v>
          </cell>
        </row>
        <row r="132">
          <cell r="A132" t="str">
            <v>Cable Cu aislado #12 AWG THHN/THWN</v>
          </cell>
        </row>
        <row r="133">
          <cell r="A133" t="str">
            <v>Conector para cable</v>
          </cell>
        </row>
        <row r="134">
          <cell r="A134" t="str">
            <v>Cinta Aislante</v>
          </cell>
        </row>
        <row r="135">
          <cell r="A135" t="str">
            <v>Tubo Conduit PVC 1"</v>
          </cell>
        </row>
        <row r="136">
          <cell r="A136" t="str">
            <v>Curva Conduit PVC 1"</v>
          </cell>
        </row>
        <row r="137">
          <cell r="A137" t="str">
            <v>Adaptador Terminal PVC 1"</v>
          </cell>
        </row>
        <row r="138">
          <cell r="A138" t="str">
            <v>Cable Cu aislado #10 -#8 AWG THHN/THWN</v>
          </cell>
        </row>
        <row r="139">
          <cell r="A139" t="str">
            <v>Tablero monofásico 6 circuitos con barraje de 75 A</v>
          </cell>
        </row>
        <row r="140">
          <cell r="A140" t="str">
            <v>Interruptor enchufable 1x20 A 10 KA</v>
          </cell>
        </row>
        <row r="141">
          <cell r="A141" t="str">
            <v>Adhesivo impreso</v>
          </cell>
        </row>
        <row r="142">
          <cell r="A142" t="str">
            <v>Toma Trifilar 240v</v>
          </cell>
        </row>
        <row r="143">
          <cell r="A143" t="str">
            <v>Toma corriente normal 2P + T</v>
          </cell>
        </row>
        <row r="144">
          <cell r="A144" t="str">
            <v>Toma corriente GFCI</v>
          </cell>
        </row>
        <row r="145">
          <cell r="A145" t="str">
            <v>Roseta plástica (Plafon)</v>
          </cell>
        </row>
        <row r="146">
          <cell r="A146" t="str">
            <v>Interruptor Simple</v>
          </cell>
        </row>
        <row r="147">
          <cell r="A147" t="str">
            <v>Accesorio PVC presion</v>
          </cell>
        </row>
        <row r="148">
          <cell r="A148" t="str">
            <v>Tuberia PVC presion 1/2"</v>
          </cell>
        </row>
        <row r="149">
          <cell r="A149" t="str">
            <v>Niple de HG de 1/2" 15cm</v>
          </cell>
        </row>
        <row r="150">
          <cell r="A150" t="str">
            <v>Tuberia PVC presion 3/4"</v>
          </cell>
        </row>
        <row r="151">
          <cell r="A151" t="str">
            <v>Niple de HG de 3/4" 15cm</v>
          </cell>
        </row>
        <row r="152">
          <cell r="A152" t="str">
            <v>Tuberia PVC presion 1"</v>
          </cell>
        </row>
        <row r="153">
          <cell r="A153" t="str">
            <v>Niple de HG de 1" 15cm</v>
          </cell>
        </row>
        <row r="154">
          <cell r="A154" t="str">
            <v>Tuberia PVC presion 1 1/4"</v>
          </cell>
        </row>
        <row r="155">
          <cell r="A155" t="str">
            <v>Niple de HG de 1 1/4" 15cm</v>
          </cell>
        </row>
        <row r="156">
          <cell r="A156" t="str">
            <v>Tuberia PVC presion 1 1/2"</v>
          </cell>
        </row>
        <row r="157">
          <cell r="A157" t="str">
            <v>Niple de HG de 1 1/2" 15cm</v>
          </cell>
        </row>
        <row r="158">
          <cell r="A158" t="str">
            <v>Registro de corte de 1/2"</v>
          </cell>
        </row>
        <row r="159">
          <cell r="A159" t="str">
            <v>Cheque de 1/2" Presion</v>
          </cell>
        </row>
        <row r="160">
          <cell r="A160" t="str">
            <v>Cinta de Teflon 10m</v>
          </cell>
        </row>
        <row r="161">
          <cell r="A161" t="str">
            <v>Adaptador PVC macho de 1/2" presion</v>
          </cell>
        </row>
        <row r="162">
          <cell r="A162" t="str">
            <v>Adaptador PVC hembra de 1/2" presion</v>
          </cell>
        </row>
        <row r="163">
          <cell r="A163" t="str">
            <v>Llave de paso 1/2"</v>
          </cell>
        </row>
        <row r="164">
          <cell r="A164" t="str">
            <v>Tuberia PVC agua lluvia de 3"</v>
          </cell>
        </row>
        <row r="165">
          <cell r="A165" t="str">
            <v>Accesorio PVC agua lluvia</v>
          </cell>
        </row>
        <row r="166">
          <cell r="A166" t="str">
            <v>Soporte bajante PVC agua lluvia</v>
          </cell>
        </row>
        <row r="167">
          <cell r="A167" t="str">
            <v>Tuberia PVC ventilacion de 2"</v>
          </cell>
        </row>
        <row r="168">
          <cell r="A168" t="str">
            <v>Tapon de cobre</v>
          </cell>
        </row>
        <row r="169">
          <cell r="A169" t="str">
            <v>Adaptador macho cobre</v>
          </cell>
        </row>
        <row r="170">
          <cell r="A170" t="str">
            <v>Tuberia de cobre</v>
          </cell>
        </row>
        <row r="171">
          <cell r="A171" t="str">
            <v>Accesorio PVC sanitaria</v>
          </cell>
        </row>
        <row r="172">
          <cell r="A172" t="str">
            <v>Tuberia PVC Sanitaria 2"</v>
          </cell>
        </row>
        <row r="173">
          <cell r="A173" t="str">
            <v>Tuberia PVC Sanitaria 4"</v>
          </cell>
        </row>
        <row r="174">
          <cell r="A174" t="str">
            <v>Valvula de bola 1/2"</v>
          </cell>
        </row>
        <row r="175">
          <cell r="A175" t="str">
            <v>Valvula de Cheque 1/2"</v>
          </cell>
        </row>
        <row r="176">
          <cell r="A176" t="str">
            <v>Sanitario ACUAPLUS ultra Bone</v>
          </cell>
        </row>
        <row r="177">
          <cell r="A177" t="str">
            <v>Sanitario HAPPY REDONDO Single 4.8 litros</v>
          </cell>
        </row>
        <row r="178">
          <cell r="A178" t="str">
            <v>Sanitario MANANTIAL 4.8 Litros</v>
          </cell>
        </row>
        <row r="179">
          <cell r="A179" t="str">
            <v>Sanitario AQUAPRO Redondo 3.7 Litros</v>
          </cell>
        </row>
        <row r="180">
          <cell r="A180" t="str">
            <v>Sanitario ECOCLEAN Single Blanco</v>
          </cell>
        </row>
        <row r="181">
          <cell r="A181" t="str">
            <v>Sanitario MONTECARLO Novo Redondo</v>
          </cell>
        </row>
        <row r="182">
          <cell r="A182" t="str">
            <v>Sanitario MONTECARLO Novo Alongado</v>
          </cell>
        </row>
        <row r="183">
          <cell r="A183" t="str">
            <v>Brida Flexible 4"</v>
          </cell>
        </row>
        <row r="184">
          <cell r="A184" t="str">
            <v>Brida Flexible 3"</v>
          </cell>
        </row>
        <row r="185">
          <cell r="A185" t="str">
            <v>Lavamanos colgar ACUACER</v>
          </cell>
        </row>
        <row r="186">
          <cell r="A186" t="str">
            <v>Lavamanos Pedestal MILANO</v>
          </cell>
        </row>
        <row r="187">
          <cell r="A187" t="str">
            <v>Lavamanos Colgar MILANO</v>
          </cell>
        </row>
        <row r="188">
          <cell r="A188" t="str">
            <v xml:space="preserve">Lavamanos Pedestal AVANTI </v>
          </cell>
        </row>
        <row r="189">
          <cell r="A189" t="str">
            <v>Lavamanos colgar Happy Blanco</v>
          </cell>
        </row>
        <row r="190">
          <cell r="A190" t="str">
            <v>Grifería institucional de mesa tipo push para lavamanos</v>
          </cell>
        </row>
        <row r="191">
          <cell r="A191" t="str">
            <v>Grifería para Lavamanos Monocontrol</v>
          </cell>
        </row>
        <row r="192">
          <cell r="A192" t="str">
            <v>Grifería para Lavamanos NOGAL</v>
          </cell>
        </row>
        <row r="193">
          <cell r="A193" t="str">
            <v>Grifería sencilla lavaplatos</v>
          </cell>
        </row>
        <row r="194">
          <cell r="A194" t="str">
            <v>Grifería lavaplatos con mezclador</v>
          </cell>
        </row>
        <row r="195">
          <cell r="A195" t="str">
            <v>Kit Lavaplatos con Desague Tipo Push</v>
          </cell>
        </row>
        <row r="196">
          <cell r="A196" t="str">
            <v>Kit Lavamos con Desague Sencillo</v>
          </cell>
        </row>
        <row r="197">
          <cell r="A197" t="str">
            <v>Kit Lavamos con Desague Tipo Push</v>
          </cell>
        </row>
        <row r="198">
          <cell r="A198" t="str">
            <v>Ducha sencilla cromo</v>
          </cell>
        </row>
        <row r="199">
          <cell r="A199" t="str">
            <v>Mezclador de Ducha</v>
          </cell>
        </row>
        <row r="200">
          <cell r="A200" t="str">
            <v>Rejilla de piso Plastica 3x2</v>
          </cell>
        </row>
        <row r="201">
          <cell r="A201" t="str">
            <v>Rejilla de piso Metalica 3x2</v>
          </cell>
        </row>
        <row r="202">
          <cell r="A202" t="str">
            <v>Mesón en acero inox para cocineta 150x55cm + Poceta</v>
          </cell>
        </row>
        <row r="203">
          <cell r="A203" t="str">
            <v>Mesón en acero inox para cocineta 150x55cm + Poceta y 4 Puestos coccion</v>
          </cell>
        </row>
        <row r="204">
          <cell r="A204" t="str">
            <v>Kit Instalacion Sanitario</v>
          </cell>
        </row>
        <row r="205">
          <cell r="A205" t="str">
            <v>Kit Instalacion Lavaplatos</v>
          </cell>
        </row>
        <row r="206">
          <cell r="A206" t="str">
            <v>Detergente</v>
          </cell>
        </row>
        <row r="207">
          <cell r="A207" t="str">
            <v>Limpiavidrios</v>
          </cell>
        </row>
        <row r="208">
          <cell r="A208">
            <v>0</v>
          </cell>
        </row>
        <row r="209">
          <cell r="A209" t="str">
            <v>Ventana en Aluminio crudo de 1.00x1.00m</v>
          </cell>
        </row>
        <row r="210">
          <cell r="A210" t="str">
            <v>Puerta Metalica y Lamina de 1.00x2.10m</v>
          </cell>
        </row>
        <row r="211">
          <cell r="A211" t="str">
            <v>Puerta Metalica y madera de 0.80x2.10m</v>
          </cell>
        </row>
        <row r="212">
          <cell r="A212" t="str">
            <v>Puerta Metalica y madera de 0.70x2.10m</v>
          </cell>
        </row>
        <row r="213">
          <cell r="A213" t="str">
            <v>Puerta Metalica y Lamina de 0.80x2.10m</v>
          </cell>
        </row>
        <row r="214">
          <cell r="A214" t="str">
            <v>Bisagra de hierro para Puerta X3</v>
          </cell>
        </row>
        <row r="215">
          <cell r="A215" t="str">
            <v>Chapa Pomo Entrada Principal Acero</v>
          </cell>
        </row>
        <row r="216">
          <cell r="A216" t="str">
            <v>Chapa Pomo Alcoba Acero</v>
          </cell>
        </row>
        <row r="217">
          <cell r="A217" t="str">
            <v>Chapa Pomo Baño Acero</v>
          </cell>
        </row>
        <row r="218">
          <cell r="A218">
            <v>0</v>
          </cell>
        </row>
        <row r="219">
          <cell r="A219" t="str">
            <v>----------------------------</v>
          </cell>
        </row>
      </sheetData>
      <sheetData sheetId="27"/>
      <sheetData sheetId="28"/>
      <sheetData sheetId="29"/>
      <sheetData sheetId="30"/>
      <sheetData sheetId="3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-Indice"/>
      <sheetName val="PR-01"/>
      <sheetName val="PR-02"/>
      <sheetName val="PR-03"/>
      <sheetName val="PR-04"/>
      <sheetName val="Control"/>
      <sheetName val="Indicadores de Ciencia"/>
      <sheetName val="Indicadores de Empleo"/>
      <sheetName val="Indicadores de Eficiencia"/>
      <sheetName val="Unidades"/>
      <sheetName val="Indicadores de Producto"/>
      <sheetName val="Indicadores de Impacto"/>
      <sheetName val="Indicadores Gestión"/>
      <sheetName val="Listado"/>
      <sheetName val="Entidades Financiadoras"/>
      <sheetName val="tipos_entidad"/>
      <sheetName val="tipo_recurso"/>
      <sheetName val="Hoja1"/>
      <sheetName val="PE-Indice"/>
      <sheetName val="PE-01"/>
      <sheetName val="PE-02"/>
      <sheetName val="PE-03"/>
      <sheetName val="PE-0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MARZ"/>
    </sheetNames>
    <sheetDataSet>
      <sheetData sheetId="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LAS PUENTES"/>
      <sheetName val="VIGA CABEZAL PUENTE"/>
      <sheetName val="OTROS PUENTE"/>
      <sheetName val="ALCANT"/>
      <sheetName val="ACTO"/>
      <sheetName val="GAS"/>
      <sheetName val="RCI"/>
      <sheetName val="EQUIPO"/>
      <sheetName val="MDEO"/>
      <sheetName val="MAT"/>
      <sheetName val="SUBMDEO"/>
      <sheetName val="APU COMPLEM"/>
      <sheetName val="RESUMEN OU"/>
      <sheetName val="APU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_Via_distribuidora"/>
      <sheetName val="INSUMOS BASE"/>
      <sheetName val="costos mano obra"/>
      <sheetName val="Información"/>
      <sheetName val="ANEXOS QUE APLICAN"/>
      <sheetName val="DATOS GRALES"/>
      <sheetName val="PRESUPUESTO"/>
      <sheetName val="FORMATO AU"/>
      <sheetName val="CALCULO ANTICIPO"/>
      <sheetName val="GASTOS DE LEGALIZACIÓN"/>
      <sheetName val="APU AMBIENTAL"/>
      <sheetName val="LISTA VERIFICACIÓN "/>
      <sheetName val="INTERV AMBIENTAL"/>
      <sheetName val="IMPACTOS"/>
      <sheetName val="CRONOGRAMA"/>
      <sheetName val="APU"/>
      <sheetName val="APU labores arbolado 2014"/>
      <sheetName val="Presupuesto correigio nora mora"/>
      <sheetName val="INSUMOS_BASE1"/>
      <sheetName val="costos_mano_obra1"/>
      <sheetName val="ANEXOS_QUE_APLICAN1"/>
      <sheetName val="DATOS_GRALES1"/>
      <sheetName val="FORMATO_AU1"/>
      <sheetName val="CALCULO_ANTICIPO1"/>
      <sheetName val="GASTOS_DE_LEGALIZACIÓN1"/>
      <sheetName val="APU_AMBIENTAL1"/>
      <sheetName val="LISTA_VERIFICACIÓN_1"/>
      <sheetName val="INTERV_AMBIENTAL1"/>
      <sheetName val="APU_labores_arbolado_20141"/>
      <sheetName val="INSUMOS_BASE"/>
      <sheetName val="costos_mano_obra"/>
      <sheetName val="ANEXOS_QUE_APLICAN"/>
      <sheetName val="DATOS_GRALES"/>
      <sheetName val="FORMATO_AU"/>
      <sheetName val="CALCULO_ANTICIPO"/>
      <sheetName val="GASTOS_DE_LEGALIZACIÓN"/>
      <sheetName val="APU_AMBIENTAL"/>
      <sheetName val="LISTA_VERIFICACIÓN_"/>
      <sheetName val="INTERV_AMBIENTAL"/>
      <sheetName val="APU_labores_arbolado_2014"/>
      <sheetName val="Formular"/>
      <sheetName val="Recursos"/>
      <sheetName val="RELACION DE PRECIOS"/>
      <sheetName val="ACTA 6"/>
      <sheetName val="MODIF. 2"/>
      <sheetName val="MODIF. 3"/>
      <sheetName val="MODIF. 4"/>
      <sheetName val="cant"/>
      <sheetName val="par mar19"/>
      <sheetName val="par"/>
      <sheetName val="Analisis A.I.U."/>
      <sheetName val="OE 1"/>
      <sheetName val="OE 2"/>
      <sheetName val="OE 3"/>
      <sheetName val="OE 4"/>
      <sheetName val="OE 5"/>
      <sheetName val="OE 6"/>
      <sheetName val="OE 7"/>
      <sheetName val="OE 8"/>
      <sheetName val="OE 9"/>
      <sheetName val="OE 10"/>
      <sheetName val="OE 11"/>
      <sheetName val="ACTA 1 Y FINAL"/>
      <sheetName val="1,1,1"/>
      <sheetName val="1,1,2"/>
      <sheetName val="2,1,1"/>
      <sheetName val="2,1,2"/>
      <sheetName val="2,2,2"/>
      <sheetName val="2,2,3"/>
      <sheetName val="4,1,1"/>
      <sheetName val="4,1,2"/>
      <sheetName val="5,1,1"/>
      <sheetName val="6,1,1"/>
      <sheetName val="7,1,1"/>
      <sheetName val="7,1,2"/>
      <sheetName val="7,1,3"/>
      <sheetName val="7,1,5"/>
      <sheetName val="7,3,2"/>
      <sheetName val="7,3,3"/>
      <sheetName val="7,3,4"/>
      <sheetName val="7,3,5"/>
      <sheetName val="7,3,6"/>
      <sheetName val="7,4,1"/>
      <sheetName val="8,1,1"/>
      <sheetName val="8,1,2"/>
      <sheetName val="8,2,1,1"/>
      <sheetName val="8,2,1,2"/>
      <sheetName val="8,2,2,1"/>
      <sheetName val="8,2,2,2"/>
      <sheetName val="8,2,3,1"/>
      <sheetName val="8,2,3,2"/>
      <sheetName val="8,2,4,1"/>
      <sheetName val="8,2,5,1"/>
      <sheetName val="8,2,6,1"/>
      <sheetName val="8,3,1"/>
      <sheetName val="8,4,1"/>
      <sheetName val="8,7,1"/>
      <sheetName val="9,1,1"/>
      <sheetName val="OE1"/>
      <sheetName val="OE2"/>
      <sheetName val="OE3"/>
      <sheetName val="OE4"/>
      <sheetName val="OE5"/>
      <sheetName val="OE6"/>
      <sheetName val="OE7"/>
      <sheetName val="OE8"/>
      <sheetName val="OE9"/>
      <sheetName val="OE10"/>
      <sheetName val="OE11"/>
      <sheetName val="INSUMOS"/>
      <sheetName val="MAQUILA"/>
      <sheetName val="SUBPRODUCTOS"/>
      <sheetName val="TUBERIA"/>
    </sheetNames>
    <sheetDataSet>
      <sheetData sheetId="0"/>
      <sheetData sheetId="1" refreshError="1"/>
      <sheetData sheetId="2" refreshError="1"/>
      <sheetData sheetId="3" refreshError="1"/>
      <sheetData sheetId="4">
        <row r="1">
          <cell r="C1">
            <v>0</v>
          </cell>
        </row>
      </sheetData>
      <sheetData sheetId="5">
        <row r="1">
          <cell r="C1">
            <v>0</v>
          </cell>
        </row>
      </sheetData>
      <sheetData sheetId="6">
        <row r="1">
          <cell r="C1">
            <v>0</v>
          </cell>
        </row>
      </sheetData>
      <sheetData sheetId="7">
        <row r="1">
          <cell r="C1">
            <v>0</v>
          </cell>
        </row>
      </sheetData>
      <sheetData sheetId="8">
        <row r="1">
          <cell r="C1">
            <v>0</v>
          </cell>
        </row>
      </sheetData>
      <sheetData sheetId="9"/>
      <sheetData sheetId="10"/>
      <sheetData sheetId="11"/>
      <sheetData sheetId="12"/>
      <sheetData sheetId="13"/>
      <sheetData sheetId="14">
        <row r="1">
          <cell r="C1">
            <v>0</v>
          </cell>
        </row>
      </sheetData>
      <sheetData sheetId="15">
        <row r="1">
          <cell r="C1">
            <v>0</v>
          </cell>
        </row>
      </sheetData>
      <sheetData sheetId="16">
        <row r="1">
          <cell r="C1">
            <v>0</v>
          </cell>
        </row>
      </sheetData>
      <sheetData sheetId="17" refreshError="1"/>
      <sheetData sheetId="18">
        <row r="1">
          <cell r="C1">
            <v>0</v>
          </cell>
        </row>
      </sheetData>
      <sheetData sheetId="19">
        <row r="1">
          <cell r="C1">
            <v>0</v>
          </cell>
        </row>
      </sheetData>
      <sheetData sheetId="20">
        <row r="1">
          <cell r="C1">
            <v>0</v>
          </cell>
        </row>
      </sheetData>
      <sheetData sheetId="21">
        <row r="1">
          <cell r="C1">
            <v>0</v>
          </cell>
        </row>
      </sheetData>
      <sheetData sheetId="22">
        <row r="1">
          <cell r="C1">
            <v>0</v>
          </cell>
        </row>
      </sheetData>
      <sheetData sheetId="23">
        <row r="1">
          <cell r="C1">
            <v>0</v>
          </cell>
        </row>
      </sheetData>
      <sheetData sheetId="24">
        <row r="1">
          <cell r="C1">
            <v>0</v>
          </cell>
        </row>
      </sheetData>
      <sheetData sheetId="25">
        <row r="1">
          <cell r="C1">
            <v>0</v>
          </cell>
        </row>
      </sheetData>
      <sheetData sheetId="26">
        <row r="1">
          <cell r="C1">
            <v>0</v>
          </cell>
        </row>
      </sheetData>
      <sheetData sheetId="27">
        <row r="1">
          <cell r="C1">
            <v>0</v>
          </cell>
        </row>
      </sheetData>
      <sheetData sheetId="28">
        <row r="1">
          <cell r="C1">
            <v>0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>
        <row r="1">
          <cell r="C1">
            <v>0</v>
          </cell>
        </row>
      </sheetData>
      <sheetData sheetId="34">
        <row r="1">
          <cell r="C1">
            <v>0</v>
          </cell>
        </row>
      </sheetData>
      <sheetData sheetId="35">
        <row r="1">
          <cell r="C1">
            <v>0</v>
          </cell>
        </row>
      </sheetData>
      <sheetData sheetId="36">
        <row r="1">
          <cell r="C1">
            <v>0</v>
          </cell>
        </row>
      </sheetData>
      <sheetData sheetId="37">
        <row r="1">
          <cell r="C1">
            <v>0</v>
          </cell>
        </row>
      </sheetData>
      <sheetData sheetId="38"/>
      <sheetData sheetId="39">
        <row r="1">
          <cell r="C1">
            <v>0</v>
          </cell>
        </row>
      </sheetData>
      <sheetData sheetId="40" refreshError="1"/>
      <sheetData sheetId="41" refreshError="1"/>
      <sheetData sheetId="42"/>
      <sheetData sheetId="43"/>
      <sheetData sheetId="44">
        <row r="1">
          <cell r="C1">
            <v>0</v>
          </cell>
        </row>
      </sheetData>
      <sheetData sheetId="45"/>
      <sheetData sheetId="46">
        <row r="1">
          <cell r="C1">
            <v>0</v>
          </cell>
        </row>
      </sheetData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>
        <row r="1">
          <cell r="C1">
            <v>0</v>
          </cell>
        </row>
      </sheetData>
      <sheetData sheetId="95"/>
      <sheetData sheetId="96"/>
      <sheetData sheetId="97"/>
      <sheetData sheetId="98"/>
      <sheetData sheetId="99"/>
      <sheetData sheetId="100"/>
      <sheetData sheetId="101"/>
      <sheetData sheetId="102">
        <row r="1">
          <cell r="C1">
            <v>0</v>
          </cell>
        </row>
      </sheetData>
      <sheetData sheetId="103"/>
      <sheetData sheetId="104"/>
      <sheetData sheetId="105"/>
      <sheetData sheetId="106"/>
      <sheetData sheetId="107"/>
      <sheetData sheetId="108"/>
      <sheetData sheetId="109" refreshError="1"/>
      <sheetData sheetId="110" refreshError="1"/>
      <sheetData sheetId="111" refreshError="1"/>
      <sheetData sheetId="11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4"/>
    </sheetNames>
    <sheetDataSet>
      <sheetData sheetId="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udales"/>
      <sheetName val="Diametros"/>
      <sheetName val="Perfiles"/>
      <sheetName val="Punto de operaciónº"/>
      <sheetName val="Curva-sistemaº"/>
      <sheetName val="Curva.bombaº"/>
      <sheetName val="Datos-Gráfica"/>
      <sheetName val="Gráf.-"/>
      <sheetName val="Hoja1"/>
      <sheetName val="Laminas"/>
      <sheetName val="Perfiles (2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"/>
      <sheetName val="APU"/>
      <sheetName val="Materiales"/>
      <sheetName val="Mano de Obra"/>
      <sheetName val="Herramienta"/>
      <sheetName val="Equipos"/>
      <sheetName val="Otros"/>
      <sheetName val="Manual"/>
      <sheetName val="Formato"/>
      <sheetName val="Hoja1"/>
    </sheetNames>
    <sheetDataSet>
      <sheetData sheetId="0" refreshError="1"/>
      <sheetData sheetId="1"/>
      <sheetData sheetId="2">
        <row r="2">
          <cell r="A2" t="str">
            <v>- Ninguno -</v>
          </cell>
        </row>
        <row r="3">
          <cell r="A3" t="str">
            <v>Abasto metalico para lavaplatos/lavamanos</v>
          </cell>
        </row>
        <row r="4">
          <cell r="A4" t="str">
            <v>Abasto metalico para sanitario</v>
          </cell>
        </row>
        <row r="5">
          <cell r="A5" t="str">
            <v>Abrazadera de 1 1/2" para tubo apretado+tornillos</v>
          </cell>
        </row>
        <row r="6">
          <cell r="A6" t="str">
            <v>Abrazadera de 2 1/2" para tubo apretado+tornillos</v>
          </cell>
        </row>
        <row r="7">
          <cell r="A7" t="str">
            <v>Abrazadera de 2" para tubo apretado+tornillos</v>
          </cell>
        </row>
        <row r="8">
          <cell r="A8" t="str">
            <v>Abrazadera de 3" para tubo apretado+tornillos</v>
          </cell>
        </row>
        <row r="9">
          <cell r="A9" t="str">
            <v>Abrazadera para Bajantes PVC-S de d= 3" + tornillos</v>
          </cell>
        </row>
        <row r="10">
          <cell r="A10" t="str">
            <v>Abrazadera para Bajantes PVC-S de d= 4" + tornillos</v>
          </cell>
        </row>
        <row r="11">
          <cell r="A11" t="str">
            <v>Abrazadera tipo orquilla para tubo de 1 1/2"+tornillos</v>
          </cell>
        </row>
        <row r="12">
          <cell r="A12" t="str">
            <v>Acces point WAP4000</v>
          </cell>
        </row>
        <row r="13">
          <cell r="A13" t="str">
            <v>Acces point WAP4033</v>
          </cell>
        </row>
        <row r="14">
          <cell r="A14" t="str">
            <v>Accesorios aluminio</v>
          </cell>
        </row>
        <row r="15">
          <cell r="A15" t="str">
            <v>Acero 4200kg/cm2, suministro, corte, figuracion e instalacion</v>
          </cell>
        </row>
        <row r="16">
          <cell r="A16" t="str">
            <v>Acero en Elementos Estructurales</v>
          </cell>
        </row>
        <row r="17">
          <cell r="A17" t="str">
            <v>acero para estructural PHR</v>
          </cell>
        </row>
        <row r="18">
          <cell r="A18" t="str">
            <v>Acero refuerzo G-60 figurado</v>
          </cell>
        </row>
        <row r="19">
          <cell r="A19" t="str">
            <v>Acero refuerzo G-60 sin figurar</v>
          </cell>
        </row>
        <row r="20">
          <cell r="A20" t="str">
            <v>Acero refuerzo sin figurar*</v>
          </cell>
        </row>
        <row r="21">
          <cell r="A21" t="str">
            <v>Acido nitrico</v>
          </cell>
        </row>
        <row r="22">
          <cell r="A22" t="str">
            <v>Acido nitrico x 200 litros</v>
          </cell>
        </row>
        <row r="23">
          <cell r="A23" t="str">
            <v>Acondicionador de Superficie Novafort x 250cc. - Pavco o equivalente.</v>
          </cell>
        </row>
        <row r="24">
          <cell r="A24" t="str">
            <v>Acondicionador de superficies Tipo Wash Primer o equivalente</v>
          </cell>
        </row>
        <row r="25">
          <cell r="A25" t="str">
            <v>Acondicionador de voltaje 10 KW monofasico</v>
          </cell>
        </row>
        <row r="26">
          <cell r="A26" t="str">
            <v>Acondicionador de voltaje trabajo pesado de 10KVA trifasico</v>
          </cell>
        </row>
        <row r="27">
          <cell r="A27" t="str">
            <v>Adaptador EMT 1"</v>
          </cell>
        </row>
        <row r="28">
          <cell r="A28" t="str">
            <v>Adaptador EMT 1/2"</v>
          </cell>
        </row>
        <row r="29">
          <cell r="A29" t="str">
            <v>Adaptador EMT 1-1/2"</v>
          </cell>
        </row>
        <row r="30">
          <cell r="A30" t="str">
            <v>Adaptador EMT 2"</v>
          </cell>
        </row>
        <row r="31">
          <cell r="A31" t="str">
            <v>Adaptador EMT 3/4"</v>
          </cell>
        </row>
        <row r="32">
          <cell r="A32" t="str">
            <v>Adaptador hembra de Cobre, d= 1"</v>
          </cell>
        </row>
        <row r="33">
          <cell r="A33" t="str">
            <v>Adaptador hembra de Cobre, d= 1/2".</v>
          </cell>
        </row>
        <row r="34">
          <cell r="A34" t="str">
            <v>Adaptador hembra de Cobre, d= 3/4".</v>
          </cell>
        </row>
        <row r="35">
          <cell r="A35" t="str">
            <v>Adaptador hembra PVC-P d= 1/2" - Pavco o equivalente.</v>
          </cell>
        </row>
        <row r="36">
          <cell r="A36" t="str">
            <v>Adaptador macho en cobre de 1"</v>
          </cell>
        </row>
        <row r="37">
          <cell r="A37" t="str">
            <v>Adaptador macho en cobre de 1/2"</v>
          </cell>
        </row>
        <row r="38">
          <cell r="A38" t="str">
            <v>Adaptador macho en cobre de 11/2"</v>
          </cell>
        </row>
        <row r="39">
          <cell r="A39" t="str">
            <v>Adaptador macho en cobre de 3/4"</v>
          </cell>
        </row>
        <row r="40">
          <cell r="A40" t="str">
            <v>Adaptador macho PVC-P d= 1 1/2"</v>
          </cell>
        </row>
        <row r="41">
          <cell r="A41" t="str">
            <v>Adaptador macho PVC-P d= 1"</v>
          </cell>
        </row>
        <row r="42">
          <cell r="A42" t="str">
            <v>Adaptador macho PVC-P d= 1/2"</v>
          </cell>
        </row>
        <row r="43">
          <cell r="A43" t="str">
            <v>Adaptador macho PVC-P d= 2 1/2"</v>
          </cell>
        </row>
        <row r="44">
          <cell r="A44" t="str">
            <v>Adaptador macho PVC-P d= 3"</v>
          </cell>
        </row>
        <row r="45">
          <cell r="A45" t="str">
            <v>Adaptador macho PVC-P d= 3/4"</v>
          </cell>
        </row>
        <row r="46">
          <cell r="A46" t="str">
            <v xml:space="preserve">Adaptador macho PVC-P Ø= 2 ½" </v>
          </cell>
        </row>
        <row r="47">
          <cell r="A47" t="str">
            <v xml:space="preserve">Adaptador macho PVC-P Ø= 2" </v>
          </cell>
        </row>
        <row r="48">
          <cell r="A48" t="str">
            <v>Adaptador PVC  1"</v>
          </cell>
        </row>
        <row r="49">
          <cell r="A49" t="str">
            <v>Adaptador PVC  1/2"</v>
          </cell>
        </row>
        <row r="50">
          <cell r="A50" t="str">
            <v>Adaptador PVC  1-1/2"</v>
          </cell>
        </row>
        <row r="51">
          <cell r="A51" t="str">
            <v>Adaptador PVC  2"</v>
          </cell>
        </row>
        <row r="52">
          <cell r="A52" t="str">
            <v>Adaptador PVC  3"</v>
          </cell>
        </row>
        <row r="53">
          <cell r="A53" t="str">
            <v>Adaptador PVC  3/4"</v>
          </cell>
        </row>
        <row r="54">
          <cell r="A54" t="str">
            <v>Adaptador PVC 1- 1/4"</v>
          </cell>
        </row>
        <row r="55">
          <cell r="A55" t="str">
            <v>Adercril (0,75 kg por cada m2 de e= 0,02/0,025 m.)</v>
          </cell>
        </row>
        <row r="56">
          <cell r="A56" t="str">
            <v>Adexivo epoxico (sikadur 31 AD)</v>
          </cell>
        </row>
        <row r="57">
          <cell r="A57" t="str">
            <v>Adhesivo ceramico Pegacor gris - Corona</v>
          </cell>
        </row>
        <row r="58">
          <cell r="A58" t="str">
            <v>Adhesivo Novafort x 310 ml. - Pavco o equivalente.</v>
          </cell>
        </row>
        <row r="59">
          <cell r="A59" t="str">
            <v>Adobe 10 x 20 x 40</v>
          </cell>
        </row>
        <row r="60">
          <cell r="A60" t="str">
            <v>Adobe 15 x 20 x 40</v>
          </cell>
        </row>
        <row r="61">
          <cell r="A61" t="str">
            <v>Adoquin color Amarillo, fuego, blanco arena 20*20*6</v>
          </cell>
        </row>
        <row r="62">
          <cell r="A62" t="str">
            <v>Adoquin cuadrado gris de 20x20x6 cm.</v>
          </cell>
        </row>
        <row r="63">
          <cell r="A63" t="str">
            <v>Adoquin rectangular amarillo de 20x10x6 cm.</v>
          </cell>
        </row>
        <row r="64">
          <cell r="A64" t="str">
            <v>Adoquin rectangular amarillo de 20x10x8 cm.</v>
          </cell>
        </row>
        <row r="65">
          <cell r="A65" t="str">
            <v>Adoquin rectangular gris de 20x10x6 cm.</v>
          </cell>
        </row>
        <row r="66">
          <cell r="A66" t="str">
            <v>Adoquin rectangular gris de 20x10x8 cm.</v>
          </cell>
        </row>
        <row r="67">
          <cell r="A67" t="str">
            <v>Adoquin tactil guia o alerta 20 x 20 x 6. Color amarilla</v>
          </cell>
        </row>
        <row r="68">
          <cell r="A68" t="str">
            <v>Adoquin tactil guia o alerta 20 x 20 x 6. Color gris.</v>
          </cell>
        </row>
        <row r="69">
          <cell r="A69" t="str">
            <v>Alambre de puas</v>
          </cell>
        </row>
        <row r="70">
          <cell r="A70" t="str">
            <v>Alambre galv C. 12</v>
          </cell>
        </row>
        <row r="71">
          <cell r="A71" t="str">
            <v>Alambre galvanizado C. 13 para amarre gaviones</v>
          </cell>
        </row>
        <row r="72">
          <cell r="A72" t="str">
            <v>Alambre No 10 AWG-CU-THHN/THWN-90ºC</v>
          </cell>
        </row>
        <row r="73">
          <cell r="A73" t="str">
            <v>Alambre No 12 AWG-CU-THHN/THWN-90 ºC</v>
          </cell>
        </row>
        <row r="74">
          <cell r="A74" t="str">
            <v>Alambre recocido C 12</v>
          </cell>
        </row>
        <row r="75">
          <cell r="A75" t="str">
            <v>Alambron  de aleacion de aluminio, silicio 8mm 50mm2</v>
          </cell>
        </row>
        <row r="76">
          <cell r="A76" t="str">
            <v>Alcorque maint de 40 (interno)</v>
          </cell>
        </row>
        <row r="77">
          <cell r="A77" t="str">
            <v>Alcorque prefabricado esquinero de 40cm</v>
          </cell>
        </row>
        <row r="78">
          <cell r="A78" t="str">
            <v>Alfaboquilla</v>
          </cell>
        </row>
        <row r="79">
          <cell r="A79" t="str">
            <v>Alfalisto o fijamix</v>
          </cell>
        </row>
        <row r="80">
          <cell r="A80" t="str">
            <v xml:space="preserve">Alfarda 21/2" x 6 comercial </v>
          </cell>
        </row>
        <row r="81">
          <cell r="A81" t="str">
            <v>Alfombra modular 50x50xreferencia 1 st avenue color camel numero 8148</v>
          </cell>
        </row>
        <row r="82">
          <cell r="A82" t="str">
            <v>Amarres teja Ajota</v>
          </cell>
        </row>
        <row r="83">
          <cell r="A83" t="str">
            <v>Amarres teja eternit</v>
          </cell>
        </row>
        <row r="84">
          <cell r="A84" t="str">
            <v>Amarres teja termoacustica</v>
          </cell>
        </row>
        <row r="85">
          <cell r="A85" t="str">
            <v>Amarres y costales de fique para siembra y transplante de árboles</v>
          </cell>
        </row>
        <row r="86">
          <cell r="A86" t="str">
            <v>Amplificador 270 W a 70/100v x 2, 270 W a 4 Ohmios x 2, 135 W a 8 ohmios x 2. Filtros hi-pass en 50 Hz, o 300Hz.</v>
          </cell>
        </row>
        <row r="87">
          <cell r="A87" t="str">
            <v>Amplificador de Potencia, para red de sonido de 1.600-WTS - RMS.</v>
          </cell>
        </row>
        <row r="88">
          <cell r="A88" t="str">
            <v>Anclaje argolla de 1/2" x 3"</v>
          </cell>
        </row>
        <row r="89">
          <cell r="A89" t="str">
            <v>Anclaje Cuña de expansión de 1/2" x 3 3/4"</v>
          </cell>
        </row>
        <row r="90">
          <cell r="A90" t="str">
            <v>Anclaje epoxico RE500 de 1/2" para refuerzo de d=5/8" profundidad=0,15 m.</v>
          </cell>
        </row>
        <row r="91">
          <cell r="A91" t="str">
            <v>Anclaje para PTS en losa de STEELDECK</v>
          </cell>
        </row>
        <row r="92">
          <cell r="A92" t="str">
            <v>Angulo de 1 1/2" x 3/16"</v>
          </cell>
        </row>
        <row r="93">
          <cell r="A93" t="str">
            <v>Angulo de 1" x 1/8"</v>
          </cell>
        </row>
        <row r="94">
          <cell r="A94" t="str">
            <v>Angulo de 1" x3,16"</v>
          </cell>
        </row>
        <row r="95">
          <cell r="A95" t="str">
            <v>Angulo de 11/4" x 3/16"</v>
          </cell>
        </row>
        <row r="96">
          <cell r="A96" t="str">
            <v>Angulo de 2" x 3/16"</v>
          </cell>
        </row>
        <row r="97">
          <cell r="A97" t="str">
            <v>Angulo de cuelga</v>
          </cell>
        </row>
        <row r="98">
          <cell r="A98" t="str">
            <v>Angulo metalico de 2" x 1/4"</v>
          </cell>
        </row>
        <row r="99">
          <cell r="A99" t="str">
            <v>Angulo metalico de 4"x4"x3/8"</v>
          </cell>
        </row>
        <row r="100">
          <cell r="A100" t="str">
            <v>Angulo perimetral calibre 26, longitud 2.44 m,  para cielo raso en Drywall</v>
          </cell>
        </row>
        <row r="101">
          <cell r="A101" t="str">
            <v>Angulo sup de 11/2" x 11/2" x 1/8"</v>
          </cell>
        </row>
        <row r="102">
          <cell r="A102" t="str">
            <v>Arbol Guayacan de H= 3.00 m.</v>
          </cell>
        </row>
        <row r="103">
          <cell r="A103" t="str">
            <v>Arena de cuarzo 12-20 con transporte</v>
          </cell>
        </row>
        <row r="104">
          <cell r="A104" t="str">
            <v>Arena de pega con transporte</v>
          </cell>
        </row>
        <row r="105">
          <cell r="A105" t="str">
            <v>Arena de revoque con transporte</v>
          </cell>
        </row>
        <row r="106">
          <cell r="A106" t="str">
            <v>Arena fina de concreto y mortero +  transporte</v>
          </cell>
        </row>
        <row r="107">
          <cell r="A107" t="str">
            <v xml:space="preserve">Arenilla con transporte </v>
          </cell>
        </row>
        <row r="108">
          <cell r="A108" t="str">
            <v>Arenon chino</v>
          </cell>
        </row>
        <row r="109">
          <cell r="A109" t="str">
            <v>Aula prefabricada todo costo</v>
          </cell>
        </row>
        <row r="110">
          <cell r="A110" t="str">
            <v>Aviso acralico abierto-cerrado para gas</v>
          </cell>
        </row>
        <row r="111">
          <cell r="A111" t="str">
            <v>Aviso acrilico para regulacion de gas</v>
          </cell>
        </row>
        <row r="112">
          <cell r="A112" t="str">
            <v>Aviso en acero inoxidable 304</v>
          </cell>
        </row>
        <row r="113">
          <cell r="A113" t="str">
            <v>Bafle de 5"- 15/20-Wts en linea  RMS, Con identificacion del cable polarizado y con TAPS de impedancia.       o s</v>
          </cell>
        </row>
        <row r="114">
          <cell r="A114" t="str">
            <v>Baldosa de Grano Monocapa fondo crema T-1-2-C, de 30x30 cm e= 2 cm.</v>
          </cell>
        </row>
        <row r="115">
          <cell r="A115" t="str">
            <v>Baldosa en grano tipo chocolatiana de 30 x 30 cm.</v>
          </cell>
        </row>
        <row r="116">
          <cell r="A116" t="str">
            <v>Baldosa grano trani 1-2 roca</v>
          </cell>
        </row>
        <row r="117">
          <cell r="A117" t="str">
            <v>Baldosa Monocapa en Grano Lavado Travertino No 1-2, Fondo Crema, de 30x30 cm e= 2 cm.</v>
          </cell>
        </row>
        <row r="118">
          <cell r="A118" t="str">
            <v xml:space="preserve">Baldosa monocolor 25 x25 </v>
          </cell>
        </row>
        <row r="119">
          <cell r="A119" t="str">
            <v>Baldosin tipo Corona 25 x 25 cm</v>
          </cell>
        </row>
        <row r="120">
          <cell r="A120" t="str">
            <v>Banca tipo Socoda o equivalente con espaldar en tuberia 2" Cal 16 acero inoxidable, soporte lamina col rolle y acero inoxidable</v>
          </cell>
        </row>
        <row r="121">
          <cell r="A121" t="str">
            <v>Bandeja de equipos para rack 34</v>
          </cell>
        </row>
        <row r="122">
          <cell r="A122" t="str">
            <v>Bandeja para cable de fibra</v>
          </cell>
        </row>
        <row r="123">
          <cell r="A123" t="str">
            <v>Bandeja portacable de 20X8 CMS</v>
          </cell>
        </row>
        <row r="124">
          <cell r="A124" t="str">
            <v>Barniz</v>
          </cell>
        </row>
        <row r="125">
          <cell r="A125" t="str">
            <v>Barra discapacitados de 18" acero inox de 11/4"</v>
          </cell>
        </row>
        <row r="126">
          <cell r="A126" t="str">
            <v>Barra discapacitados de 30" acero inox de 11/4"</v>
          </cell>
        </row>
        <row r="127">
          <cell r="A127" t="str">
            <v>Barra discapacitados de L = 150 mm. En  acero inox de 11/4"</v>
          </cell>
        </row>
        <row r="128">
          <cell r="A128" t="str">
            <v>Barra para discapacitados en acero inoxidable L=0.6 m x 1/4"</v>
          </cell>
        </row>
        <row r="129">
          <cell r="A129" t="str">
            <v>Barrade puesta a tierra</v>
          </cell>
        </row>
        <row r="130">
          <cell r="A130" t="str">
            <v>Base anticorrosiva y adherente</v>
          </cell>
        </row>
        <row r="131">
          <cell r="A131" t="str">
            <v>Base anticorrosiva y adherente</v>
          </cell>
        </row>
        <row r="132">
          <cell r="A132" t="str">
            <v>Base de concreto 80x40x30 cm</v>
          </cell>
        </row>
        <row r="133">
          <cell r="A133" t="str">
            <v>Base Granular con transporte</v>
          </cell>
        </row>
        <row r="134">
          <cell r="A134" t="str">
            <v>Base granular Tmax 11/2"</v>
          </cell>
        </row>
        <row r="135">
          <cell r="A135" t="str">
            <v>Base para microfono tripode c/boom</v>
          </cell>
        </row>
        <row r="136">
          <cell r="A136" t="str">
            <v>Base Wash primer (1/2 galon)</v>
          </cell>
        </row>
        <row r="137">
          <cell r="A137" t="str">
            <v>Bateria 12v - 7 ah</v>
          </cell>
        </row>
        <row r="138">
          <cell r="A138" t="str">
            <v>Bisagra metalica trabajo pesado en platina  de 4" x1"</v>
          </cell>
        </row>
        <row r="139">
          <cell r="A139" t="str">
            <v>Bisagra metalica trabajo pesado en platina  de 4" x11/2"x3/16"</v>
          </cell>
        </row>
        <row r="140">
          <cell r="A140" t="str">
            <v>Bisagra tambor</v>
          </cell>
        </row>
        <row r="141">
          <cell r="A141" t="str">
            <v>Bloque 20x20x40 R13 2 Perforaciones</v>
          </cell>
        </row>
        <row r="142">
          <cell r="A142" t="str">
            <v>Bloque 20x20x40 R13 2P</v>
          </cell>
        </row>
        <row r="143">
          <cell r="A143" t="str">
            <v>Bloque de concreto catalan color blanco de 10x15x30. Incluye transporte hasta la obra</v>
          </cell>
        </row>
        <row r="144">
          <cell r="A144" t="str">
            <v>Bloque de concreto R-10 Mpa (2p intermedio) de 0,15 x 0,20 x 0,40 m.</v>
          </cell>
        </row>
        <row r="145">
          <cell r="A145" t="str">
            <v>Bloque de concreto R-10 Mpa (3p intermedio) de 0,10 x 0,20 x 0,40 m.</v>
          </cell>
        </row>
        <row r="146">
          <cell r="A146" t="str">
            <v>Bloque de concreto R-10 Mpa (3p intermedio) de 0,20 x 0,20 x 0,40 m.</v>
          </cell>
        </row>
        <row r="147">
          <cell r="A147" t="str">
            <v>Bloque de concreto R-13 Mpa (2p intermedio) de 0,15 x 0,20 x 0,40 m.</v>
          </cell>
        </row>
        <row r="148">
          <cell r="A148" t="str">
            <v>Bloque de concreto R-8 Mpa (3p intermedio) de 0,10 x 0,20 x 0,40 m.</v>
          </cell>
        </row>
        <row r="149">
          <cell r="A149" t="str">
            <v>Bloque ecologico gramoquin 16x16x8</v>
          </cell>
        </row>
        <row r="150">
          <cell r="A150" t="str">
            <v>Bloque insulux dekora traslucido</v>
          </cell>
        </row>
        <row r="151">
          <cell r="A151" t="str">
            <v>Bloque terminal Doble para procesamiento de señal digital fantasma. ( Incluye fuente de 24 VDC, 10 filtros de entrada)</v>
          </cell>
        </row>
        <row r="152">
          <cell r="A152" t="str">
            <v>Bloque terminal Salidas balanceadas Doble para procesamiento digital de señal. ( Incluye fuente de 24 VDC, 10 filtros</v>
          </cell>
        </row>
        <row r="153">
          <cell r="A153" t="str">
            <v>Bombeo Concreto</v>
          </cell>
        </row>
        <row r="154">
          <cell r="A154" t="str">
            <v>Bombilla ahorradora 20W</v>
          </cell>
        </row>
        <row r="155">
          <cell r="A155" t="str">
            <v>Boquilla 1"</v>
          </cell>
        </row>
        <row r="156">
          <cell r="A156" t="str">
            <v>Boquilla 1/2"</v>
          </cell>
        </row>
        <row r="157">
          <cell r="A157" t="str">
            <v>Boquilla 2"</v>
          </cell>
        </row>
        <row r="158">
          <cell r="A158" t="str">
            <v>Boquilla 3/4"</v>
          </cell>
        </row>
        <row r="159">
          <cell r="A159" t="str">
            <v>Boquilla Blanca (concolor 5-15)- Sumicol</v>
          </cell>
        </row>
        <row r="160">
          <cell r="A160" t="str">
            <v xml:space="preserve">Boquilla concolor </v>
          </cell>
        </row>
        <row r="161">
          <cell r="A161" t="str">
            <v xml:space="preserve">Boquilla concolor 1-5mm. </v>
          </cell>
        </row>
        <row r="162">
          <cell r="A162" t="str">
            <v>Boquilla de 1 1/2 en bronce</v>
          </cell>
        </row>
        <row r="163">
          <cell r="A163" t="str">
            <v>Boquilla galv C24</v>
          </cell>
        </row>
        <row r="164">
          <cell r="A164" t="str">
            <v>Boquilla galvanizada de 1"</v>
          </cell>
        </row>
        <row r="165">
          <cell r="A165" t="str">
            <v>Boquilla galvanizada de 1-1/2"</v>
          </cell>
        </row>
        <row r="166">
          <cell r="A166" t="str">
            <v>Boquilla Galvanizada de 2"</v>
          </cell>
        </row>
        <row r="167">
          <cell r="A167" t="str">
            <v>Boquilla Galvanizada de 3"</v>
          </cell>
        </row>
        <row r="168">
          <cell r="A168" t="str">
            <v>Boquilla galvanizada de 3/4" con contratuerca</v>
          </cell>
        </row>
        <row r="169">
          <cell r="A169" t="str">
            <v>Borax</v>
          </cell>
        </row>
        <row r="170">
          <cell r="A170" t="str">
            <v>Bordillo para rebaje 60 cm, incluye transporte</v>
          </cell>
        </row>
        <row r="171">
          <cell r="A171" t="str">
            <v>Bordillo rectangular 15 x 45 x 40, incluye transporte</v>
          </cell>
        </row>
        <row r="172">
          <cell r="A172" t="str">
            <v>Bordillo remontable 15 x 45 x80, incluye transporte</v>
          </cell>
        </row>
        <row r="173">
          <cell r="A173" t="str">
            <v>Botonera analoga X5 (00LVS-05W)</v>
          </cell>
        </row>
        <row r="174">
          <cell r="A174" t="str">
            <v>brazo escualizable de 10" para sist VP-3831</v>
          </cell>
        </row>
        <row r="175">
          <cell r="A175" t="str">
            <v>Breaker bipolar enchufable 20-50Amperios</v>
          </cell>
        </row>
        <row r="176">
          <cell r="A176" t="str">
            <v>Breaker industrial ABB 240V - 250A</v>
          </cell>
        </row>
        <row r="177">
          <cell r="A177" t="str">
            <v>Breaker industrial SIEMENS 3x15-2x63A</v>
          </cell>
        </row>
        <row r="178">
          <cell r="A178" t="str">
            <v>Breaker monopolar enchufable 15-50Amperios</v>
          </cell>
        </row>
        <row r="179">
          <cell r="A179" t="str">
            <v>Brida de 6"</v>
          </cell>
        </row>
        <row r="180">
          <cell r="A180" t="str">
            <v>Brida de fijacion 4", sanit incluye tapon roscado y tornillos de fijacion</v>
          </cell>
        </row>
        <row r="181">
          <cell r="A181" t="str">
            <v>Broca de 3/8" para concreto.</v>
          </cell>
        </row>
        <row r="182">
          <cell r="A182" t="str">
            <v>Broca de 3/8" para concreto.(gas)</v>
          </cell>
        </row>
        <row r="183">
          <cell r="A183" t="str">
            <v>Broca HSS de 3/8" para metal tipo Dewalt.</v>
          </cell>
        </row>
        <row r="184">
          <cell r="A184" t="str">
            <v>Buje soldado PVC-P de 1 1/2" a 1 1/4"</v>
          </cell>
        </row>
        <row r="185">
          <cell r="A185" t="str">
            <v>Buje soldado PVC-P de 1 1/2" a 1"</v>
          </cell>
        </row>
        <row r="186">
          <cell r="A186" t="str">
            <v>Buje soldado PVC-P de 1 1/2" a 1/2"</v>
          </cell>
        </row>
        <row r="187">
          <cell r="A187" t="str">
            <v>Buje soldado PVC-P de 1 1/2" a 3/4"</v>
          </cell>
        </row>
        <row r="188">
          <cell r="A188" t="str">
            <v>Buje soldado PVC-P de 1" a 1/2"</v>
          </cell>
        </row>
        <row r="189">
          <cell r="A189" t="str">
            <v>Buje soldado PVC-P de 2 ½" a 1 1½"</v>
          </cell>
        </row>
        <row r="190">
          <cell r="A190" t="str">
            <v>Buje soldado PVC-P de 2 1/2" a 1 1/2"</v>
          </cell>
        </row>
        <row r="191">
          <cell r="A191" t="str">
            <v>Buje soldado PVC-P de 2" a 1 1/4"</v>
          </cell>
        </row>
        <row r="192">
          <cell r="A192" t="str">
            <v>Buje soldado PVC-P de 2" a 1 1½"</v>
          </cell>
        </row>
        <row r="193">
          <cell r="A193" t="str">
            <v>Buje soldado PVC-P de 2" a 1"</v>
          </cell>
        </row>
        <row r="194">
          <cell r="A194" t="str">
            <v>Buje soldado PVC-P de 2" a 1/2"</v>
          </cell>
        </row>
        <row r="195">
          <cell r="A195" t="str">
            <v>Buje soldado PVC-P de 3" a 2 1/2"</v>
          </cell>
        </row>
        <row r="196">
          <cell r="A196" t="str">
            <v>Buje soldado PVC-P de 3/4" a 1/2"</v>
          </cell>
        </row>
        <row r="197">
          <cell r="A197" t="str">
            <v>Buje soldado PVC-S de 2x11/2"</v>
          </cell>
        </row>
        <row r="198">
          <cell r="A198" t="str">
            <v>Buje soldado PVC-S de 3" a 2"</v>
          </cell>
        </row>
        <row r="199">
          <cell r="A199" t="str">
            <v>Buje soldado PVC-S de 4" a 2"</v>
          </cell>
        </row>
        <row r="200">
          <cell r="A200" t="str">
            <v>Buje soldado PVC-S de 4" a 3"</v>
          </cell>
        </row>
        <row r="201">
          <cell r="A201" t="str">
            <v>Caballete eternit</v>
          </cell>
        </row>
        <row r="202">
          <cell r="A202" t="str">
            <v>Cable 50 pares telefonico 0.4mm, barrera contra humedad.</v>
          </cell>
        </row>
        <row r="203">
          <cell r="A203" t="str">
            <v>cable blindado stereo para microfono</v>
          </cell>
        </row>
        <row r="204">
          <cell r="A204" t="str">
            <v>Cable blindado stereo RCA 2x1, Para procesos.</v>
          </cell>
        </row>
        <row r="205">
          <cell r="A205" t="str">
            <v>Cable desnudo de Cu No. 1/0</v>
          </cell>
        </row>
        <row r="206">
          <cell r="A206" t="str">
            <v>Cable encauchetado 2X18 AWG</v>
          </cell>
        </row>
        <row r="207">
          <cell r="A207" t="str">
            <v>Cable encauchetado ST 2X16 AWG</v>
          </cell>
        </row>
        <row r="208">
          <cell r="A208" t="str">
            <v>Cable fibra optica</v>
          </cell>
        </row>
        <row r="209">
          <cell r="A209" t="str">
            <v>Cable neoprene 2x18 doble chaqueta BH, uso exterior</v>
          </cell>
        </row>
        <row r="210">
          <cell r="A210" t="str">
            <v>Cable No 1/0 AWG-CUTHHN/THWN-90ºC</v>
          </cell>
        </row>
        <row r="211">
          <cell r="A211" t="str">
            <v>Cable No 3x14 AWG encauchetado</v>
          </cell>
        </row>
        <row r="212">
          <cell r="A212" t="str">
            <v>Cable No10 AWG-CU-THHN/THWN-90 ºC</v>
          </cell>
        </row>
        <row r="213">
          <cell r="A213" t="str">
            <v>cable No12 AWG-CU-THHN/THWN-90 ºC</v>
          </cell>
        </row>
        <row r="214">
          <cell r="A214" t="str">
            <v>Cable No2 AWG-CU-THHN/THWN-90 ºC</v>
          </cell>
        </row>
        <row r="215">
          <cell r="A215" t="str">
            <v>Cable No2/0 AWG-CU-THHN/THWN-90ºC</v>
          </cell>
        </row>
        <row r="216">
          <cell r="A216" t="str">
            <v>Cable No4 AWG-CU-THHN/THWN-90 ºC</v>
          </cell>
        </row>
        <row r="217">
          <cell r="A217" t="str">
            <v>Cable No6 AWG-CU-THHN/THWN-90 ºC</v>
          </cell>
        </row>
        <row r="218">
          <cell r="A218" t="str">
            <v>Cable No8 AWG-CU-THHN/THWN-90 ºC</v>
          </cell>
        </row>
        <row r="219">
          <cell r="A219" t="str">
            <v>Cable polarizado 2x18 para sonido</v>
          </cell>
        </row>
        <row r="220">
          <cell r="A220" t="str">
            <v>Cable trensado de acero galvanizado de 3/16"</v>
          </cell>
        </row>
        <row r="221">
          <cell r="A221" t="str">
            <v>Cable TV, RG-6 al 90%</v>
          </cell>
        </row>
        <row r="222">
          <cell r="A222" t="str">
            <v>Cable UTP cat 6 BH de cuatro pares</v>
          </cell>
        </row>
        <row r="223">
          <cell r="A223" t="str">
            <v>Cable UTP Cat 6 de 4 pares</v>
          </cell>
        </row>
        <row r="224">
          <cell r="A224" t="str">
            <v>Cable UTP, cat 6 incluye plug RJ-45</v>
          </cell>
        </row>
        <row r="225">
          <cell r="A225" t="str">
            <v>Caja  12x12 de sobreponer con tapa suplemento  calibre 20.</v>
          </cell>
        </row>
        <row r="226">
          <cell r="A226" t="str">
            <v>Caja  12x12x5 de sobreponer con tapa lisa calibre 20</v>
          </cell>
        </row>
        <row r="227">
          <cell r="A227" t="str">
            <v>Caja  4"x4" metalica galvanizada con tapa suplemento.</v>
          </cell>
        </row>
        <row r="228">
          <cell r="A228" t="str">
            <v>Caja  4"x4" metalica PVC  con tapa lisa.</v>
          </cell>
        </row>
        <row r="229">
          <cell r="A229" t="str">
            <v>Caja 10x10 cal 20 metalica galvanizada  con tapa atornillada</v>
          </cell>
        </row>
        <row r="230">
          <cell r="A230" t="str">
            <v>Caja 15x15 calibre 20</v>
          </cell>
        </row>
        <row r="231">
          <cell r="A231" t="str">
            <v>Caja 20x20 x15 tornillos</v>
          </cell>
        </row>
        <row r="232">
          <cell r="A232" t="str">
            <v>Caja 30x30 x15 telefónica cal 18</v>
          </cell>
        </row>
        <row r="233">
          <cell r="A233" t="str">
            <v>Caja 40x40 x15 telefonica cal 18</v>
          </cell>
        </row>
        <row r="234">
          <cell r="A234" t="str">
            <v>Caja 40x40 x20 telefonica cal 18</v>
          </cell>
        </row>
        <row r="235">
          <cell r="A235" t="str">
            <v>Caja de Empalme domiciliaria</v>
          </cell>
        </row>
        <row r="236">
          <cell r="A236" t="str">
            <v>Cajas de piso 60x80 para telecomunicaciones</v>
          </cell>
        </row>
        <row r="237">
          <cell r="A237" t="str">
            <v>Cal blanca hidratada por saco de 10 kg</v>
          </cell>
        </row>
        <row r="238">
          <cell r="A238" t="str">
            <v>Calado ceramico de 20 x 20 cm.</v>
          </cell>
        </row>
        <row r="239">
          <cell r="A239" t="str">
            <v>Camara 1/3" super Sony</v>
          </cell>
        </row>
        <row r="240">
          <cell r="A240" t="str">
            <v>Camara analoga, 1/3"  Sony Super HAD CCD, 270K</v>
          </cell>
        </row>
        <row r="241">
          <cell r="A241" t="str">
            <v>Camara IP,  C,CS,VIDEO,DC Auto Iris Lens/ OSD / 4 Programable Privacy Zone/Motion Detection,DNR(Digital Noise Reducti</v>
          </cell>
        </row>
        <row r="242">
          <cell r="A242" t="str">
            <v>Camara, 1/3"  Sony Super HAD CCD, 410K  /    Next 2120 Chipset</v>
          </cell>
        </row>
        <row r="243">
          <cell r="A243" t="str">
            <v>Campanilla tipo industrial</v>
          </cell>
        </row>
        <row r="244">
          <cell r="A244" t="str">
            <v>Canal 90</v>
          </cell>
        </row>
        <row r="245">
          <cell r="A245" t="str">
            <v>Canaleta metalica 12x5 cms, cal No 18 USG</v>
          </cell>
        </row>
        <row r="246">
          <cell r="A246" t="str">
            <v>Canasta gavion triple torsion C. 12 de 2x1x1</v>
          </cell>
        </row>
        <row r="247">
          <cell r="A247" t="str">
            <v>Canasta gavion triple torsion C. 12 de1x1x1</v>
          </cell>
        </row>
        <row r="248">
          <cell r="A248" t="str">
            <v>Canastilla lavaplatos 4" sifon en P - Grival</v>
          </cell>
        </row>
        <row r="249">
          <cell r="A249" t="str">
            <v xml:space="preserve">Canoa en L  Long =1 m. c 24 </v>
          </cell>
        </row>
        <row r="250">
          <cell r="A250" t="str">
            <v xml:space="preserve">Canoa en U L=0,70 m. c 24 </v>
          </cell>
        </row>
        <row r="251">
          <cell r="A251" t="str">
            <v xml:space="preserve">Canoa en U L=1 m. c 24 </v>
          </cell>
        </row>
        <row r="252">
          <cell r="A252" t="str">
            <v>Canoa Galvanizada Cal.24, L= 1.00 m.</v>
          </cell>
        </row>
        <row r="253">
          <cell r="A253" t="str">
            <v xml:space="preserve">Carguera 4" x8" </v>
          </cell>
        </row>
        <row r="254">
          <cell r="A254" t="str">
            <v>Carnaza (bolsa x Kg)</v>
          </cell>
        </row>
        <row r="255">
          <cell r="A255" t="str">
            <v>Carton corrugado proteccion piso ancho 1.33m</v>
          </cell>
        </row>
        <row r="256">
          <cell r="A256" t="str">
            <v>Cascajo sucio con transporte</v>
          </cell>
        </row>
        <row r="257">
          <cell r="A257" t="str">
            <v>Caseton de madera recuperable</v>
          </cell>
        </row>
        <row r="258">
          <cell r="A258" t="str">
            <v>Catalizador para pintura de poliuretano</v>
          </cell>
        </row>
        <row r="259">
          <cell r="A259" t="str">
            <v>Catalizador Para Pintura Epoxico Poliamida</v>
          </cell>
        </row>
        <row r="260">
          <cell r="A260" t="str">
            <v>Cemento blanco (saco 40 kilos)</v>
          </cell>
        </row>
        <row r="261">
          <cell r="A261" t="str">
            <v>Cemento ceramico IPB (25kg)</v>
          </cell>
        </row>
        <row r="262">
          <cell r="A262" t="str">
            <v>Cemento de color, en saco de 25 kg. Incluye transporte.</v>
          </cell>
        </row>
        <row r="263">
          <cell r="A263" t="str">
            <v>Cemento expansivo tipo Cras, No explosivo</v>
          </cell>
        </row>
        <row r="264">
          <cell r="A264" t="str">
            <v>Cemento gris argos</v>
          </cell>
        </row>
        <row r="265">
          <cell r="A265" t="str">
            <v>Cemento gris x 50 kg argos</v>
          </cell>
        </row>
        <row r="266">
          <cell r="A266" t="str">
            <v>Cemento portland tipo 1, por saco de 50 kl</v>
          </cell>
        </row>
        <row r="267">
          <cell r="A267" t="str">
            <v>Cenefa decorada</v>
          </cell>
        </row>
        <row r="268">
          <cell r="A268" t="str">
            <v>Cera Polimérica líquida para pisos.</v>
          </cell>
        </row>
        <row r="269">
          <cell r="A269" t="str">
            <v>Ceramica 20 x 30 Corona o Similar</v>
          </cell>
        </row>
        <row r="270">
          <cell r="A270" t="str">
            <v>Ceramica Duropiso de 33.8x33.8 cm. Color blanco - Corona o equivalente</v>
          </cell>
        </row>
        <row r="271">
          <cell r="A271" t="str">
            <v>Ceramica pared egeo de 0,20 5 x 0,205 m. blanca</v>
          </cell>
        </row>
        <row r="272">
          <cell r="A272" t="str">
            <v>Ceramica Rio de 0.425*0.425</v>
          </cell>
        </row>
        <row r="273">
          <cell r="A273" t="str">
            <v>Ceramica Verona Rectificada de 0,30x0,60</v>
          </cell>
        </row>
        <row r="274">
          <cell r="A274" t="str">
            <v>Cerradura de seguridad yale doble tambor</v>
          </cell>
        </row>
        <row r="275">
          <cell r="A275" t="str">
            <v>cerradura manija sencilla sist VP-3831</v>
          </cell>
        </row>
        <row r="276">
          <cell r="A276" t="str">
            <v>Cerradura Yale embutir pico loro de seguridad</v>
          </cell>
        </row>
        <row r="277">
          <cell r="A277" t="str">
            <v>Chapa catalan 15 x 30 cm.per vertical</v>
          </cell>
        </row>
        <row r="278">
          <cell r="A278" t="str">
            <v>Chapa con llave para tablero electrico</v>
          </cell>
        </row>
        <row r="279">
          <cell r="A279" t="str">
            <v>chazos y tornillos</v>
          </cell>
        </row>
        <row r="280">
          <cell r="A280" t="str">
            <v>Chazos y tornillos para inst mueble laboratorio</v>
          </cell>
        </row>
        <row r="281">
          <cell r="A281" t="str">
            <v>Chazos, conectores, encintada, tornillos</v>
          </cell>
        </row>
        <row r="282">
          <cell r="A282" t="str">
            <v>Cheque cortina de 1 1/2"</v>
          </cell>
        </row>
        <row r="283">
          <cell r="A283" t="str">
            <v>Cheque cortina de 1"</v>
          </cell>
        </row>
        <row r="284">
          <cell r="A284" t="str">
            <v>Cheque vertical de 3" para red contra incendio con aprobacion UL FM</v>
          </cell>
        </row>
        <row r="285">
          <cell r="A285" t="str">
            <v>Cicatrizante hormonal</v>
          </cell>
        </row>
        <row r="286">
          <cell r="A286" t="str">
            <v>Cilindro camara 1.20 (ext 0.20m)</v>
          </cell>
        </row>
        <row r="287">
          <cell r="A287" t="str">
            <v>Cilindro camara 1.20 (ext 0.50m)</v>
          </cell>
        </row>
        <row r="288">
          <cell r="A288" t="str">
            <v>Cilindro camara 1.20 (ext 1.00m)</v>
          </cell>
        </row>
        <row r="289">
          <cell r="A289" t="str">
            <v>Cinta 3M 18mm x 10m</v>
          </cell>
        </row>
        <row r="290">
          <cell r="A290" t="str">
            <v>Cinta bandir para bajante, incluye hebillas</v>
          </cell>
        </row>
        <row r="291">
          <cell r="A291" t="str">
            <v>Cinta de papel de 5 cm * 75 m para placas de yeso en el sistema drywall</v>
          </cell>
        </row>
        <row r="292">
          <cell r="A292" t="str">
            <v>Cinta de señalizacion para gas</v>
          </cell>
        </row>
        <row r="293">
          <cell r="A293" t="str">
            <v>Cinta doble faz de 12 mm. x 10 m.</v>
          </cell>
        </row>
        <row r="294">
          <cell r="A294" t="str">
            <v>Cinta en fibra de vidrio 91,5 m.</v>
          </cell>
        </row>
        <row r="295">
          <cell r="A295" t="str">
            <v>Cinta en fibra de vidrio de 50 mm.</v>
          </cell>
        </row>
        <row r="296">
          <cell r="A296" t="str">
            <v>Cinta para enmascarar de 3/4"</v>
          </cell>
        </row>
        <row r="297">
          <cell r="A297" t="str">
            <v>cinta para enmascarar de 3/4" x 40 m.</v>
          </cell>
        </row>
        <row r="298">
          <cell r="A298" t="str">
            <v>Cinta perimetral para acabado en cielos</v>
          </cell>
        </row>
        <row r="299">
          <cell r="A299" t="str">
            <v>Cinta Sellante Teflon 1/2"x10 m.</v>
          </cell>
        </row>
        <row r="300">
          <cell r="A300" t="str">
            <v>Clavija con polo a tierra</v>
          </cell>
        </row>
        <row r="301">
          <cell r="A301" t="str">
            <v>Clavo comun</v>
          </cell>
        </row>
        <row r="302">
          <cell r="A302" t="str">
            <v>Clavos de 1"</v>
          </cell>
        </row>
        <row r="303">
          <cell r="A303" t="str">
            <v>clavos de 11/2"/2"</v>
          </cell>
        </row>
        <row r="304">
          <cell r="A304" t="str">
            <v>Clip de fijacion</v>
          </cell>
        </row>
        <row r="305">
          <cell r="A305" t="str">
            <v>Cnadado</v>
          </cell>
        </row>
        <row r="306">
          <cell r="A306" t="str">
            <v>Cobertura toscana</v>
          </cell>
        </row>
        <row r="307">
          <cell r="A307" t="str">
            <v>Cobertura vegetal con siete cueros, chochos, helechos arboreos. Incluye mano de obra</v>
          </cell>
        </row>
        <row r="308">
          <cell r="A308" t="str">
            <v>Codo 45º de Cobre, Ø= ½".</v>
          </cell>
        </row>
        <row r="309">
          <cell r="A309" t="str">
            <v>Codo 45º de Cobre, Ø= 3/4".</v>
          </cell>
        </row>
        <row r="310">
          <cell r="A310" t="str">
            <v>Codo 45º PVC-P Ø= 2"</v>
          </cell>
        </row>
        <row r="311">
          <cell r="A311" t="str">
            <v>Codo 90º bridado de hierro ductil de d= 4"</v>
          </cell>
        </row>
        <row r="312">
          <cell r="A312" t="str">
            <v>Codo 90º bridado de hierro ductil de d= 6"</v>
          </cell>
        </row>
        <row r="313">
          <cell r="A313" t="str">
            <v>Codo 90º de Cobre, Ø= ½".</v>
          </cell>
        </row>
        <row r="314">
          <cell r="A314" t="str">
            <v>Codo 90º de Cobre, Ø= 3/4".</v>
          </cell>
        </row>
        <row r="315">
          <cell r="A315" t="str">
            <v>Codo 90º de hierro ductil de d= 4"</v>
          </cell>
        </row>
        <row r="316">
          <cell r="A316" t="str">
            <v>Codo 90º PVC-P d= 1"</v>
          </cell>
        </row>
        <row r="317">
          <cell r="A317" t="str">
            <v>Codo 90º PVC-P d= 11/2"</v>
          </cell>
        </row>
        <row r="318">
          <cell r="A318" t="str">
            <v>Codo 90º PVC-P d= 2 1/2"</v>
          </cell>
        </row>
        <row r="319">
          <cell r="A319" t="str">
            <v>Codo 90º PVC-P Ø= 2"</v>
          </cell>
        </row>
        <row r="320">
          <cell r="A320" t="str">
            <v>Codo 90º PVC-Presion, d= 1/2" - Pavco o equivalente.</v>
          </cell>
        </row>
        <row r="321">
          <cell r="A321" t="str">
            <v>Codo 90º PVC-Presion, d= 3" - Pavco o equivalente.</v>
          </cell>
        </row>
        <row r="322">
          <cell r="A322" t="str">
            <v>Codo 90º PVC-Presion, d= 3/4" - Pavco o equivalente.</v>
          </cell>
        </row>
        <row r="323">
          <cell r="A323" t="str">
            <v>Codo 90º ranurado d= 1 1/2" UL/FM</v>
          </cell>
        </row>
        <row r="324">
          <cell r="A324" t="str">
            <v>Codo 90º ranurado d= 1 1/4" UL/FM</v>
          </cell>
        </row>
        <row r="325">
          <cell r="A325" t="str">
            <v>Codo 90º ranurado d= 2 1/2" UL/FM</v>
          </cell>
        </row>
        <row r="326">
          <cell r="A326" t="str">
            <v>Codo 90º ranurado d= 3" UL/FM</v>
          </cell>
        </row>
        <row r="327">
          <cell r="A327" t="str">
            <v>Codo cobre para agua caliente 1/2"</v>
          </cell>
        </row>
        <row r="328">
          <cell r="A328" t="str">
            <v>Codo cobre para agua caliente 3/4"</v>
          </cell>
        </row>
        <row r="329">
          <cell r="A329" t="str">
            <v>Codo de 450º en acero galvanizado de 3/4"</v>
          </cell>
        </row>
        <row r="330">
          <cell r="A330" t="str">
            <v>Codo de 45º en acero galvanizado de 1/2"</v>
          </cell>
        </row>
        <row r="331">
          <cell r="A331" t="str">
            <v>Codo de 90º en acero galvanizado de 1/2"</v>
          </cell>
        </row>
        <row r="332">
          <cell r="A332" t="str">
            <v>Codo de 90º en acero galvanizado de 3/4"</v>
          </cell>
        </row>
        <row r="333">
          <cell r="A333" t="str">
            <v>Codo de 90º exterior (calle), en acero galvanizado de 1/2"</v>
          </cell>
        </row>
        <row r="334">
          <cell r="A334" t="str">
            <v>Codo de 90º exterior(calle), en acero galvanizado de 3/4"</v>
          </cell>
        </row>
        <row r="335">
          <cell r="A335" t="str">
            <v>Codo de cobre 45 de 1 1/2"</v>
          </cell>
        </row>
        <row r="336">
          <cell r="A336" t="str">
            <v>Codo de cobre 45 de 1"</v>
          </cell>
        </row>
        <row r="337">
          <cell r="A337" t="str">
            <v>Codo de cobre de 1 1/2"</v>
          </cell>
        </row>
        <row r="338">
          <cell r="A338" t="str">
            <v>Codo de cobre de 1"</v>
          </cell>
        </row>
        <row r="339">
          <cell r="A339" t="str">
            <v>Codo galvanizado 1 1/2" x 90</v>
          </cell>
        </row>
        <row r="340">
          <cell r="A340" t="str">
            <v>Codo GRAN RADIO 11.25 PLATINO, d= 6" - Pavco o equivalente.</v>
          </cell>
        </row>
        <row r="341">
          <cell r="A341" t="str">
            <v>Codo GRAN RADIO 22.5 PLATINO, d= 6" - Pavco o equivalente.</v>
          </cell>
        </row>
        <row r="342">
          <cell r="A342" t="str">
            <v>Codo GRAN RADIO 45 PLATINO, d= 6" - Pavco o equivalente.</v>
          </cell>
        </row>
        <row r="343">
          <cell r="A343" t="str">
            <v>Codo GRAN RADIO 90 PLATINO, d= 6" - Pavco o equivalente.</v>
          </cell>
        </row>
        <row r="344">
          <cell r="A344" t="str">
            <v>Codo PVC-S 45º CxC d= 1 1/2" - Pavco o equivalente.</v>
          </cell>
        </row>
        <row r="345">
          <cell r="A345" t="str">
            <v>Codo PVC-S 45º CxC d= 2" - Pavco o equivalente.</v>
          </cell>
        </row>
        <row r="346">
          <cell r="A346" t="str">
            <v>Codo PVC-S 45º CxC d= 3" - Pavco o equivalente.</v>
          </cell>
        </row>
        <row r="347">
          <cell r="A347" t="str">
            <v>Codo PVC-S 45º CxC d= 4" - Pavco o equivalente.</v>
          </cell>
        </row>
        <row r="348">
          <cell r="A348" t="str">
            <v>Codo PVC-S 45º CxC d= 6" - Pavco o equivalente.</v>
          </cell>
        </row>
        <row r="349">
          <cell r="A349" t="str">
            <v>Codo PVC-S 45º CxC d= 8" - Pavco o equivalente.</v>
          </cell>
        </row>
        <row r="350">
          <cell r="A350" t="str">
            <v>Codo PVC-S 90º CxC d= 1 1/2" - Pavco o equivalente.</v>
          </cell>
        </row>
        <row r="351">
          <cell r="A351" t="str">
            <v>Codo PVC-S 90º CxC d= 2" - Pavco o equivalente.</v>
          </cell>
        </row>
        <row r="352">
          <cell r="A352" t="str">
            <v>Codo PVC-S 90º CxC d= 3" - Pavco o equivalente.</v>
          </cell>
        </row>
        <row r="353">
          <cell r="A353" t="str">
            <v>Codo PVC-S 90º CxC d= 4" - Pavco o equivalente.</v>
          </cell>
        </row>
        <row r="354">
          <cell r="A354" t="str">
            <v>Codo PVC-S 90º CxC d= 6" - Pavco o equivalente.</v>
          </cell>
        </row>
        <row r="355">
          <cell r="A355" t="str">
            <v>Codo PVC-S 90º CxC d= 8" - Pavco o equivalente.</v>
          </cell>
        </row>
        <row r="356">
          <cell r="A356" t="str">
            <v>Codo PVC-S 90º CxE d= 3" - Pavco o equivalente.</v>
          </cell>
        </row>
        <row r="357">
          <cell r="A357" t="str">
            <v>Codo roscado 1 1/2" x 1/2 UL/FM</v>
          </cell>
        </row>
        <row r="358">
          <cell r="A358" t="str">
            <v>Codo roscado 1 UL/FM</v>
          </cell>
        </row>
        <row r="359">
          <cell r="A359" t="str">
            <v>Codo roscado 1 x 1/2 UL/FM</v>
          </cell>
        </row>
        <row r="360">
          <cell r="A360" t="str">
            <v>Color mineral</v>
          </cell>
        </row>
        <row r="361">
          <cell r="A361" t="str">
            <v>Combo dispensador de jabon Spray de 800ml mas jabon 8008 tipo familia o equivalente</v>
          </cell>
        </row>
        <row r="362">
          <cell r="A362" t="str">
            <v>Combo dispensador de papel higienico jumbo mas 1 rollo de papel higienico Ref.7115 tipo familia o equivalente</v>
          </cell>
        </row>
        <row r="363">
          <cell r="A363" t="str">
            <v>Combo dispensador de toallas de manos doblada en Z+2 paquetes de toalla de manos Ref. 7352  tipo familia o equivalente</v>
          </cell>
        </row>
        <row r="364">
          <cell r="A364" t="str">
            <v>Concreto color de 21 Mpa.</v>
          </cell>
        </row>
        <row r="365">
          <cell r="A365" t="str">
            <v>Concreto de 14 Mpa preparado en obra</v>
          </cell>
        </row>
        <row r="366">
          <cell r="A366" t="str">
            <v>Concreto de 17.5 Mpa preparado en obra</v>
          </cell>
        </row>
        <row r="367">
          <cell r="A367" t="str">
            <v>Concreto de 21 Mpa preparado en obra</v>
          </cell>
        </row>
        <row r="368">
          <cell r="A368" t="str">
            <v>Concreto de 28 Mpa preparado en obra</v>
          </cell>
        </row>
        <row r="369">
          <cell r="A369" t="str">
            <v>Concreto de 35 Mpa preparado en obra</v>
          </cell>
        </row>
        <row r="370">
          <cell r="A370" t="str">
            <v>Concreto Grouting de 17.5 Mpa preparado en obra</v>
          </cell>
        </row>
        <row r="371">
          <cell r="A371" t="str">
            <v>Concreto Premezclado 3000 (21 Mpa)</v>
          </cell>
        </row>
        <row r="372">
          <cell r="A372" t="str">
            <v>Concreto Premezclado 3500 (28 Mpa)</v>
          </cell>
        </row>
        <row r="373">
          <cell r="A373" t="str">
            <v>Concreto Premezclado 4000 (35 Mpa)</v>
          </cell>
        </row>
        <row r="374">
          <cell r="A374" t="str">
            <v>Conduleta metalicas en L,T o recta</v>
          </cell>
        </row>
        <row r="375">
          <cell r="A375" t="str">
            <v>Conector 1/0</v>
          </cell>
        </row>
        <row r="376">
          <cell r="A376" t="str">
            <v>Conector abrazadera para pipeta</v>
          </cell>
        </row>
        <row r="377">
          <cell r="A377" t="str">
            <v>Conector compresión</v>
          </cell>
        </row>
        <row r="378">
          <cell r="A378" t="str">
            <v>Conector cu No.4-6</v>
          </cell>
        </row>
        <row r="379">
          <cell r="A379" t="str">
            <v>Conector de acero flexible inoxidable enchaquetado de 24"</v>
          </cell>
        </row>
        <row r="380">
          <cell r="A380" t="str">
            <v>Conector de compresion tipo H</v>
          </cell>
        </row>
        <row r="381">
          <cell r="A381" t="str">
            <v>Conector de medidor  MR8</v>
          </cell>
        </row>
        <row r="382">
          <cell r="A382" t="str">
            <v>Conector hembra Cu de Ø= ½"</v>
          </cell>
        </row>
        <row r="383">
          <cell r="A383" t="str">
            <v>Conector hembra de cobre 3/4"</v>
          </cell>
        </row>
        <row r="384">
          <cell r="A384" t="str">
            <v>Conector macho Cu de 3/4"</v>
          </cell>
        </row>
        <row r="385">
          <cell r="A385" t="str">
            <v>Conector macho Cu de Ø= ½".</v>
          </cell>
        </row>
        <row r="386">
          <cell r="A386" t="str">
            <v>conector neutrick speakon nl4fx para  bafle</v>
          </cell>
        </row>
        <row r="387">
          <cell r="A387" t="str">
            <v>Conector OB 1010</v>
          </cell>
        </row>
        <row r="388">
          <cell r="A388" t="str">
            <v>Conector para fibra optica multimodo SC-ST y/o LC-LC</v>
          </cell>
        </row>
        <row r="389">
          <cell r="A389" t="str">
            <v>Conector RG-6</v>
          </cell>
        </row>
        <row r="390">
          <cell r="A390" t="str">
            <v>Conector terminal bimet lico para cables 1/0, marca 3M ref 40032 aluminio con recubrimiento en bronce</v>
          </cell>
        </row>
        <row r="391">
          <cell r="A391" t="str">
            <v>Conectores cobre 1/0 con encintada.</v>
          </cell>
        </row>
        <row r="392">
          <cell r="A392" t="str">
            <v>Conectores cobre 10 y  encintada.</v>
          </cell>
        </row>
        <row r="393">
          <cell r="A393" t="str">
            <v>Conectores cobre 12 y  encintada.</v>
          </cell>
        </row>
        <row r="394">
          <cell r="A394" t="str">
            <v>Conectores cobre 2/0 y  encintada.</v>
          </cell>
        </row>
        <row r="395">
          <cell r="A395" t="str">
            <v>Conectores cobre 4 y  encintada.</v>
          </cell>
        </row>
        <row r="396">
          <cell r="A396" t="str">
            <v>Conectores cobre 6 y  encintada.</v>
          </cell>
        </row>
        <row r="397">
          <cell r="A397" t="str">
            <v>Conectores cobre 8 y  encintada.</v>
          </cell>
        </row>
        <row r="398">
          <cell r="A398" t="str">
            <v>Conectores cobre No 2 y encintada</v>
          </cell>
        </row>
        <row r="399">
          <cell r="A399" t="str">
            <v>Conectores de empalme.</v>
          </cell>
        </row>
        <row r="400">
          <cell r="A400" t="str">
            <v>Cono excentrico para camara de 1.2m</v>
          </cell>
        </row>
        <row r="401">
          <cell r="A401" t="str">
            <v>contacto. magnetico. tipo pesado</v>
          </cell>
        </row>
        <row r="402">
          <cell r="A402" t="str">
            <v>Contador de 1 1/2"</v>
          </cell>
        </row>
        <row r="403">
          <cell r="A403" t="str">
            <v>Contador de 1"</v>
          </cell>
        </row>
        <row r="404">
          <cell r="A404" t="str">
            <v>contador de lectura indirecta 1F-3H 2.5/10A 2x120V</v>
          </cell>
        </row>
        <row r="405">
          <cell r="A405" t="str">
            <v>Controladores de volumen con transformador, hasta 30 wts</v>
          </cell>
        </row>
        <row r="406">
          <cell r="A406" t="str">
            <v>Cordon prefabricado 15 x 45 x 80 cm.</v>
          </cell>
        </row>
        <row r="407">
          <cell r="A407" t="str">
            <v>Cordon prefabricado de  15 x 35 x 80 cm.</v>
          </cell>
        </row>
        <row r="408">
          <cell r="A408" t="str">
            <v>Correa plastica trafo</v>
          </cell>
        </row>
        <row r="409">
          <cell r="A409" t="str">
            <v>Cortacircuitos fusible con accesorios</v>
          </cell>
        </row>
        <row r="410">
          <cell r="A410" t="str">
            <v>Corte de lamina cold rolled C. 18</v>
          </cell>
        </row>
        <row r="411">
          <cell r="A411" t="str">
            <v>Corte de lamina cold rolled de 3/8"</v>
          </cell>
        </row>
        <row r="412">
          <cell r="A412" t="str">
            <v>Cortina enrrollable + tapa rollo</v>
          </cell>
        </row>
        <row r="413">
          <cell r="A413" t="str">
            <v>Costal de fique (Gante para curado)</v>
          </cell>
        </row>
        <row r="414">
          <cell r="A414" t="str">
            <v>cristal claro templado de 6 mm.</v>
          </cell>
        </row>
        <row r="415">
          <cell r="A415" t="str">
            <v>Cristal láminado templado de 3+3mm.</v>
          </cell>
        </row>
        <row r="416">
          <cell r="A416" t="str">
            <v>Cristal templado laminado de 5+5 mm.</v>
          </cell>
        </row>
        <row r="417">
          <cell r="A417" t="str">
            <v xml:space="preserve">Cristanac color 30 x30 cm. </v>
          </cell>
        </row>
        <row r="418">
          <cell r="A418" t="str">
            <v>Cristanac cristal color</v>
          </cell>
        </row>
        <row r="419">
          <cell r="A419" t="str">
            <v>Cristanac vidrio cristal rojo/azul de 0,30x0,30m.</v>
          </cell>
        </row>
        <row r="420">
          <cell r="A420" t="str">
            <v>Cruceta plastica 2 mm</v>
          </cell>
        </row>
        <row r="421">
          <cell r="A421" t="str">
            <v>cruceta plastica para juntas de 10mm.</v>
          </cell>
        </row>
        <row r="422">
          <cell r="A422" t="str">
            <v>Cubierta acero inox sobre machones</v>
          </cell>
        </row>
        <row r="423">
          <cell r="A423" t="str">
            <v xml:space="preserve">Cubierta con patas + entrepaño AISI C18 </v>
          </cell>
        </row>
        <row r="424">
          <cell r="A424" t="str">
            <v>Cubierta en policarbonato alveolar de 6 mm + estruct T.C.</v>
          </cell>
        </row>
        <row r="425">
          <cell r="A425" t="str">
            <v>Cubierta entrega y recibo AISI c 18</v>
          </cell>
        </row>
        <row r="426">
          <cell r="A426" t="str">
            <v>Cuellos prefabricado  para camara de 1.2m</v>
          </cell>
        </row>
        <row r="427">
          <cell r="A427" t="str">
            <v>Curva EMT 1"</v>
          </cell>
        </row>
        <row r="428">
          <cell r="A428" t="str">
            <v>Curva EMT 1/2"</v>
          </cell>
        </row>
        <row r="429">
          <cell r="A429" t="str">
            <v>Curva EMT 1-1/2"</v>
          </cell>
        </row>
        <row r="430">
          <cell r="A430" t="str">
            <v>Curva EMT 2"</v>
          </cell>
        </row>
        <row r="431">
          <cell r="A431" t="str">
            <v>Curva EMT 3/4"</v>
          </cell>
        </row>
        <row r="432">
          <cell r="A432" t="str">
            <v>Curva horizontal 20x8</v>
          </cell>
        </row>
        <row r="433">
          <cell r="A433" t="str">
            <v>Curva MGC  1"</v>
          </cell>
        </row>
        <row r="434">
          <cell r="A434" t="str">
            <v>Curva MGC  1-1/2"</v>
          </cell>
        </row>
        <row r="435">
          <cell r="A435" t="str">
            <v>Curva plastica de e=4 mm.</v>
          </cell>
        </row>
        <row r="436">
          <cell r="A436" t="str">
            <v>Curva premoldedada de long desarrollo 20cm.</v>
          </cell>
        </row>
        <row r="437">
          <cell r="A437" t="str">
            <v>Curva PVC  1"</v>
          </cell>
        </row>
        <row r="438">
          <cell r="A438" t="str">
            <v>Curva PVC  1/2"</v>
          </cell>
        </row>
        <row r="439">
          <cell r="A439" t="str">
            <v>Curva PVC  1-1/2"</v>
          </cell>
        </row>
        <row r="440">
          <cell r="A440" t="str">
            <v>Curva PVC  1-1/4"</v>
          </cell>
        </row>
        <row r="441">
          <cell r="A441" t="str">
            <v>Curva pvc  2"</v>
          </cell>
        </row>
        <row r="442">
          <cell r="A442" t="str">
            <v>Curva pvc  3"</v>
          </cell>
        </row>
        <row r="443">
          <cell r="A443" t="str">
            <v>Curva pvc  3/4"</v>
          </cell>
        </row>
        <row r="444">
          <cell r="A444" t="str">
            <v xml:space="preserve">Demarcaciòn + cinta placa poli </v>
          </cell>
        </row>
        <row r="445">
          <cell r="A445" t="str">
            <v>Desague cromado lavamanos</v>
          </cell>
        </row>
        <row r="446">
          <cell r="A446" t="str">
            <v>detector de mov. antimascota</v>
          </cell>
        </row>
        <row r="447">
          <cell r="A447" t="str">
            <v>detector de mov. doble tec. antimascota new</v>
          </cell>
        </row>
        <row r="448">
          <cell r="A448" t="str">
            <v>Dilataciones en madera 1.5 x 8 cm</v>
          </cell>
        </row>
        <row r="449">
          <cell r="A449" t="str">
            <v>Dimmer sencillo MARK10 1000W T8-T5 3V CUA</v>
          </cell>
        </row>
        <row r="450">
          <cell r="A450" t="str">
            <v>Dinamita y estopines</v>
          </cell>
        </row>
        <row r="451">
          <cell r="A451" t="str">
            <v>Dioxido de titanio</v>
          </cell>
        </row>
        <row r="452">
          <cell r="A452" t="str">
            <v xml:space="preserve">Disolvente  </v>
          </cell>
        </row>
        <row r="453">
          <cell r="A453" t="str">
            <v>Disolvente para Pinturas a Base de Aceite.</v>
          </cell>
        </row>
        <row r="454">
          <cell r="A454" t="str">
            <v>Division para orinal de 0.46 x 0.96 m. en acero inoxidable AISI 304, cal 20, e= 3 cm.</v>
          </cell>
        </row>
        <row r="455">
          <cell r="A455" t="str">
            <v>Doblez en lamina coled rolled C. 18</v>
          </cell>
        </row>
        <row r="456">
          <cell r="A456" t="str">
            <v>DPS Clase C, ref. LEV 52120-M2</v>
          </cell>
        </row>
        <row r="457">
          <cell r="A457" t="str">
            <v>Ducha cromada</v>
          </cell>
        </row>
        <row r="458">
          <cell r="A458" t="str">
            <v>Ducha Cromada Ref. 01587 Grival o similar+ manija Ref 01752</v>
          </cell>
        </row>
        <row r="459">
          <cell r="A459" t="str">
            <v>Ducto EMT 1"</v>
          </cell>
        </row>
        <row r="460">
          <cell r="A460" t="str">
            <v>Ducto EMT 1/2"</v>
          </cell>
        </row>
        <row r="461">
          <cell r="A461" t="str">
            <v>Ducto EMT 1-1/2"</v>
          </cell>
        </row>
        <row r="462">
          <cell r="A462" t="str">
            <v>Ducto EMT 3/4"</v>
          </cell>
        </row>
        <row r="463">
          <cell r="A463" t="str">
            <v>Elabor planos y legal red gas restaurantes escolares</v>
          </cell>
        </row>
        <row r="464">
          <cell r="A464" t="str">
            <v>Elaboracion de planos de vlo instalado y legalizacion. Incluye:  Actualizacion planos, gestion ante EE.PP</v>
          </cell>
        </row>
        <row r="465">
          <cell r="A465" t="str">
            <v>Elaboracion de Rosca de 1 1/2 con tarraja</v>
          </cell>
        </row>
        <row r="466">
          <cell r="A466" t="str">
            <v>Elaboracion de Rosca de 1 con tarraja</v>
          </cell>
        </row>
        <row r="467">
          <cell r="A467" t="str">
            <v>Elementos de fij zocalo mediacaña PVC</v>
          </cell>
        </row>
        <row r="468">
          <cell r="A468" t="str">
            <v>Elementos fijacion</v>
          </cell>
        </row>
        <row r="469">
          <cell r="A469" t="str">
            <v>Elementos para la soldadura</v>
          </cell>
        </row>
        <row r="470">
          <cell r="A470" t="str">
            <v>Elevador de 25mm</v>
          </cell>
        </row>
        <row r="471">
          <cell r="A471" t="str">
            <v>Embudo galv C16</v>
          </cell>
        </row>
        <row r="472">
          <cell r="A472" t="str">
            <v>Embudo galv C24</v>
          </cell>
        </row>
        <row r="473">
          <cell r="A473" t="str">
            <v>Empaque neopreno</v>
          </cell>
        </row>
        <row r="474">
          <cell r="A474" t="str">
            <v>Empaque neopreno en u</v>
          </cell>
        </row>
        <row r="475">
          <cell r="A475" t="str">
            <v>Empotrada del tablero en la pared o muro</v>
          </cell>
        </row>
        <row r="476">
          <cell r="A476" t="str">
            <v>Emulsión asfaltica</v>
          </cell>
        </row>
        <row r="477">
          <cell r="A477" t="str">
            <v>Entrepaños en acero inoxidable cal 20 AISI 304 (incluye pieamigos para instalacion)</v>
          </cell>
        </row>
        <row r="478">
          <cell r="A478" t="str">
            <v>Esmalte a Base de Aceite</v>
          </cell>
        </row>
        <row r="479">
          <cell r="A479" t="str">
            <v>Espaciador tipo esp rrago de 3/8 por 1metro marca mecano ref. 21E38100</v>
          </cell>
        </row>
        <row r="480">
          <cell r="A480" t="str">
            <v>Esparrago 3/8" para bandeja</v>
          </cell>
        </row>
        <row r="481">
          <cell r="A481" t="str">
            <v>Espejo en cristal de 4 mm.</v>
          </cell>
        </row>
        <row r="482">
          <cell r="A482" t="str">
            <v>Estacion de 10 zonas flex F 410 24 Vdc. ampliable a 20 zonas</v>
          </cell>
        </row>
        <row r="483">
          <cell r="A483" t="str">
            <v>Estacion panico con llave</v>
          </cell>
        </row>
        <row r="484">
          <cell r="A484" t="str">
            <v>Estanteria  plana para despensa acero inox</v>
          </cell>
        </row>
        <row r="485">
          <cell r="A485" t="str">
            <v>Estanteria ollas acero inox</v>
          </cell>
        </row>
        <row r="486">
          <cell r="A486" t="str">
            <v>Estopa</v>
          </cell>
        </row>
        <row r="487">
          <cell r="A487" t="str">
            <v>Estribo según norma RA6-009</v>
          </cell>
        </row>
        <row r="488">
          <cell r="A488" t="str">
            <v>Estrobo rojo de 20-30VDC</v>
          </cell>
        </row>
        <row r="489">
          <cell r="A489" t="str">
            <v>Estucor (25 kg) - Sumicol</v>
          </cell>
        </row>
        <row r="490">
          <cell r="A490" t="str">
            <v>Estufa gas cuatro puestos en acero inox</v>
          </cell>
        </row>
        <row r="491">
          <cell r="A491" t="str">
            <v>Estufa gas tres puestos en acero inox</v>
          </cell>
        </row>
        <row r="492">
          <cell r="A492" t="str">
            <v>Excavacion en roca con explosivo, incluye voladura</v>
          </cell>
        </row>
        <row r="493">
          <cell r="A493" t="str">
            <v>Excavacion y lleno de 0.125 m3</v>
          </cell>
        </row>
        <row r="494">
          <cell r="A494" t="str">
            <v>Extintor tipo ABC multiproposito de 10 lb</v>
          </cell>
        </row>
        <row r="495">
          <cell r="A495" t="str">
            <v>Extractor</v>
          </cell>
        </row>
        <row r="496">
          <cell r="A496" t="str">
            <v>Falleba de 5/8"</v>
          </cell>
        </row>
        <row r="497">
          <cell r="A497" t="str">
            <v>Ficho</v>
          </cell>
        </row>
        <row r="498">
          <cell r="A498" t="str">
            <v>Fijacones para panel tipo metecno</v>
          </cell>
        </row>
        <row r="499">
          <cell r="A499" t="str">
            <v>Fijador de 1/2", para tubo de gas, ref FT2AG050, marca MECANO.</v>
          </cell>
        </row>
        <row r="500">
          <cell r="A500" t="str">
            <v>Fijador de 2 1/2, para tubo, ref FT2AG250, marca MECANO.</v>
          </cell>
        </row>
        <row r="501">
          <cell r="A501" t="str">
            <v>Fijador de 2, para tubo, ref FT2AG150, marca MECANO.</v>
          </cell>
        </row>
        <row r="502">
          <cell r="A502" t="str">
            <v>Fijador de 3, para tubo</v>
          </cell>
        </row>
        <row r="503">
          <cell r="A503" t="str">
            <v>Fijador de 3/4", para tubo de gas, ref FT2AG075, marca MECANO.</v>
          </cell>
        </row>
        <row r="504">
          <cell r="A504" t="str">
            <v>Filtro en "Y" roscado de 1"</v>
          </cell>
        </row>
        <row r="505">
          <cell r="A505" t="str">
            <v>Filtro en "Y" roscado de 11/2"</v>
          </cell>
        </row>
        <row r="506">
          <cell r="A506" t="str">
            <v>Formaleta columna circular de 50x2,4m (2t)</v>
          </cell>
        </row>
        <row r="507">
          <cell r="A507" t="str">
            <v>Formaleta para concreto a la vista tipo super T formaleta.19mm</v>
          </cell>
        </row>
        <row r="508">
          <cell r="A508" t="str">
            <v>Formaleta tapa lateral de 5x2 cm</v>
          </cell>
        </row>
        <row r="509">
          <cell r="A509" t="str">
            <v>Formas Mediacaña de aluminio, e=3mm. Incluye transporte.</v>
          </cell>
        </row>
        <row r="510">
          <cell r="A510" t="str">
            <v>Fuente de poder con cargador de bateria</v>
          </cell>
        </row>
        <row r="511">
          <cell r="A511" t="str">
            <v xml:space="preserve">Fundente para soldar cobre, caja </v>
          </cell>
        </row>
        <row r="512">
          <cell r="A512" t="str">
            <v xml:space="preserve">Fundente para soldar cobre, caja x dos onzas </v>
          </cell>
        </row>
        <row r="513">
          <cell r="A513" t="str">
            <v>Fusible cortacircuitos</v>
          </cell>
        </row>
        <row r="514">
          <cell r="A514" t="str">
            <v>Gabinete de 0.30 x 0.30 mt., para vavula y elevador de red de gas.</v>
          </cell>
        </row>
        <row r="515">
          <cell r="A515" t="str">
            <v>Gabinete de 0.50 x 0.50 mt., con espaldar metalico, para regulacion de 1ª etapa.</v>
          </cell>
        </row>
        <row r="516">
          <cell r="A516" t="str">
            <v>Gabinete de 77x99x22 cm con canastilla para manguera red contra incendios</v>
          </cell>
        </row>
        <row r="517">
          <cell r="A517" t="str">
            <v>Gabinete gas de 0,60 x 0,60 x 0,22</v>
          </cell>
        </row>
        <row r="518">
          <cell r="A518" t="str">
            <v>Gancho fij canoa</v>
          </cell>
        </row>
        <row r="519">
          <cell r="A519" t="str">
            <v>Gas para fundente x 40 lb</v>
          </cell>
        </row>
        <row r="520">
          <cell r="A520" t="str">
            <v>Gas propano</v>
          </cell>
        </row>
        <row r="521">
          <cell r="A521" t="str">
            <v>Geotextil No Tejido 2500 (ancho= 3.8 m. X 150 m)</v>
          </cell>
        </row>
        <row r="522">
          <cell r="A522" t="str">
            <v>Geotextil NT1600 - Pavco o equivalente</v>
          </cell>
        </row>
        <row r="523">
          <cell r="A523" t="str">
            <v>Geotextil tejido 2400 pavco o equivalente</v>
          </cell>
        </row>
        <row r="524">
          <cell r="A524" t="str">
            <v>Grama tipo macana puesta en obra</v>
          </cell>
        </row>
        <row r="525">
          <cell r="A525" t="str">
            <v>Grama tipo San Agustin.</v>
          </cell>
        </row>
        <row r="526">
          <cell r="A526" t="str">
            <v>gramoquin liviano de 40x40x8 cm.color gris</v>
          </cell>
        </row>
        <row r="527">
          <cell r="A527" t="str">
            <v>Granito negro 1-2 (San Gil)</v>
          </cell>
        </row>
        <row r="528">
          <cell r="A528" t="str">
            <v>Grano 1 + aglutinante (preparado)</v>
          </cell>
        </row>
        <row r="529">
          <cell r="A529" t="str">
            <v>Grano negro # 1</v>
          </cell>
        </row>
        <row r="530">
          <cell r="A530" t="str">
            <v>Grano preparado</v>
          </cell>
        </row>
        <row r="531">
          <cell r="A531" t="str">
            <v>Grano Travertino  Nº 1. Bolsa 25</v>
          </cell>
        </row>
        <row r="532">
          <cell r="A532" t="str">
            <v>Grapa 5/8" para varilla Coperwell</v>
          </cell>
        </row>
        <row r="533">
          <cell r="A533" t="str">
            <v>Grapa doble ala de 1". incluye el chazo y el tornillo</v>
          </cell>
        </row>
        <row r="534">
          <cell r="A534" t="str">
            <v>Grapa doble ala de 1/2". incluye el chazo y el tornillo</v>
          </cell>
        </row>
        <row r="535">
          <cell r="A535" t="str">
            <v>Grapa doble ala de 1-1/2". incluye el chazo y el tornillo</v>
          </cell>
        </row>
        <row r="536">
          <cell r="A536" t="str">
            <v>Grapa doble ala de 2". incluye el chazo y el tornillo</v>
          </cell>
        </row>
        <row r="537">
          <cell r="A537" t="str">
            <v>Grapa doble ala de 3/4". incluye el chazo y el tornillo</v>
          </cell>
        </row>
        <row r="538">
          <cell r="A538" t="str">
            <v>Grapas para soporte de aparatos sanitarios</v>
          </cell>
        </row>
        <row r="539">
          <cell r="A539" t="str">
            <v>Grasa para tarraja</v>
          </cell>
        </row>
        <row r="540">
          <cell r="A540" t="str">
            <v>Gravilla limpia con transporte hasta 15 km</v>
          </cell>
        </row>
        <row r="541">
          <cell r="A541" t="str">
            <v>Grifería automatica de push antivandalica ref 71300</v>
          </cell>
        </row>
        <row r="542">
          <cell r="A542" t="str">
            <v>Griferia cuello de ganso</v>
          </cell>
        </row>
        <row r="543">
          <cell r="A543" t="str">
            <v>Griferia cuello de ganso ref 90500000 grival</v>
          </cell>
        </row>
        <row r="544">
          <cell r="A544" t="str">
            <v>Griferia de Push antivandalica, ref 75121</v>
          </cell>
        </row>
        <row r="545">
          <cell r="A545" t="str">
            <v>Griferia Galaxia</v>
          </cell>
        </row>
        <row r="546">
          <cell r="A546" t="str">
            <v>Griferia lav en acero ref 040-CSLPC Classic</v>
          </cell>
        </row>
        <row r="547">
          <cell r="A547" t="str">
            <v>Griferia marruecos ref 791110001</v>
          </cell>
        </row>
        <row r="548">
          <cell r="A548" t="str">
            <v>Griferia metalica, acabado cromado, tipo marruecos</v>
          </cell>
        </row>
        <row r="549">
          <cell r="A549" t="str">
            <v xml:space="preserve">Griferia orinal sencilla </v>
          </cell>
        </row>
        <row r="550">
          <cell r="A550" t="str">
            <v>Grillete para guaya</v>
          </cell>
        </row>
        <row r="551">
          <cell r="A551" t="str">
            <v>guaya</v>
          </cell>
        </row>
        <row r="552">
          <cell r="A552" t="str">
            <v>Hacha pico de 4 1/2" con cabo de madera</v>
          </cell>
        </row>
        <row r="553">
          <cell r="A553" t="str">
            <v>Herraje Caja Medidor Acueducto de 1 1/2" (60 x 200cm incluye tapa contador)</v>
          </cell>
        </row>
        <row r="554">
          <cell r="A554" t="str">
            <v>Herraje Caja Medidor Acueducto de 1" (60 x 200cm incluye tapa contador)</v>
          </cell>
        </row>
        <row r="555">
          <cell r="A555" t="str">
            <v>Herraje de 120x120 cm. para caja inspeccion de 100x100 cm.</v>
          </cell>
        </row>
        <row r="556">
          <cell r="A556" t="str">
            <v>Herraje de 30x30 cm. para caja inspeccion</v>
          </cell>
        </row>
        <row r="557">
          <cell r="A557" t="str">
            <v>Herraje de 50x50 caja insp</v>
          </cell>
        </row>
        <row r="558">
          <cell r="A558" t="str">
            <v>Herraje de 50x50 cm. para caja inspeccion de 40x40 cm.</v>
          </cell>
        </row>
        <row r="559">
          <cell r="A559" t="str">
            <v>Herraje de 60 x 80 para caja el‚ctrica</v>
          </cell>
        </row>
        <row r="560">
          <cell r="A560" t="str">
            <v>Herraje de 70x70 cm. para caja inspeccion de 60x60 cm.</v>
          </cell>
        </row>
        <row r="561">
          <cell r="A561" t="str">
            <v>Herraje de 80x80 cm. para caja inspeccion de 70x70 cm.</v>
          </cell>
        </row>
        <row r="562">
          <cell r="A562" t="str">
            <v>Hidrante Bridado 6"</v>
          </cell>
        </row>
        <row r="563">
          <cell r="A563" t="str">
            <v>Hidrosello-Novafort d= 200 mm. - Pavco o equivalente.</v>
          </cell>
        </row>
        <row r="564">
          <cell r="A564" t="str">
            <v>Hidrosello-Novafort d= 250 mm. - Pavco o equivalente.</v>
          </cell>
        </row>
        <row r="565">
          <cell r="A565" t="str">
            <v>Hidrosello-Novafort Ø= 160 mm. - Pavco o equivalente.</v>
          </cell>
        </row>
        <row r="566">
          <cell r="A566" t="str">
            <v>Hidrosil concreto</v>
          </cell>
        </row>
        <row r="567">
          <cell r="A567" t="str">
            <v>Hidrosolve</v>
          </cell>
        </row>
        <row r="568">
          <cell r="A568" t="str">
            <v>Hidrosolve x 200 litros</v>
          </cell>
        </row>
        <row r="569">
          <cell r="A569" t="str">
            <v>Hoja de sierra para segueta bimetalica Incolma</v>
          </cell>
        </row>
        <row r="570">
          <cell r="A570" t="str">
            <v>Icopor  D-12 20 mm (lamina de 0,62 x 1,24 m)</v>
          </cell>
        </row>
        <row r="571">
          <cell r="A571" t="str">
            <v>Icopor de 4cm.</v>
          </cell>
        </row>
        <row r="572">
          <cell r="A572" t="str">
            <v>Igol denso</v>
          </cell>
        </row>
        <row r="573">
          <cell r="A573" t="str">
            <v>igol denso *</v>
          </cell>
        </row>
        <row r="574">
          <cell r="A574" t="str">
            <v>Igol imprimante</v>
          </cell>
        </row>
        <row r="575">
          <cell r="A575" t="str">
            <v>Impermeabilizacion de losa en conconcreto con sistema Monolitico en Poliuretano.</v>
          </cell>
        </row>
        <row r="576">
          <cell r="A576" t="str">
            <v>Inmunizante madera incoloro (5 gal)</v>
          </cell>
        </row>
        <row r="577">
          <cell r="A577" t="str">
            <v>Inst Sikaplan 12 GCO+ geotextil  todo costo</v>
          </cell>
        </row>
        <row r="578">
          <cell r="A578" t="str">
            <v>Interruptor Doble Leviton</v>
          </cell>
        </row>
        <row r="579">
          <cell r="A579" t="str">
            <v>Interruptor Sencillo Leviton</v>
          </cell>
        </row>
        <row r="580">
          <cell r="A580" t="str">
            <v>Interruptor Triple Leviton</v>
          </cell>
        </row>
        <row r="581">
          <cell r="A581" t="str">
            <v>jabonera linea economica</v>
          </cell>
        </row>
        <row r="582">
          <cell r="A582" t="str">
            <v>Juego Incrustaciones linea economica</v>
          </cell>
        </row>
        <row r="583">
          <cell r="A583" t="str">
            <v>Juego integrado de microfutbol y baloncesto</v>
          </cell>
        </row>
        <row r="584">
          <cell r="A584" t="str">
            <v>Juego modular ref Nro. 9 especial + inst</v>
          </cell>
        </row>
        <row r="585">
          <cell r="A585" t="str">
            <v>Kit adaptador LC para bandeja</v>
          </cell>
        </row>
        <row r="586">
          <cell r="A586" t="str">
            <v>Kit sifon pozuelo+ canastilla</v>
          </cell>
        </row>
        <row r="587">
          <cell r="A587" t="str">
            <v>Ladrillo 10 x 20 x 40 rayado</v>
          </cell>
        </row>
        <row r="588">
          <cell r="A588" t="str">
            <v>Ladrillo catalan estructural 10 x 15 x 30 cm. Perforación vertical</v>
          </cell>
        </row>
        <row r="589">
          <cell r="A589" t="str">
            <v>Ladrillo catalan estructural 10 x 15 x 30 cm.perforación horizontal</v>
          </cell>
        </row>
        <row r="590">
          <cell r="A590" t="str">
            <v>lagrimal de 50 x 30 para muro 20</v>
          </cell>
        </row>
        <row r="591">
          <cell r="A591" t="str">
            <v>Lamina Cal.24, para remate en teja METECNO.</v>
          </cell>
        </row>
        <row r="592">
          <cell r="A592" t="str">
            <v>Lamina cold rolled C. 18 de 1,20 x 2,40 m.</v>
          </cell>
        </row>
        <row r="593">
          <cell r="A593" t="str">
            <v>Lamina de 1/2" de 1.20 x 2.40 m.</v>
          </cell>
        </row>
        <row r="594">
          <cell r="A594" t="str">
            <v>Lamina de acero de 1/2"</v>
          </cell>
        </row>
        <row r="595">
          <cell r="A595" t="str">
            <v>Lamina de icopor de 40mm. De 1,0 x1,0 m.</v>
          </cell>
        </row>
        <row r="596">
          <cell r="A596" t="str">
            <v xml:space="preserve">Lamina Galvanizada Cal.20, </v>
          </cell>
        </row>
        <row r="597">
          <cell r="A597" t="str">
            <v>Lamina metalica calibe 20.</v>
          </cell>
        </row>
        <row r="598">
          <cell r="A598" t="str">
            <v>Lamina metalica de 3/16" o 5mm</v>
          </cell>
        </row>
        <row r="599">
          <cell r="A599" t="str">
            <v>Lámina metálica de 3/8" de 1.20 x 2.40 m.</v>
          </cell>
        </row>
        <row r="600">
          <cell r="A600" t="str">
            <v>Lamina Super board de  6 mm. De 1,22 x 2,44 x 0,06 m.</v>
          </cell>
        </row>
        <row r="601">
          <cell r="A601" t="str">
            <v>Lámpara  tipo Wall  Pack para bombillo Na de  150 W  - 240 V</v>
          </cell>
        </row>
        <row r="602">
          <cell r="A602" t="str">
            <v>lampara 2x26W tipo cilinder ovalada dimerizable. Incluye bombillos</v>
          </cell>
        </row>
        <row r="603">
          <cell r="A603" t="str">
            <v>lampara 2x54W 30x120 especular  rejillas. incluye tubos</v>
          </cell>
        </row>
        <row r="604">
          <cell r="A604" t="str">
            <v>lampara 2x54W tipo EASY. Incluye bombillos</v>
          </cell>
        </row>
        <row r="605">
          <cell r="A605" t="str">
            <v>Lámpara circular de lujo doble anillo de 2x13 W</v>
          </cell>
        </row>
        <row r="606">
          <cell r="A606" t="str">
            <v>Lampara de emrgencia ELM2</v>
          </cell>
        </row>
        <row r="607">
          <cell r="A607" t="str">
            <v>Lampara fluorescente 2x54W AF -RS IP65 con balastro electronico. Incluye los bombillos</v>
          </cell>
        </row>
        <row r="608">
          <cell r="A608" t="str">
            <v>Lampara Inser-Rejilla 1 x 13 W</v>
          </cell>
        </row>
        <row r="609">
          <cell r="A609" t="str">
            <v>Lampara Jupiter 4x24W. Incluye bombillos</v>
          </cell>
        </row>
        <row r="610">
          <cell r="A610" t="str">
            <v>Lampara ojo de buey 2x26 W. Incluye los bombillos</v>
          </cell>
        </row>
        <row r="611">
          <cell r="A611" t="str">
            <v>Lampara ojo de buey 2x32 W ISO 49V. Incluye los bombillos y balastro dimerizable 0-10</v>
          </cell>
        </row>
        <row r="612">
          <cell r="A612" t="str">
            <v>Lampara turtuga 1x26W, grande con rejilla, incluye bombillos</v>
          </cell>
        </row>
        <row r="613">
          <cell r="A613" t="str">
            <v>lampra 2x32W - 30x120 con acrilico, incluye tubos</v>
          </cell>
        </row>
        <row r="614">
          <cell r="A614" t="str">
            <v>lampra 2x32W - 30x120 industrial, con kid de emergencia, incluye tubos</v>
          </cell>
        </row>
        <row r="615">
          <cell r="A615" t="str">
            <v>lampra 2x32W - 30x120 industrial, incluye tubos</v>
          </cell>
        </row>
        <row r="616">
          <cell r="A616" t="str">
            <v>Larguero de madera comun de 1" x 1"</v>
          </cell>
        </row>
        <row r="617">
          <cell r="A617" t="str">
            <v>Larguero madera comun 4cmx8cmx2.80m</v>
          </cell>
        </row>
        <row r="618">
          <cell r="A618" t="str">
            <v>Largueros de 2"X2" por 3m</v>
          </cell>
        </row>
        <row r="619">
          <cell r="A619" t="str">
            <v>Lavamanos acuacer de colgar</v>
          </cell>
        </row>
        <row r="620">
          <cell r="A620" t="str">
            <v>Lavamanos Avanti de colgar</v>
          </cell>
        </row>
        <row r="621">
          <cell r="A621" t="str">
            <v>Lavamanos Avanti de colgar *</v>
          </cell>
        </row>
        <row r="622">
          <cell r="A622" t="str">
            <v>Lavamanos con pedal acero inox+ griferia de un puesto</v>
          </cell>
        </row>
        <row r="623">
          <cell r="A623" t="str">
            <v>Lavamanos de colgar para discapacitados, linea Acuajet.</v>
          </cell>
        </row>
        <row r="624">
          <cell r="A624" t="str">
            <v xml:space="preserve">Lavamanos de empotrar en acero inox C. 20 de D= 32cm. </v>
          </cell>
        </row>
        <row r="625">
          <cell r="A625" t="str">
            <v>Lavamanos de empotrar en acero inoxidable cal 20 de d=0.30 m. Incluye transporte</v>
          </cell>
        </row>
        <row r="626">
          <cell r="A626" t="str">
            <v>Lavamanos de empotrar en acero inoxidable cal 20 de d=0.40 m.</v>
          </cell>
        </row>
        <row r="627">
          <cell r="A627" t="str">
            <v>Lavamanos ovalado de sobreponer</v>
          </cell>
        </row>
        <row r="628">
          <cell r="A628" t="str">
            <v>Lavamanos sobreponer *</v>
          </cell>
        </row>
        <row r="629">
          <cell r="A629" t="str">
            <v>Lavaollas acero inox AISI C 16</v>
          </cell>
        </row>
        <row r="630">
          <cell r="A630" t="str">
            <v>lavaplatos de sobreponer socoda de 1,20 x 0,60 m. con pozuelo + transp</v>
          </cell>
        </row>
        <row r="631">
          <cell r="A631" t="str">
            <v>Lecha color crema</v>
          </cell>
        </row>
        <row r="632">
          <cell r="A632" t="str">
            <v>Lechada con boquilla (con-color)</v>
          </cell>
        </row>
        <row r="633">
          <cell r="A633" t="str">
            <v>Lechada con pigmento integral color negro</v>
          </cell>
        </row>
        <row r="634">
          <cell r="A634" t="str">
            <v>Lechada preparada</v>
          </cell>
        </row>
        <row r="635">
          <cell r="A635" t="str">
            <v>Liga pavimentos</v>
          </cell>
        </row>
        <row r="636">
          <cell r="A636" t="str">
            <v>Lija 180</v>
          </cell>
        </row>
        <row r="637">
          <cell r="A637" t="str">
            <v>Lija 200</v>
          </cell>
        </row>
        <row r="638">
          <cell r="A638" t="str">
            <v>Lija de agua 150 super</v>
          </cell>
        </row>
        <row r="639">
          <cell r="A639" t="str">
            <v>Lija de agua 400</v>
          </cell>
        </row>
        <row r="640">
          <cell r="A640" t="str">
            <v>Limpiador Removedor PVC x 1/4 de galon.</v>
          </cell>
        </row>
        <row r="641">
          <cell r="A641" t="str">
            <v>listelo de 0,25 m.</v>
          </cell>
        </row>
        <row r="642">
          <cell r="A642" t="str">
            <v>Listelo tipo Corona 25 x 12.5 cm</v>
          </cell>
        </row>
        <row r="643">
          <cell r="A643" t="str">
            <v>Liston en Teka de 5"x 2"</v>
          </cell>
        </row>
        <row r="644">
          <cell r="A644" t="str">
            <v>Llave bocamanguera 1/2"</v>
          </cell>
        </row>
        <row r="645">
          <cell r="A645" t="str">
            <v>Llave bocamanguera cromada de grival o su equivalente</v>
          </cell>
        </row>
        <row r="646">
          <cell r="A646" t="str">
            <v>Llave de corte universal 1 1/2"</v>
          </cell>
        </row>
        <row r="647">
          <cell r="A647" t="str">
            <v>Llave de corte universal 1"</v>
          </cell>
        </row>
        <row r="648">
          <cell r="A648" t="str">
            <v>Llave metalica con acabado en cromo</v>
          </cell>
        </row>
        <row r="649">
          <cell r="A649" t="str">
            <v>Llave spanner</v>
          </cell>
        </row>
        <row r="650">
          <cell r="A650" t="str">
            <v>Loceta egipcia 10x10x cm.</v>
          </cell>
        </row>
        <row r="651">
          <cell r="A651" t="str">
            <v>Loceta tactil 20x20x6 cm. color amarillo</v>
          </cell>
        </row>
        <row r="652">
          <cell r="A652" t="str">
            <v>Loseta LOST-GU o AL color, tactil 20X20X6</v>
          </cell>
        </row>
        <row r="653">
          <cell r="A653" t="str">
            <v>Lubricante Tyton 500 gr</v>
          </cell>
        </row>
        <row r="654">
          <cell r="A654" t="str">
            <v>Luminaria fluorescente 2x32W STRL 14</v>
          </cell>
        </row>
        <row r="655">
          <cell r="A655" t="str">
            <v>Luminaria rejillas 60x60 4x14W para instalar en cielo falso. incluye bombillos</v>
          </cell>
        </row>
        <row r="656">
          <cell r="A656" t="str">
            <v>Madera pino patula de 4 " inmunizada</v>
          </cell>
        </row>
        <row r="657">
          <cell r="A657" t="str">
            <v>Maija acero inoxidable de L= 13 cm.</v>
          </cell>
        </row>
        <row r="658">
          <cell r="A658" t="str">
            <v>Malla electrosoldada D 131</v>
          </cell>
        </row>
        <row r="659">
          <cell r="A659" t="str">
            <v>Malla electrosoldada D-106</v>
          </cell>
        </row>
        <row r="660">
          <cell r="A660" t="str">
            <v>Malla electrosoldada D-188</v>
          </cell>
        </row>
        <row r="661">
          <cell r="A661" t="str">
            <v>Malla electrosoldada D-50</v>
          </cell>
        </row>
        <row r="662">
          <cell r="A662" t="str">
            <v>Malla electrosoldada D-84</v>
          </cell>
        </row>
        <row r="663">
          <cell r="A663" t="str">
            <v>Malla electrosoldada U-50</v>
          </cell>
        </row>
        <row r="664">
          <cell r="A664" t="str">
            <v>Malla nylon ojo 10 x 10</v>
          </cell>
        </row>
        <row r="665">
          <cell r="A665" t="str">
            <v>Malla ojo 5 C. 10</v>
          </cell>
        </row>
        <row r="666">
          <cell r="A666" t="str">
            <v>malla ondulada plana de 1"x1"</v>
          </cell>
        </row>
        <row r="667">
          <cell r="A667" t="str">
            <v>Manguera de 1 1/2 * 30 M a 250 PSI  DE DOBLE CHAQUETA</v>
          </cell>
        </row>
        <row r="668">
          <cell r="A668" t="str">
            <v>Manija en acero inox de L = 316 mm.</v>
          </cell>
        </row>
        <row r="669">
          <cell r="A669" t="str">
            <v xml:space="preserve">manija en acero inoxidable de 6" x 3/4" </v>
          </cell>
        </row>
        <row r="670">
          <cell r="A670" t="str">
            <v>Mantenimiento ventanas todo costo</v>
          </cell>
        </row>
        <row r="671">
          <cell r="A671" t="str">
            <v>Manto de 3 mm.</v>
          </cell>
        </row>
        <row r="672">
          <cell r="A672" t="str">
            <v>Manto edil estandar 2 mm</v>
          </cell>
        </row>
        <row r="673">
          <cell r="A673" t="str">
            <v>Manto foil de aluminio de 3 mm.</v>
          </cell>
        </row>
        <row r="674">
          <cell r="A674" t="str">
            <v>Manto Zetal 600x1 de 3 mm. con foil de aluminio</v>
          </cell>
        </row>
        <row r="675">
          <cell r="A675" t="str">
            <v>Marcacion fibra</v>
          </cell>
        </row>
        <row r="676">
          <cell r="A676" t="str">
            <v>Marcacion pach panel</v>
          </cell>
        </row>
        <row r="677">
          <cell r="A677" t="str">
            <v>Marcacion rack</v>
          </cell>
        </row>
        <row r="678">
          <cell r="A678" t="str">
            <v>Marcacion regleta</v>
          </cell>
        </row>
        <row r="679">
          <cell r="A679" t="str">
            <v>Marcacion termica o en acrilico</v>
          </cell>
        </row>
        <row r="680">
          <cell r="A680" t="str">
            <v>Marco DRYWALL con moldura en aluminio</v>
          </cell>
        </row>
        <row r="681">
          <cell r="A681" t="str">
            <v>Marco metalico para puerta en lamina cold rolled</v>
          </cell>
        </row>
        <row r="682">
          <cell r="A682" t="str">
            <v>Marco metalico para puerta en lamina cold rolled de 1,20 m.</v>
          </cell>
        </row>
        <row r="683">
          <cell r="A683" t="str">
            <v>Mariposa de fijación para reja del carcamo</v>
          </cell>
        </row>
        <row r="684">
          <cell r="A684" t="str">
            <v>Masilla acrilica para interiores en  drywall (5galones)</v>
          </cell>
        </row>
        <row r="685">
          <cell r="A685" t="str">
            <v>Masilla para fij de vidrios</v>
          </cell>
        </row>
        <row r="686">
          <cell r="A686" t="str">
            <v>Masilla topex</v>
          </cell>
        </row>
        <row r="687">
          <cell r="A687" t="str">
            <v>Material granular para filtros de 1" - 1 1/2" para filtros</v>
          </cell>
        </row>
        <row r="688">
          <cell r="A688" t="str">
            <v>Medidor G 1.6 marca METREX, con conectores</v>
          </cell>
        </row>
        <row r="689">
          <cell r="A689" t="str">
            <v>Medidor G 4 marca METREX, con conectores</v>
          </cell>
        </row>
        <row r="690">
          <cell r="A690" t="str">
            <v>Medodor gas MR8 invesys</v>
          </cell>
        </row>
        <row r="691">
          <cell r="A691" t="str">
            <v>Merulex</v>
          </cell>
        </row>
        <row r="692">
          <cell r="A692" t="str">
            <v>Mesa en acero inox de 1,2mx0,69x0,86M</v>
          </cell>
        </row>
        <row r="693">
          <cell r="A693" t="str">
            <v>Mesa movil avero inox + ruedas+trans</v>
          </cell>
        </row>
        <row r="694">
          <cell r="A694" t="str">
            <v>Meson acero Inoxidable con perforacion para pozuelo</v>
          </cell>
        </row>
        <row r="695">
          <cell r="A695" t="str">
            <v>Meson Corian Hot, ancho 0.50 - 0.70 m un espesor de 12mm</v>
          </cell>
        </row>
        <row r="696">
          <cell r="A696" t="str">
            <v>Mezcal asfaltica parcheo</v>
          </cell>
        </row>
        <row r="697">
          <cell r="A697" t="str">
            <v>Mezcla asfaltica (Rodadura)</v>
          </cell>
        </row>
        <row r="698">
          <cell r="A698" t="str">
            <v>Mezcla cemento y arena</v>
          </cell>
        </row>
        <row r="699">
          <cell r="A699" t="str">
            <v>Mezclador de audio: Para conexion de perifericos y procesos</v>
          </cell>
        </row>
        <row r="700">
          <cell r="A700" t="str">
            <v>MGB-SX 1000 BASE-SX para modulo LC 10/100/1000mbps</v>
          </cell>
        </row>
        <row r="701">
          <cell r="A701" t="str">
            <v>Microfono alambrico de sobre-poner, para llamados ambientales, doble impedancia, Cardioide,  Incluye cables , terminal</v>
          </cell>
        </row>
        <row r="702">
          <cell r="A702" t="str">
            <v>Microfono inalambrico UHF Profesional de Trabajo pesado, de largo alcance, diversificado.</v>
          </cell>
        </row>
        <row r="703">
          <cell r="A703" t="str">
            <v>Modulo expansor de 8 zonas</v>
          </cell>
        </row>
        <row r="704">
          <cell r="A704" t="str">
            <v>Moldura en madera 1/4 bocel de L=2,80 m.</v>
          </cell>
        </row>
        <row r="705">
          <cell r="A705" t="str">
            <v>Moldura plastica blanco (toro plastico) 2.40m</v>
          </cell>
        </row>
        <row r="706">
          <cell r="A706" t="str">
            <v>Mortero 0.25:1:4 (Cal:cemento:arena) en obra</v>
          </cell>
        </row>
        <row r="707">
          <cell r="A707" t="str">
            <v>Mortero 0.3:1:3.2 (Cal:cemento:arena) en obra</v>
          </cell>
        </row>
        <row r="708">
          <cell r="A708" t="str">
            <v>Mortero 1:3 en obra</v>
          </cell>
        </row>
        <row r="709">
          <cell r="A709" t="str">
            <v>Mortero 1:4 en obra</v>
          </cell>
        </row>
        <row r="710">
          <cell r="A710" t="str">
            <v>Mortero 1:5 en obra</v>
          </cell>
        </row>
        <row r="711">
          <cell r="A711" t="str">
            <v>Mortero 1:6 en obra.</v>
          </cell>
        </row>
        <row r="712">
          <cell r="A712" t="str">
            <v>Mosaico cristal azul/rojo de 0,15x0,15 (und de 4 piezas de 0,30x0,30m.)</v>
          </cell>
        </row>
        <row r="713">
          <cell r="A713" t="str">
            <v>Multitoma grado Hospitalaria de 6 tomas, con varistores de seguridad</v>
          </cell>
        </row>
        <row r="714">
          <cell r="A714" t="str">
            <v>Multitoma grado Hospitalaria de 6 tomas, con varistores de seguridad</v>
          </cell>
        </row>
        <row r="715">
          <cell r="A715" t="str">
            <v>Niple en acero de carbono de 1/2" x 10 cm</v>
          </cell>
        </row>
        <row r="716">
          <cell r="A716" t="str">
            <v>Niple en acero de carbono de 3/4" x 10 cm.</v>
          </cell>
        </row>
        <row r="717">
          <cell r="A717" t="str">
            <v>Niple en acero de carbono de 3/4" x 5 cm</v>
          </cell>
        </row>
        <row r="718">
          <cell r="A718" t="str">
            <v>Ojo de buey ZAMAK de incrustar, con bombilla dicroica de 50W</v>
          </cell>
        </row>
        <row r="719">
          <cell r="A719" t="str">
            <v>Organizador de cabcableado sonido</v>
          </cell>
        </row>
        <row r="720">
          <cell r="A720" t="str">
            <v>Organizador de cables 40x40</v>
          </cell>
        </row>
        <row r="721">
          <cell r="A721" t="str">
            <v>Organizador vertical delantero de 210cms-45UR en RACK</v>
          </cell>
        </row>
        <row r="722">
          <cell r="A722" t="str">
            <v>Orinal de colgar mediano</v>
          </cell>
        </row>
        <row r="723">
          <cell r="A723" t="str">
            <v>Orinal infantil con griferia blanco - corona</v>
          </cell>
        </row>
        <row r="724">
          <cell r="A724" t="str">
            <v>Orinal infantil corona + transp</v>
          </cell>
        </row>
        <row r="725">
          <cell r="A725" t="str">
            <v>Orinal mediano santa fe + transp</v>
          </cell>
        </row>
        <row r="726">
          <cell r="A726" t="str">
            <v>Orinal Santa Fe para fluxometro</v>
          </cell>
        </row>
        <row r="727">
          <cell r="A727" t="str">
            <v>P-1 de 0,60/0,75x2,10  e = 0,10 m. + marco+chapa+antic+pint</v>
          </cell>
        </row>
        <row r="728">
          <cell r="A728" t="str">
            <v>P-2 de 0,80/1,00x2,10  e = 0,10 m. + marco+chapa+antic+pint</v>
          </cell>
        </row>
        <row r="729">
          <cell r="A729" t="str">
            <v>P-2 de 0,80/1,00x2,10  e = 0,15 m. + marco+chapa+antic+pint</v>
          </cell>
        </row>
        <row r="730">
          <cell r="A730" t="str">
            <v>P-2 de 0,80/1,00x2,10  e = 0,20 m. + marco+chapa+antic+pint</v>
          </cell>
        </row>
        <row r="731">
          <cell r="A731" t="str">
            <v>P-3 de 1,20x2,10  e = 0,10/0,20 m. dos alas+ marco+chapa+antic+pint</v>
          </cell>
        </row>
        <row r="732">
          <cell r="A732" t="str">
            <v>Pach cord de 210 cms preensambado en fabrica</v>
          </cell>
        </row>
        <row r="733">
          <cell r="A733" t="str">
            <v>Pach cord de 90 cms preensambado en fabrica</v>
          </cell>
        </row>
        <row r="734">
          <cell r="A734" t="str">
            <v>Pach cord para cable fibra optica duplex multimodoC-LC, en ambos extremos de 3 pies</v>
          </cell>
        </row>
        <row r="735">
          <cell r="A735" t="str">
            <v>Pach panel cat 6 LEV 69270-24</v>
          </cell>
        </row>
        <row r="736">
          <cell r="A736" t="str">
            <v>Pach panel cat 6, 48 puertos.</v>
          </cell>
        </row>
        <row r="737">
          <cell r="A737" t="str">
            <v>Pach panel cat 6, de 12 puertos REF 1375013</v>
          </cell>
        </row>
        <row r="738">
          <cell r="A738" t="str">
            <v>Pach panel cat 6, REF CJ688tpxx</v>
          </cell>
        </row>
        <row r="739">
          <cell r="A739" t="str">
            <v>Panel 8 zn exp 32 tec pk5501/transf/gabinete</v>
          </cell>
        </row>
        <row r="740">
          <cell r="A740" t="str">
            <v>Panel tipo metecno ref A 42 P1000G-4 e= 40 MM. C 28 + poliuretano</v>
          </cell>
        </row>
        <row r="741">
          <cell r="A741" t="str">
            <v>papelera linea economica</v>
          </cell>
        </row>
        <row r="742">
          <cell r="A742" t="str">
            <v>Paral 89</v>
          </cell>
        </row>
        <row r="743">
          <cell r="A743" t="str">
            <v>Paral central Y/O exterior 1.80 x 0.155 a 0.204 en acero inoxidable AISI 304, cal 20, e= 3 cm. Incluye transporte</v>
          </cell>
        </row>
        <row r="744">
          <cell r="A744" t="str">
            <v>Paral central Y/O exterior 1.80 x 0.305 a 0.334 en acero inoxidable AISI 304, cal 20, e= 3 cm. Incluye transporte</v>
          </cell>
        </row>
        <row r="745">
          <cell r="A745" t="str">
            <v>Paral extremo 1.8 x 0.105 a 0.154 m. En acero inoxidable AISI 304, cal 20, e= 3 cm Incluye transporte</v>
          </cell>
        </row>
        <row r="746">
          <cell r="A746" t="str">
            <v>Pararrayos Norma EPM con accesorios</v>
          </cell>
        </row>
        <row r="747">
          <cell r="A747" t="str">
            <v>Parlante  de 30w/15w/7,5w en 70V y 100V dos vias con altavoz de 6,5" Incluye regilla.Alta eficiencia: 92 dB</v>
          </cell>
        </row>
        <row r="748">
          <cell r="A748" t="str">
            <v>Parlante de impedancia de 8 Ohmios.</v>
          </cell>
        </row>
        <row r="749">
          <cell r="A749" t="str">
            <v>Pasamanos curvo para discapacitados de 0.61 por 0.69 m, en acero inoxidable</v>
          </cell>
        </row>
        <row r="750">
          <cell r="A750" t="str">
            <v>Pega PVC + limpiador</v>
          </cell>
        </row>
        <row r="751">
          <cell r="A751" t="str">
            <v>pegacor</v>
          </cell>
        </row>
        <row r="752">
          <cell r="A752" t="str">
            <v>Pegacor bloque de vidrio</v>
          </cell>
        </row>
        <row r="753">
          <cell r="A753" t="str">
            <v>Pegacor gris exteriores - Sumicol</v>
          </cell>
        </row>
        <row r="754">
          <cell r="A754" t="str">
            <v>Pegante amarillo tipo sacol</v>
          </cell>
        </row>
        <row r="755">
          <cell r="A755" t="str">
            <v>Pegante fino tipo pegaloca</v>
          </cell>
        </row>
        <row r="756">
          <cell r="A756" t="str">
            <v>Perfil adaptador ALN-175 sist VP-3831</v>
          </cell>
        </row>
        <row r="757">
          <cell r="A757" t="str">
            <v>Perfil adaptador ALN-176 sist VP-3831</v>
          </cell>
        </row>
        <row r="758">
          <cell r="A758" t="str">
            <v>Perfil adaptador ALN-177 sist VP-3831</v>
          </cell>
        </row>
        <row r="759">
          <cell r="A759" t="str">
            <v>Perfil cabezal ALN-392 de alumina anodizado nat sist VP-744</v>
          </cell>
        </row>
        <row r="760">
          <cell r="A760" t="str">
            <v>Perfil en z plastico de 3,05 m.</v>
          </cell>
        </row>
        <row r="761">
          <cell r="A761" t="str">
            <v>Perfil enganche ALN-391 de alumina  anodizado nat.sist VP-744</v>
          </cell>
        </row>
        <row r="762">
          <cell r="A762" t="str">
            <v>Perfil jamba ALN-393 de alumina anodizado nat. Sist VP-744</v>
          </cell>
        </row>
        <row r="763">
          <cell r="A763" t="str">
            <v>Perfil Omega 63 Cal 26 de 2,44 m.</v>
          </cell>
        </row>
        <row r="764">
          <cell r="A764" t="str">
            <v>Perfil ranurado sencillo de 0.15m, ref M311A300. marca MECANO</v>
          </cell>
        </row>
        <row r="765">
          <cell r="A765" t="str">
            <v>Perfil ranurado sencillo de DE 2.40m, ref M311A240. marca MECANO</v>
          </cell>
        </row>
        <row r="766">
          <cell r="A766" t="str">
            <v>Perfil sillar ALN-387 de aluminina anodizado natural sist 744</v>
          </cell>
        </row>
        <row r="767">
          <cell r="A767" t="str">
            <v>Perfil sillar cabezal ALN-173 sist VP-3831</v>
          </cell>
        </row>
        <row r="768">
          <cell r="A768" t="str">
            <v>Perfil vertical paral 39 (Viguetas)</v>
          </cell>
        </row>
        <row r="769">
          <cell r="A769" t="str">
            <v>Perforacion de lamina de 3/8"</v>
          </cell>
        </row>
        <row r="770">
          <cell r="A770" t="str">
            <v>Perno de 1/2"</v>
          </cell>
        </row>
        <row r="771">
          <cell r="A771" t="str">
            <v>Perno de 1/2"+arandela+tuerca</v>
          </cell>
        </row>
        <row r="772">
          <cell r="A772" t="str">
            <v>Perno de acero de 1/2" x 3 3/4"</v>
          </cell>
        </row>
        <row r="773">
          <cell r="A773" t="str">
            <v>Perno de expansion ref TEA08x055 de 3/8". marca MECANO</v>
          </cell>
        </row>
        <row r="774">
          <cell r="A774" t="str">
            <v>Perno expansivo de 3/8 x 3"</v>
          </cell>
        </row>
        <row r="775">
          <cell r="A775" t="str">
            <v>Perno expansivo de 3/8" x 4"</v>
          </cell>
        </row>
        <row r="776">
          <cell r="A776" t="str">
            <v>Perno hembra (Tuerca expansiva para esparrago 3/8")</v>
          </cell>
        </row>
        <row r="777">
          <cell r="A777" t="str">
            <v>Pernos de expancion</v>
          </cell>
        </row>
        <row r="778">
          <cell r="A778" t="str">
            <v>Pernos galvanizados de 1/2-1" Laprox.= 10 cm.</v>
          </cell>
        </row>
        <row r="779">
          <cell r="A779" t="str">
            <v>perro galvanizado para cable de 3/16"</v>
          </cell>
        </row>
        <row r="780">
          <cell r="A780" t="str">
            <v>Pieamigos en tub galv de 1,9</v>
          </cell>
        </row>
        <row r="781">
          <cell r="A781" t="str">
            <v>Piedra de buenaventura</v>
          </cell>
        </row>
        <row r="782">
          <cell r="A782" t="str">
            <v>Piedra entresuelo con transporte</v>
          </cell>
        </row>
        <row r="783">
          <cell r="A783" t="str">
            <v>Piedra para gaviones + transporte</v>
          </cell>
        </row>
        <row r="784">
          <cell r="A784" t="str">
            <v>Pintulux</v>
          </cell>
        </row>
        <row r="785">
          <cell r="A785" t="str">
            <v>Pintura Acriltex semimate</v>
          </cell>
        </row>
        <row r="786">
          <cell r="A786" t="str">
            <v>Pintura anticorrosiva pintucoad amarillo ocre</v>
          </cell>
        </row>
        <row r="787">
          <cell r="A787" t="str">
            <v>Pintura anticorrosivo</v>
          </cell>
        </row>
        <row r="788">
          <cell r="A788" t="str">
            <v>Pintura base aceite</v>
          </cell>
        </row>
        <row r="789">
          <cell r="A789" t="str">
            <v>Pintura coraza</v>
          </cell>
        </row>
        <row r="790">
          <cell r="A790" t="str">
            <v>Pintura de señalización amarillo ocre (1/32 gal)</v>
          </cell>
        </row>
        <row r="791">
          <cell r="A791" t="str">
            <v>Pintura epoxica + catalizador</v>
          </cell>
        </row>
        <row r="792">
          <cell r="A792" t="str">
            <v>Pintura Epoxico Poliamida, Rendimiento 67m2/gl</v>
          </cell>
        </row>
        <row r="793">
          <cell r="A793" t="str">
            <v>Pintura poliuretano</v>
          </cell>
        </row>
        <row r="794">
          <cell r="A794" t="str">
            <v>Pintura poliuretano negro</v>
          </cell>
        </row>
        <row r="795">
          <cell r="A795" t="str">
            <v>Pintura tipo trafico par demarcación de placas polid</v>
          </cell>
        </row>
        <row r="796">
          <cell r="A796" t="str">
            <v>Pintura vinilo tipo 1 Viniltex o equivalente</v>
          </cell>
        </row>
        <row r="797">
          <cell r="A797" t="str">
            <v>Pipeta de gas de 100 lbas cargada</v>
          </cell>
        </row>
        <row r="798">
          <cell r="A798" t="str">
            <v>Pisavidrios en tuberia cuadrada de 1/2"</v>
          </cell>
        </row>
        <row r="799">
          <cell r="A799" t="str">
            <v>Piso Duropiso 33 x 33</v>
          </cell>
        </row>
        <row r="800">
          <cell r="A800" t="str">
            <v>Piso galaxia de 41,6 x41,6m.</v>
          </cell>
        </row>
        <row r="801">
          <cell r="A801" t="str">
            <v>Pivote de piso</v>
          </cell>
        </row>
        <row r="802">
          <cell r="A802" t="str">
            <v>Pivote metalico</v>
          </cell>
        </row>
        <row r="803">
          <cell r="A803" t="str">
            <v>Placa gyplac de 1/2"</v>
          </cell>
        </row>
        <row r="804">
          <cell r="A804" t="str">
            <v>Placa standar en yeso para paredes y revestimientos de Drywall (1.22*2.44*12.7 m.m (1/2"))</v>
          </cell>
        </row>
        <row r="805">
          <cell r="A805" t="str">
            <v>Plafon loza</v>
          </cell>
        </row>
        <row r="806">
          <cell r="A806" t="str">
            <v>Planta afuga, para cobertura vegetal</v>
          </cell>
        </row>
        <row r="807">
          <cell r="A807" t="str">
            <v>Planta agapanto cobertura</v>
          </cell>
        </row>
        <row r="808">
          <cell r="A808" t="str">
            <v>Planta Psitacuorum para cobertura vegetal</v>
          </cell>
        </row>
        <row r="809">
          <cell r="A809" t="str">
            <v>Planta telefónica digital 3 tron, 8 ext. expandible.</v>
          </cell>
        </row>
        <row r="810">
          <cell r="A810" t="str">
            <v>plastico C. 4</v>
          </cell>
        </row>
        <row r="811">
          <cell r="A811" t="str">
            <v>Plastocrete DM Impermeabilizante para concreto - Sika</v>
          </cell>
        </row>
        <row r="812">
          <cell r="A812" t="str">
            <v>Platina de  15x15x1/8"</v>
          </cell>
        </row>
        <row r="813">
          <cell r="A813" t="str">
            <v>Platina de  2"X1/2"</v>
          </cell>
        </row>
        <row r="814">
          <cell r="A814" t="str">
            <v>Platina de 1 1/2" x 3/16"</v>
          </cell>
        </row>
        <row r="815">
          <cell r="A815" t="str">
            <v>Platina de 1/2" x 1/8"</v>
          </cell>
        </row>
        <row r="816">
          <cell r="A816" t="str">
            <v>Platina de 11/2" x 3/16"</v>
          </cell>
        </row>
        <row r="817">
          <cell r="A817" t="str">
            <v>Platina de 2 1/2" x 1/2"</v>
          </cell>
        </row>
        <row r="818">
          <cell r="A818" t="str">
            <v>Platina de 2" x 1/2"</v>
          </cell>
        </row>
        <row r="819">
          <cell r="A819" t="str">
            <v>Platina de de 11/2" x 3/16" *</v>
          </cell>
        </row>
        <row r="820">
          <cell r="A820" t="str">
            <v>Platina metalica de 4" x 1/2"</v>
          </cell>
        </row>
        <row r="821">
          <cell r="A821" t="str">
            <v>Plug canon 3117 hembra o similar para microfono</v>
          </cell>
        </row>
        <row r="822">
          <cell r="A822" t="str">
            <v>Plumeria, Habano</v>
          </cell>
        </row>
        <row r="823">
          <cell r="A823" t="str">
            <v>Polietileno negro construccion</v>
          </cell>
        </row>
        <row r="824">
          <cell r="A824" t="str">
            <v>Portacandado para puerta malla</v>
          </cell>
        </row>
        <row r="825">
          <cell r="A825" t="str">
            <v>Postes en tub galv de 1,9</v>
          </cell>
        </row>
        <row r="826">
          <cell r="A826" t="str">
            <v>Pozuelo en acero inoxidable de 500x500x250mm.AISI 304 C18 + trans</v>
          </cell>
        </row>
        <row r="827">
          <cell r="A827" t="str">
            <v>Pozuelo en acero inoxidable de 500x500x300mm.AISI 304 C18 + trans</v>
          </cell>
        </row>
        <row r="828">
          <cell r="A828" t="str">
            <v>Prensaestopa</v>
          </cell>
        </row>
        <row r="829">
          <cell r="A829" t="str">
            <v>Proyector orlux MH 150W, 208/220V;  incluye bombillo ROSCA E-27 VENTURA CLARO O FOSFORADO.</v>
          </cell>
        </row>
        <row r="830">
          <cell r="A830" t="str">
            <v>PTS  DE 4" X 4" espesor 3 mm.</v>
          </cell>
        </row>
        <row r="831">
          <cell r="A831" t="str">
            <v>PTS 2" x 1" x 3 mm.</v>
          </cell>
        </row>
        <row r="832">
          <cell r="A832" t="str">
            <v>PTS 40x40 calibre 14</v>
          </cell>
        </row>
        <row r="833">
          <cell r="A833" t="str">
            <v>PTS de 40x40x2mm</v>
          </cell>
        </row>
        <row r="834">
          <cell r="A834" t="str">
            <v>PTS de 50x12.5x2.5 mm</v>
          </cell>
        </row>
        <row r="835">
          <cell r="A835" t="str">
            <v>PTS DE 80X40X2,5 mm-</v>
          </cell>
        </row>
        <row r="836">
          <cell r="A836" t="str">
            <v>PTS metalico de 100x80x3 mm</v>
          </cell>
        </row>
        <row r="837">
          <cell r="A837" t="str">
            <v>PTS metalico de 80x40x2</v>
          </cell>
        </row>
        <row r="838">
          <cell r="A838" t="str">
            <v>Puerta de 0.50 a 070 x 1.60 m. en acero inoxidable AISI 304, cal 20, e= 3 cm.</v>
          </cell>
        </row>
        <row r="839">
          <cell r="A839" t="str">
            <v>Puerta en madera de 1,53x3,44 todo costo</v>
          </cell>
        </row>
        <row r="840">
          <cell r="A840" t="str">
            <v>Puesta a tierra segun norma ANSI/TIA/EIA607</v>
          </cell>
        </row>
        <row r="841">
          <cell r="A841" t="str">
            <v>Pulida bordes vidrios y/o espejos</v>
          </cell>
        </row>
        <row r="842">
          <cell r="A842" t="str">
            <v>Pulsadores antiatraco</v>
          </cell>
        </row>
        <row r="843">
          <cell r="A843" t="str">
            <v>Punta pararrayos 60 cms por 1/2" con base horizontal o vertical</v>
          </cell>
        </row>
        <row r="844">
          <cell r="A844" t="str">
            <v>Pvid en aluminio nat de 2,15 x 2,10 corredisa + V temp de 8 mm.</v>
          </cell>
        </row>
        <row r="845">
          <cell r="A845" t="str">
            <v>Rack 60x57.5x45.</v>
          </cell>
        </row>
        <row r="846">
          <cell r="A846" t="str">
            <v>Rack de audio de 1 metro</v>
          </cell>
        </row>
        <row r="847">
          <cell r="A847" t="str">
            <v>Rack de audio de 1.8 metro</v>
          </cell>
        </row>
        <row r="848">
          <cell r="A848" t="str">
            <v>Rack2.1 cerrado</v>
          </cell>
        </row>
        <row r="849">
          <cell r="A849" t="str">
            <v>Reduccion Hierro ductil 4 x 21/2</v>
          </cell>
        </row>
        <row r="850">
          <cell r="A850" t="str">
            <v>Reducciòn PVC-P de 3/4" a 1/2"</v>
          </cell>
        </row>
        <row r="851">
          <cell r="A851" t="str">
            <v>Reducciòn PVC-S DE 4"  a 2"</v>
          </cell>
        </row>
        <row r="852">
          <cell r="A852" t="str">
            <v>Reducciòn PVC-S DE 4"  a 3"</v>
          </cell>
        </row>
        <row r="853">
          <cell r="A853" t="str">
            <v>Reduccion ranurada 1 1/2" x 1 1/4"</v>
          </cell>
        </row>
        <row r="854">
          <cell r="A854" t="str">
            <v>Reduccion ranurada 2 1/2" x 1 1/2"</v>
          </cell>
        </row>
        <row r="855">
          <cell r="A855" t="str">
            <v>Reduccion ranurada 3" x 1 1/2"</v>
          </cell>
        </row>
        <row r="856">
          <cell r="A856" t="str">
            <v>Reduccion roscada 11/2" x 1"</v>
          </cell>
        </row>
        <row r="857">
          <cell r="A857" t="str">
            <v>Reduccion tuerca galvanizada de 2" x 1 1/2"</v>
          </cell>
        </row>
        <row r="858">
          <cell r="A858" t="str">
            <v>Reduccion tuerca galvanizada de 3/4" x 1/2"</v>
          </cell>
        </row>
        <row r="859">
          <cell r="A859" t="str">
            <v>Regleta plastica de 10Ps</v>
          </cell>
        </row>
        <row r="860">
          <cell r="A860" t="str">
            <v>Regleta simons 10 pares con base y fichos.</v>
          </cell>
        </row>
        <row r="861">
          <cell r="A861" t="str">
            <v>Regulador para gas marca Bryan Donkin . Presion salida 140 milibar</v>
          </cell>
        </row>
        <row r="862">
          <cell r="A862" t="str">
            <v>Regulador para gas marca Humcar modelo R4UE, presion de entrada 1-4BAR, presion salida 0.018-0.023BAR</v>
          </cell>
        </row>
        <row r="863">
          <cell r="A863" t="str">
            <v>Regulador para gas marca Humcar modelo R7UE</v>
          </cell>
        </row>
        <row r="864">
          <cell r="A864" t="str">
            <v>Regulador para gas propano, tipo Humcar o equivalente, R-30 GLP</v>
          </cell>
        </row>
        <row r="865">
          <cell r="A865" t="str">
            <v>Reja carcamo en T tipo colrejillas fija de 0,30x3,0m.</v>
          </cell>
        </row>
        <row r="866">
          <cell r="A866" t="str">
            <v>Reja carcamo en T tipo colrejillas removible con marco de 0,30x1,0m.</v>
          </cell>
        </row>
        <row r="867">
          <cell r="A867" t="str">
            <v>Reja para suminedo tipo A</v>
          </cell>
        </row>
        <row r="868">
          <cell r="A868" t="str">
            <v>Reja para suminedo tipo B</v>
          </cell>
        </row>
        <row r="869">
          <cell r="A869" t="str">
            <v>Rejilla bronce y aluminio de 4"</v>
          </cell>
        </row>
        <row r="870">
          <cell r="A870" t="str">
            <v>Rejilla combinada Aluminio bronce de 3x2"</v>
          </cell>
        </row>
        <row r="871">
          <cell r="A871" t="str">
            <v>Rejilla de Piso 3x2 Aluminio/bronce</v>
          </cell>
        </row>
        <row r="872">
          <cell r="A872" t="str">
            <v>Rejilla de Piso 4x3 Aluminio/bronce</v>
          </cell>
        </row>
        <row r="873">
          <cell r="A873" t="str">
            <v>Rejilla de piso 5"x4" en bronce</v>
          </cell>
        </row>
        <row r="874">
          <cell r="A874" t="str">
            <v>Rejilla en acero ASTM A-36 de 0.4x.0.9 m</v>
          </cell>
        </row>
        <row r="875">
          <cell r="A875" t="str">
            <v>Rejilla en Acero ASTM A-36 Fabricadas</v>
          </cell>
        </row>
        <row r="876">
          <cell r="A876" t="str">
            <v>Relay bipolar (relay 002-2pl)</v>
          </cell>
        </row>
        <row r="877">
          <cell r="A877" t="str">
            <v>Relay monopolar 30amp (relay 030)</v>
          </cell>
        </row>
        <row r="878">
          <cell r="A878" t="str">
            <v>Remate TPO para teja METECNO.</v>
          </cell>
        </row>
        <row r="879">
          <cell r="A879" t="str">
            <v>Remates de cubierta Sandwich</v>
          </cell>
        </row>
        <row r="880">
          <cell r="A880" t="str">
            <v>Repelente de agua transparente antimusgo 10 años. (0.15 kg/m2)</v>
          </cell>
        </row>
        <row r="881">
          <cell r="A881" t="str">
            <v>Resanes de las canchas</v>
          </cell>
        </row>
        <row r="882">
          <cell r="A882" t="str">
            <v>Riel metalico en U con dos canales en v</v>
          </cell>
        </row>
        <row r="883">
          <cell r="A883" t="str">
            <v xml:space="preserve">Riel metalico guia </v>
          </cell>
        </row>
        <row r="884">
          <cell r="A884" t="str">
            <v>RL expansion hembra rosca interna de 3/8 marca mecano ref. TEH 38X158</v>
          </cell>
        </row>
        <row r="885">
          <cell r="A885" t="str">
            <v>Rociador concealed QR  K 5,6 pendent</v>
          </cell>
        </row>
        <row r="886">
          <cell r="A886" t="str">
            <v>Rodachin guia</v>
          </cell>
        </row>
        <row r="887">
          <cell r="A887" t="str">
            <v>Rodachin para colgante</v>
          </cell>
        </row>
        <row r="888">
          <cell r="A888" t="str">
            <v>Ruana galvanizada cal. 24 des=33 cm</v>
          </cell>
        </row>
        <row r="889">
          <cell r="A889" t="str">
            <v>Sanitario bajo consumo</v>
          </cell>
        </row>
        <row r="890">
          <cell r="A890" t="str">
            <v>Sanitario bajo consumo avanti</v>
          </cell>
        </row>
        <row r="891">
          <cell r="A891" t="str">
            <v>Sanitario discapacitados, ref. 02640 acuajet de corona + transp</v>
          </cell>
        </row>
        <row r="892">
          <cell r="A892" t="str">
            <v>Sanitario infantil blanco Corona completo con grifería</v>
          </cell>
        </row>
        <row r="893">
          <cell r="A893" t="str">
            <v>Sanitario infantil Corona o similar completo con griferia</v>
          </cell>
        </row>
        <row r="894">
          <cell r="A894" t="str">
            <v>Selector de 12 zonas para la interconexion de los diferentes ramales o señales de audio de todo el sistema.</v>
          </cell>
        </row>
        <row r="895">
          <cell r="A895" t="str">
            <v>Sellador madera ultralac</v>
          </cell>
        </row>
        <row r="896">
          <cell r="A896" t="str">
            <v>Sellalon fondo de junta  de D= 1/2"</v>
          </cell>
        </row>
        <row r="897">
          <cell r="A897" t="str">
            <v>Sellante poliuretano</v>
          </cell>
        </row>
        <row r="898">
          <cell r="A898" t="str">
            <v>Sello elastomerico de 6"</v>
          </cell>
        </row>
        <row r="899">
          <cell r="A899" t="str">
            <v>Sensor fotoelectrico</v>
          </cell>
        </row>
        <row r="900">
          <cell r="A900" t="str">
            <v>Sensor presencia muro</v>
          </cell>
        </row>
        <row r="901">
          <cell r="A901" t="str">
            <v>Separador SSC8AG</v>
          </cell>
        </row>
        <row r="902">
          <cell r="A902" t="str">
            <v>Separol o equivalente</v>
          </cell>
        </row>
        <row r="903">
          <cell r="A903" t="str">
            <v>Separol sika</v>
          </cell>
        </row>
        <row r="904">
          <cell r="A904" t="str">
            <v>Siamesa de 3" en Hierro Bronce</v>
          </cell>
        </row>
        <row r="905">
          <cell r="A905" t="str">
            <v>Sifon botella lavamanos</v>
          </cell>
        </row>
        <row r="906">
          <cell r="A906" t="str">
            <v>Sifon botella para orinal</v>
          </cell>
        </row>
        <row r="907">
          <cell r="A907" t="str">
            <v>Sifon en T cromado lavamanos</v>
          </cell>
        </row>
        <row r="908">
          <cell r="A908" t="str">
            <v>Sifon PVC-S 135º 3"</v>
          </cell>
        </row>
        <row r="909">
          <cell r="A909" t="str">
            <v>Sifon PVC-S 135º 4"</v>
          </cell>
        </row>
        <row r="910">
          <cell r="A910" t="str">
            <v>Sifon PVC-S d= 1 1/2" con tapon - pavco o equivalente</v>
          </cell>
        </row>
        <row r="911">
          <cell r="A911" t="str">
            <v>Sifon PVC-S de 2" con registro</v>
          </cell>
        </row>
        <row r="912">
          <cell r="A912" t="str">
            <v>Sika 1- impermeabilizante integral - morteros y concretos</v>
          </cell>
        </row>
        <row r="913">
          <cell r="A913" t="str">
            <v>Sika flex de 300 cm3.</v>
          </cell>
        </row>
        <row r="914">
          <cell r="A914" t="str">
            <v>Sika fluid o equivalente (Rend. 250 gr x bto) x 25 Kg</v>
          </cell>
        </row>
        <row r="915">
          <cell r="A915" t="str">
            <v>Sika rod -espuma de poliolefina de 6 mm.</v>
          </cell>
        </row>
        <row r="916">
          <cell r="A916" t="str">
            <v xml:space="preserve">Sika Transparente 10 años </v>
          </cell>
        </row>
        <row r="917">
          <cell r="A917" t="str">
            <v>Sikadur 32 primer</v>
          </cell>
        </row>
        <row r="918">
          <cell r="A918" t="str">
            <v>Sikadur 42 anclaje</v>
          </cell>
        </row>
        <row r="919">
          <cell r="A919" t="str">
            <v>Silicona antihongos por 280 mm</v>
          </cell>
        </row>
        <row r="920">
          <cell r="A920" t="str">
            <v>Siliconite</v>
          </cell>
        </row>
        <row r="921">
          <cell r="A921" t="str">
            <v>Sillar prefabricado Muro de 15 cm l=40 cm</v>
          </cell>
        </row>
        <row r="922">
          <cell r="A922" t="str">
            <v>silocona antihongos x280 mm</v>
          </cell>
        </row>
        <row r="923">
          <cell r="A923" t="str">
            <v>Sirena 30w 2 tonos - 6-12 vdc</v>
          </cell>
        </row>
        <row r="924">
          <cell r="A924" t="str">
            <v>Sirena 75 db 12-30 V DC</v>
          </cell>
        </row>
        <row r="925">
          <cell r="A925" t="str">
            <v>Snap 30 mm tipo Dehn</v>
          </cell>
        </row>
        <row r="926">
          <cell r="A926" t="str">
            <v>Soldadura 6011 x 1/8</v>
          </cell>
        </row>
        <row r="927">
          <cell r="A927" t="str">
            <v>Soldadura 6011 x 1/8</v>
          </cell>
        </row>
        <row r="928">
          <cell r="A928" t="str">
            <v>Soldadura 7018</v>
          </cell>
        </row>
        <row r="929">
          <cell r="A929" t="str">
            <v>Soldadura de antimonio (1/2 lb)</v>
          </cell>
        </row>
        <row r="930">
          <cell r="A930" t="str">
            <v>Soldadura de estaño 40-60 para cobre.</v>
          </cell>
        </row>
        <row r="931">
          <cell r="A931" t="str">
            <v>Soldadura electrica</v>
          </cell>
        </row>
        <row r="932">
          <cell r="A932" t="str">
            <v>Soldadura Exotermica CAP No 115</v>
          </cell>
        </row>
        <row r="933">
          <cell r="A933" t="str">
            <v>Soldadura Exotermica CAP No 90</v>
          </cell>
        </row>
        <row r="934">
          <cell r="A934" t="str">
            <v>Soldadura PVC (Union simple)</v>
          </cell>
        </row>
        <row r="935">
          <cell r="A935" t="str">
            <v>Soldadura PVC liquida (1/4) - Pavco o equivalente -</v>
          </cell>
        </row>
        <row r="936">
          <cell r="A936" t="str">
            <v xml:space="preserve">Solera 21/2" x 6 comercial </v>
          </cell>
        </row>
        <row r="937">
          <cell r="A937" t="str">
            <v>Soporte 2B en cercha lateral, soporte para tubo de 1 1/2"</v>
          </cell>
        </row>
        <row r="938">
          <cell r="A938" t="str">
            <v>Soporte de fijación para lav minusvalidos</v>
          </cell>
        </row>
        <row r="939">
          <cell r="A939" t="str">
            <v>Soporte de pared para domo beige marca LG</v>
          </cell>
        </row>
        <row r="940">
          <cell r="A940" t="str">
            <v>Soporte en paral vaciado en aluminio liso</v>
          </cell>
        </row>
        <row r="941">
          <cell r="A941" t="str">
            <v>Soporte mensula SMS025 de 0.25m de longitud</v>
          </cell>
        </row>
        <row r="942">
          <cell r="A942" t="str">
            <v>Soporte tipo 3 para Raiser. soporte para tubo de 2 1/2"</v>
          </cell>
        </row>
        <row r="943">
          <cell r="A943" t="str">
            <v>Soporte tipo 4 en concreto. soporte colgante en losa de concreto para tubo de 1 1/2"</v>
          </cell>
        </row>
        <row r="944">
          <cell r="A944" t="str">
            <v>Soporte tipo 4 en concreto. soporte colgante en losa de concreto para tubo de 2 1/2"</v>
          </cell>
        </row>
        <row r="945">
          <cell r="A945" t="str">
            <v>Soporte tipo C cercha. soporte para tubo de 1 1/4"</v>
          </cell>
        </row>
        <row r="946">
          <cell r="A946" t="str">
            <v>Soporte tipo C en concreto. soporte para tubo de 1"</v>
          </cell>
        </row>
        <row r="947">
          <cell r="A947" t="str">
            <v>Soporte tipo peldaño para bandeja 20x8 cms</v>
          </cell>
        </row>
        <row r="948">
          <cell r="A948" t="str">
            <v>Spliter una entrada dos salidas</v>
          </cell>
        </row>
        <row r="949">
          <cell r="A949" t="str">
            <v>Steeldeck cal 20 de 2"</v>
          </cell>
        </row>
        <row r="950">
          <cell r="A950" t="str">
            <v>Steeldeck cal 22 de 2"</v>
          </cell>
        </row>
        <row r="951">
          <cell r="A951" t="str">
            <v>Stockosorb</v>
          </cell>
        </row>
        <row r="952">
          <cell r="A952" t="str">
            <v>Sub Base Granular con transporte</v>
          </cell>
        </row>
        <row r="953">
          <cell r="A953" t="str">
            <v>Subbase granular</v>
          </cell>
        </row>
        <row r="954">
          <cell r="A954" t="str">
            <v>Subcontrato aula prefabricada + mano de obra</v>
          </cell>
        </row>
        <row r="955">
          <cell r="A955" t="str">
            <v>Suiche 48 puertos cat + 48 puerto 10/100/1000, con dos puertos a 1000+ 2 slop</v>
          </cell>
        </row>
        <row r="956">
          <cell r="A956" t="str">
            <v>Suiche bipolar de alumbrado</v>
          </cell>
        </row>
        <row r="957">
          <cell r="A957" t="str">
            <v>Suiche monopolar para alumbrado</v>
          </cell>
        </row>
        <row r="958">
          <cell r="A958" t="str">
            <v>Suiche24 puertos 10/100/1000 + 4 puertos SFP ref FGSW2620CS</v>
          </cell>
        </row>
        <row r="959">
          <cell r="A959" t="str">
            <v xml:space="preserve">Suminist, transp e  instalación meson en grano natural + salpicadero+faldon +estructuctura de soporte a todo costo </v>
          </cell>
        </row>
        <row r="960">
          <cell r="A960" t="str">
            <v>Suministro e instalación de basurera acero inoxidable, pivotantes, con dos anclajes.</v>
          </cell>
        </row>
        <row r="961">
          <cell r="A961" t="str">
            <v>Suministro, transporte e instalacion T.C.</v>
          </cell>
        </row>
        <row r="962">
          <cell r="A962" t="str">
            <v>Super T de 19 mm. de 1,53 x 2,44 m.</v>
          </cell>
        </row>
        <row r="963">
          <cell r="A963" t="str">
            <v>Switch de flujo tipo paleta</v>
          </cell>
        </row>
        <row r="964">
          <cell r="A964" t="str">
            <v>Tabique mayor de 1,23m a 1,44m x 1,60m. Para unid sanit</v>
          </cell>
        </row>
        <row r="965">
          <cell r="A965" t="str">
            <v>Tabique paral 1.60 x 1.23-1.44 en acero inoxidable AISI 304, cal 20, e= 3 cm. Incluye transporte</v>
          </cell>
        </row>
        <row r="966">
          <cell r="A966" t="str">
            <v>Tabla madera comun (18 x 1.5 cm)</v>
          </cell>
        </row>
        <row r="967">
          <cell r="A967" t="str">
            <v>Tabla madera común de 2.5 cm x 20cm x 3,0m. Incluye transporte.</v>
          </cell>
        </row>
        <row r="968">
          <cell r="A968" t="str">
            <v>Tablero Bifásico de 24 circuitos.</v>
          </cell>
        </row>
        <row r="969">
          <cell r="A969" t="str">
            <v>Tablero Bifásico de 8 circuitos.</v>
          </cell>
        </row>
        <row r="970">
          <cell r="A970" t="str">
            <v>Tablero lamina acerada cudriculada magnetica ecologica</v>
          </cell>
        </row>
        <row r="971">
          <cell r="A971" t="str">
            <v>Tablero magnetico acerado blanco cuadriculado</v>
          </cell>
        </row>
        <row r="972">
          <cell r="A972" t="str">
            <v>Tablero magnetico acerado verde cuadriculado</v>
          </cell>
        </row>
        <row r="973">
          <cell r="A973" t="str">
            <v>Tablero ml con 12 circuitos, Calibre 16</v>
          </cell>
        </row>
        <row r="974">
          <cell r="A974" t="str">
            <v>Tablero monofasico NTQ-408-STQ de 8 circuitos.</v>
          </cell>
        </row>
        <row r="975">
          <cell r="A975" t="str">
            <v>Tablero monofasico NTQ-412-STQ de 12 circuitos.</v>
          </cell>
        </row>
        <row r="976">
          <cell r="A976" t="str">
            <v>Tablero monofasico NTQ-418-STQ de 18 circuitos.</v>
          </cell>
        </row>
        <row r="977">
          <cell r="A977" t="str">
            <v>Tablero totalizador</v>
          </cell>
        </row>
        <row r="978">
          <cell r="A978" t="str">
            <v>Tablero trifasico NTQ-412-STQ con espacio para totalizador de 12 circuitos.</v>
          </cell>
        </row>
        <row r="979">
          <cell r="A979" t="str">
            <v>Tablero trifasico NTQ-418-STQ con espacio para totalizador de 18 circuitos.</v>
          </cell>
        </row>
        <row r="980">
          <cell r="A980" t="str">
            <v>Tablero trifasico NTQ-424-STQ con espacio para totalizador de 24 circuitos.</v>
          </cell>
        </row>
        <row r="981">
          <cell r="A981" t="str">
            <v>Tablero trifasico NTQ-436-STQ con espacio para totalizador de 36 circuitos.</v>
          </cell>
        </row>
        <row r="982">
          <cell r="A982" t="str">
            <v>Tableta de gres tipo tradicion de 30 x 30 moro/sahara</v>
          </cell>
        </row>
        <row r="983">
          <cell r="A983" t="str">
            <v>Tableta Gres etrusca Sahara de 0,07 x 0,25 m</v>
          </cell>
        </row>
        <row r="984">
          <cell r="A984" t="str">
            <v>Tablilla en zapan</v>
          </cell>
        </row>
        <row r="985">
          <cell r="A985" t="str">
            <v>Tablilla pino cipres</v>
          </cell>
        </row>
        <row r="986">
          <cell r="A986" t="str">
            <v>tablilla zapan de 10 cm x 1,7 cm</v>
          </cell>
        </row>
        <row r="987">
          <cell r="A987" t="str">
            <v>Tablon vitrificado  antid liso de 25 x25</v>
          </cell>
        </row>
        <row r="988">
          <cell r="A988" t="str">
            <v>Tactil para la instalacion de la alfombra</v>
          </cell>
        </row>
        <row r="989">
          <cell r="A989" t="str">
            <v>Tapa metalica de 20x20cm para caja polivalvula de red de gas en lamina de 6.35mm</v>
          </cell>
        </row>
        <row r="990">
          <cell r="A990" t="str">
            <v>Tapa para MH de 1.2 m</v>
          </cell>
        </row>
        <row r="991">
          <cell r="A991" t="str">
            <v>Tapa para toma intemperie</v>
          </cell>
        </row>
        <row r="992">
          <cell r="A992" t="str">
            <v>Tapa plastica para registro 20 x 20</v>
          </cell>
        </row>
        <row r="993">
          <cell r="A993" t="str">
            <v>Tapa shut en acero inox + tranp</v>
          </cell>
        </row>
        <row r="994">
          <cell r="A994" t="str">
            <v>Tapon de Cobre, d= 1".</v>
          </cell>
        </row>
        <row r="995">
          <cell r="A995" t="str">
            <v>Tapon de Cobre, d= 1/2".</v>
          </cell>
        </row>
        <row r="996">
          <cell r="A996" t="str">
            <v>Tapon de Cobre, d= 3/4".</v>
          </cell>
        </row>
        <row r="997">
          <cell r="A997" t="str">
            <v>Tapon de prueba de 2"</v>
          </cell>
        </row>
        <row r="998">
          <cell r="A998" t="str">
            <v>Tapon de prueba de 3"</v>
          </cell>
        </row>
        <row r="999">
          <cell r="A999" t="str">
            <v>Tapon de prueba de 4"</v>
          </cell>
        </row>
        <row r="1000">
          <cell r="A1000" t="str">
            <v>Tapon en lamina galv de 1,9 "</v>
          </cell>
        </row>
        <row r="1001">
          <cell r="A1001" t="str">
            <v>Tapon en polietileno de 25mm</v>
          </cell>
        </row>
        <row r="1002">
          <cell r="A1002" t="str">
            <v>Tapon macho galvanizado 1/2", con tuerca</v>
          </cell>
        </row>
        <row r="1003">
          <cell r="A1003" t="str">
            <v>Tapon macho galvanizado 3/4" con tuerca</v>
          </cell>
        </row>
        <row r="1004">
          <cell r="A1004" t="str">
            <v>Tapon macho galvanizado de 1"</v>
          </cell>
        </row>
        <row r="1005">
          <cell r="A1005" t="str">
            <v>Tapon macho galvanizado de 1/2"</v>
          </cell>
        </row>
        <row r="1006">
          <cell r="A1006" t="str">
            <v>Tapon macho galvanizado de 3/4"</v>
          </cell>
        </row>
        <row r="1007">
          <cell r="A1007" t="str">
            <v>Tapon prueba PVC-S d= 2" - Pavco o equivalente</v>
          </cell>
        </row>
        <row r="1008">
          <cell r="A1008" t="str">
            <v>Tapon prueba PVC-S d= 3" - Pavco o equivalente</v>
          </cell>
        </row>
        <row r="1009">
          <cell r="A1009" t="str">
            <v>Tapon prueba PVC-S d= 4" - Pavco o equivalente</v>
          </cell>
        </row>
        <row r="1010">
          <cell r="A1010" t="str">
            <v>Tapon PVC-Filtro 100 mm. - Pavco o equivalente</v>
          </cell>
        </row>
        <row r="1011">
          <cell r="A1011" t="str">
            <v>Tapon PVC-P ROSCADO d= 1" - Pavco o equivalente</v>
          </cell>
        </row>
        <row r="1012">
          <cell r="A1012" t="str">
            <v>Tapon PVC-P ROSCADO d= 1/2" - Pavco o equivalente</v>
          </cell>
        </row>
        <row r="1013">
          <cell r="A1013" t="str">
            <v>Tapon PVC-P ROSCADO d= 1/2" - Pavco o equivalente</v>
          </cell>
        </row>
        <row r="1014">
          <cell r="A1014" t="str">
            <v>Tapón PVC-P soldado 1"</v>
          </cell>
        </row>
        <row r="1015">
          <cell r="A1015" t="str">
            <v>Tapon rosca para brida de fijacion</v>
          </cell>
        </row>
        <row r="1016">
          <cell r="A1016" t="str">
            <v>Taps 9 dbls</v>
          </cell>
        </row>
        <row r="1017">
          <cell r="A1017" t="str">
            <v>Teclado lcd para serie power</v>
          </cell>
        </row>
        <row r="1018">
          <cell r="A1018" t="str">
            <v>Tee de cobre de 1"</v>
          </cell>
        </row>
        <row r="1019">
          <cell r="A1019" t="str">
            <v>Tee de cobre para agua caliente de 1/2"</v>
          </cell>
        </row>
        <row r="1020">
          <cell r="A1020" t="str">
            <v>Tee de cobre para agua caliente de 3/4"</v>
          </cell>
        </row>
        <row r="1021">
          <cell r="A1021" t="str">
            <v>Tee de Cu Ø= 1/2"</v>
          </cell>
        </row>
        <row r="1022">
          <cell r="A1022" t="str">
            <v>Tee de Cu Ø= 3/4"</v>
          </cell>
        </row>
        <row r="1023">
          <cell r="A1023" t="str">
            <v>Tee en acero galvanizado de 1/2"</v>
          </cell>
        </row>
        <row r="1024">
          <cell r="A1024" t="str">
            <v>Tee en acero galvanizado de 3/4"</v>
          </cell>
        </row>
        <row r="1025">
          <cell r="A1025" t="str">
            <v>Tee en polietileno de 25mm</v>
          </cell>
        </row>
        <row r="1026">
          <cell r="A1026" t="str">
            <v>Tee galv 1 1/2"</v>
          </cell>
        </row>
        <row r="1027">
          <cell r="A1027" t="str">
            <v>Tee Hierro Ductil 4"</v>
          </cell>
        </row>
        <row r="1028">
          <cell r="A1028" t="str">
            <v>Tee Hierro ductil reducida de 4" x 2 1/2"</v>
          </cell>
        </row>
        <row r="1029">
          <cell r="A1029" t="str">
            <v>Tee Hierro ductil reducida de 4" x 3"</v>
          </cell>
        </row>
        <row r="1030">
          <cell r="A1030" t="str">
            <v>Tee Partida 3 x 1 1/2"-Collar Derivacion 3 x 1 1/2"</v>
          </cell>
        </row>
        <row r="1031">
          <cell r="A1031" t="str">
            <v>Tee Partida 4 x 1 1/2"-Collar Derivacion 4 x 1 1/2"</v>
          </cell>
        </row>
        <row r="1032">
          <cell r="A1032" t="str">
            <v>Tee PVC-P d= 1 1/2"</v>
          </cell>
        </row>
        <row r="1033">
          <cell r="A1033" t="str">
            <v>Tee PVC-P d= 1"</v>
          </cell>
        </row>
        <row r="1034">
          <cell r="A1034" t="str">
            <v>Tee PVC-P d= 1/2"</v>
          </cell>
        </row>
        <row r="1035">
          <cell r="A1035" t="str">
            <v>Tee PVC-P d= 2 1/2"</v>
          </cell>
        </row>
        <row r="1036">
          <cell r="A1036" t="str">
            <v>Tee PVC-P d= 3/4"</v>
          </cell>
        </row>
        <row r="1037">
          <cell r="A1037" t="str">
            <v>Tee PVC-P Ø= 2 1/2"</v>
          </cell>
        </row>
        <row r="1038">
          <cell r="A1038" t="str">
            <v>Tee PVC-P Ø= 2"</v>
          </cell>
        </row>
        <row r="1039">
          <cell r="A1039" t="str">
            <v>Tee PVC-P reducida  de 1" a 1/2"</v>
          </cell>
        </row>
        <row r="1040">
          <cell r="A1040" t="str">
            <v>Tee PVC-P reducida  de 3/4" a 1/2"</v>
          </cell>
        </row>
        <row r="1041">
          <cell r="A1041" t="str">
            <v>Tee PVC-Presion, d= 3" - Pavco o equivalente.</v>
          </cell>
        </row>
        <row r="1042">
          <cell r="A1042" t="str">
            <v>Tee PVC-S d= 1 1/2" - Pavco o equivalente.</v>
          </cell>
        </row>
        <row r="1043">
          <cell r="A1043" t="str">
            <v>Tee PVC-S d= 2" - Pavco o equivalente.</v>
          </cell>
        </row>
        <row r="1044">
          <cell r="A1044" t="str">
            <v>Tee PVC-S d= 2"x1 1/2" - Pavco o equivalente.</v>
          </cell>
        </row>
        <row r="1045">
          <cell r="A1045" t="str">
            <v>Tee PVC-S d= 3" - Pavco o equivalente.</v>
          </cell>
        </row>
        <row r="1046">
          <cell r="A1046" t="str">
            <v>Tee PVC-S d= 3"x2" - Pavco o equivalente.</v>
          </cell>
        </row>
        <row r="1047">
          <cell r="A1047" t="str">
            <v>Tee PVC-S d= 4" - Pavco o equivalente.</v>
          </cell>
        </row>
        <row r="1048">
          <cell r="A1048" t="str">
            <v>Tee PVC-S d= 4"x2" - Pavco o equivalente.</v>
          </cell>
        </row>
        <row r="1049">
          <cell r="A1049" t="str">
            <v>Tee PVC-S d= 4"x3" - Pavco o equivalente.</v>
          </cell>
        </row>
        <row r="1050">
          <cell r="A1050" t="str">
            <v>Tee PVC-S d= 6" - Pavco o equivalente.</v>
          </cell>
        </row>
        <row r="1051">
          <cell r="A1051" t="str">
            <v>Tee PVC-S d= 6"x4" - Pavco o equivalente.</v>
          </cell>
        </row>
        <row r="1052">
          <cell r="A1052" t="str">
            <v>Tee PVC-S d= 8" - Pavco o equivalente.</v>
          </cell>
        </row>
        <row r="1053">
          <cell r="A1053" t="str">
            <v>Tee PVC-S d= 8"x4" - Pavco o equivalente.</v>
          </cell>
        </row>
        <row r="1054">
          <cell r="A1054" t="str">
            <v>Tee ranurada 1 1/2" ul/fm</v>
          </cell>
        </row>
        <row r="1055">
          <cell r="A1055" t="str">
            <v>Tee ranurada 1 1/2" ul/fm</v>
          </cell>
        </row>
        <row r="1056">
          <cell r="A1056" t="str">
            <v>Tee ranurada 1 1/2x1 1/4" ul/fm</v>
          </cell>
        </row>
        <row r="1057">
          <cell r="A1057" t="str">
            <v>Tee ranurada 1x1/2" ul/fm</v>
          </cell>
        </row>
        <row r="1058">
          <cell r="A1058" t="str">
            <v>Tee ranurada 2 1/2" ul/fm</v>
          </cell>
        </row>
        <row r="1059">
          <cell r="A1059" t="str">
            <v>Tee ranurada 3" ul/fm</v>
          </cell>
        </row>
        <row r="1060">
          <cell r="A1060" t="str">
            <v>Tee ranurada 3x2 1/2" ul/fm</v>
          </cell>
        </row>
        <row r="1061">
          <cell r="A1061" t="str">
            <v xml:space="preserve">Teja Ajota translucida </v>
          </cell>
        </row>
        <row r="1062">
          <cell r="A1062" t="str">
            <v>Teja de barro</v>
          </cell>
        </row>
        <row r="1063">
          <cell r="A1063" t="str">
            <v>Teja de paneles Metecno o su equivalente, ref: TECHMET DRY</v>
          </cell>
        </row>
        <row r="1064">
          <cell r="A1064" t="str">
            <v>Teja eternit</v>
          </cell>
        </row>
        <row r="1065">
          <cell r="A1065" t="str">
            <v>Teja monoroof A-42 P1000 G-4 cal 28 e=0,04 m.</v>
          </cell>
        </row>
        <row r="1066">
          <cell r="A1066" t="str">
            <v>Teja termoacustica</v>
          </cell>
        </row>
        <row r="1067">
          <cell r="A1067" t="str">
            <v>Tela asfaltica irrom de 1,5 mm. 185 gr/cm2</v>
          </cell>
        </row>
        <row r="1068">
          <cell r="A1068" t="str">
            <v>Tela asfaltica irrompible de 1,5 mm.</v>
          </cell>
        </row>
        <row r="1069">
          <cell r="A1069" t="str">
            <v>Tela cerramiento obra verde, ancho: 2.10 m.</v>
          </cell>
        </row>
        <row r="1070">
          <cell r="A1070" t="str">
            <v>Telefono analogo de mesa, Suministro e instalacion</v>
          </cell>
        </row>
        <row r="1071">
          <cell r="A1071" t="str">
            <v>Telefono conmutador DT 333, Suministro e instalacion</v>
          </cell>
        </row>
        <row r="1072">
          <cell r="A1072" t="str">
            <v>Telefono IP 1de mesa 603SW 1, Suministro e instalacion</v>
          </cell>
        </row>
        <row r="1073">
          <cell r="A1073" t="str">
            <v>Tensor trabajo pesado 3/8" x 6"</v>
          </cell>
        </row>
        <row r="1074">
          <cell r="A1074" t="str">
            <v>Thinner</v>
          </cell>
        </row>
        <row r="1075">
          <cell r="A1075" t="str">
            <v>Thinner (gas)</v>
          </cell>
        </row>
        <row r="1076">
          <cell r="A1076" t="str">
            <v>Tierra abonada incluye transporte</v>
          </cell>
        </row>
        <row r="1077">
          <cell r="A1077" t="str">
            <v>tiradera doble fin</v>
          </cell>
        </row>
        <row r="1078">
          <cell r="A1078" t="str">
            <v>toallero linea economica</v>
          </cell>
        </row>
        <row r="1079">
          <cell r="A1079" t="str">
            <v>Toma 110 para mueble laboratorio</v>
          </cell>
        </row>
        <row r="1080">
          <cell r="A1080" t="str">
            <v>Toma 220 para mueble laboratorio</v>
          </cell>
        </row>
        <row r="1081">
          <cell r="A1081" t="str">
            <v>Toma doble + Polo a tierra</v>
          </cell>
        </row>
        <row r="1082">
          <cell r="A1082" t="str">
            <v>Toma doble + Polo a tierra, sin tapa</v>
          </cell>
        </row>
        <row r="1083">
          <cell r="A1083" t="str">
            <v>Toma doble con polo a tierra GFCI. Incluye wallplate</v>
          </cell>
        </row>
        <row r="1084">
          <cell r="A1084" t="str">
            <v>Toma doble con polo a tierra IG. Color Naranja</v>
          </cell>
        </row>
        <row r="1085">
          <cell r="A1085" t="str">
            <v>Toma doble para microfono tm 242 o similar</v>
          </cell>
        </row>
        <row r="1086">
          <cell r="A1086" t="str">
            <v>Toma doble polo aislado</v>
          </cell>
        </row>
        <row r="1087">
          <cell r="A1087" t="str">
            <v>Toma doble RJ-11</v>
          </cell>
        </row>
        <row r="1088">
          <cell r="A1088" t="str">
            <v>Toma doble salida sencilla RJ-45</v>
          </cell>
        </row>
        <row r="1089">
          <cell r="A1089" t="str">
            <v>Toma para salida de TV KORA</v>
          </cell>
        </row>
        <row r="1090">
          <cell r="A1090" t="str">
            <v>Toma salida sencilla RJ-45</v>
          </cell>
        </row>
        <row r="1091">
          <cell r="A1091" t="str">
            <v>Toma secillo de piso. Incluye tapa met lica</v>
          </cell>
        </row>
        <row r="1092">
          <cell r="A1092" t="str">
            <v>Toma sonido KORA</v>
          </cell>
        </row>
        <row r="1093">
          <cell r="A1093" t="str">
            <v>Tomacorriente trifilar de 20 amperios de empotrar con tapa.</v>
          </cell>
        </row>
        <row r="1094">
          <cell r="A1094" t="str">
            <v>Tomacorriente trifilar de 30 amperios de empotrar con tapa.</v>
          </cell>
        </row>
        <row r="1095">
          <cell r="A1095" t="str">
            <v>Tornillo</v>
          </cell>
        </row>
        <row r="1096">
          <cell r="A1096" t="str">
            <v>Tornillo 2"</v>
          </cell>
        </row>
        <row r="1097">
          <cell r="A1097" t="str">
            <v>Tornillo 5 x 11/2" para madera +dama</v>
          </cell>
        </row>
        <row r="1098">
          <cell r="A1098" t="str">
            <v>Tornillo Autoperforante zincado cabeza hexagonal Nº 10-16-3/4" con arandela de neopreno.</v>
          </cell>
        </row>
        <row r="1099">
          <cell r="A1099" t="str">
            <v>Tornillo autoroscante de cubierta</v>
          </cell>
        </row>
        <row r="1100">
          <cell r="A1100" t="str">
            <v>Tornillo autoroscante de remate</v>
          </cell>
        </row>
        <row r="1101">
          <cell r="A1101" t="str">
            <v>Tornillo de 7 x 7/16"</v>
          </cell>
        </row>
        <row r="1102">
          <cell r="A1102" t="str">
            <v>Tornillo drywall</v>
          </cell>
        </row>
        <row r="1103">
          <cell r="A1103" t="str">
            <v>Tornillo espaciador 5/8" para transformador</v>
          </cell>
        </row>
        <row r="1104">
          <cell r="A1104" t="str">
            <v>Tornillo estándar de 6 x1 "</v>
          </cell>
        </row>
        <row r="1105">
          <cell r="A1105" t="str">
            <v>tornillo extraplano</v>
          </cell>
        </row>
        <row r="1106">
          <cell r="A1106" t="str">
            <v>Tornillo lamina ranurado de 6x1"</v>
          </cell>
        </row>
        <row r="1107">
          <cell r="A1107" t="str">
            <v>Tornillo para placa 1" (6x1) para drywall</v>
          </cell>
        </row>
        <row r="1108">
          <cell r="A1108" t="str">
            <v>Tornillos</v>
          </cell>
        </row>
        <row r="1109">
          <cell r="A1109" t="str">
            <v>tornillos *</v>
          </cell>
        </row>
        <row r="1110">
          <cell r="A1110" t="str">
            <v>Torre 64 cms, cal No18 USG</v>
          </cell>
        </row>
        <row r="1111">
          <cell r="A1111" t="str">
            <v>Torre en acero inox para laboratorio</v>
          </cell>
        </row>
        <row r="1112">
          <cell r="A1112" t="str">
            <v>Traba quimica fuerza alta para sellos de fuga en tuberia</v>
          </cell>
        </row>
        <row r="1113">
          <cell r="A1113" t="str">
            <v>Traba quimica fuerza media</v>
          </cell>
        </row>
        <row r="1114">
          <cell r="A1114" t="str">
            <v>Traba quimica fuerza media para sello de fugas en tuberia</v>
          </cell>
        </row>
        <row r="1115">
          <cell r="A1115" t="str">
            <v>Tranceiver 1000 Base SX  SFP Multimodo LC</v>
          </cell>
        </row>
        <row r="1116">
          <cell r="A1116" t="str">
            <v>Transformador Monofasico 50KVA-13200V</v>
          </cell>
        </row>
        <row r="1117">
          <cell r="A1117" t="str">
            <v>Transpote de materiales</v>
          </cell>
        </row>
        <row r="1118">
          <cell r="A1118" t="str">
            <v>Triple 15x15x15</v>
          </cell>
        </row>
        <row r="1119">
          <cell r="A1119" t="str">
            <v>Triplex enchapillado tipo roblemayado con vetas verticales de 1 cm</v>
          </cell>
        </row>
        <row r="1120">
          <cell r="A1120" t="str">
            <v>Triturado 1" con transporte</v>
          </cell>
        </row>
        <row r="1121">
          <cell r="A1121" t="str">
            <v>Triturado 3/4" con transporte</v>
          </cell>
        </row>
        <row r="1122">
          <cell r="A1122" t="str">
            <v>Triturado de 1/2" con transporte</v>
          </cell>
        </row>
        <row r="1123">
          <cell r="A1123" t="str">
            <v>Troquel de un solo servicio cal 18</v>
          </cell>
        </row>
        <row r="1124">
          <cell r="A1124" t="str">
            <v>Troquel doble servicio cal 18</v>
          </cell>
        </row>
        <row r="1125">
          <cell r="A1125" t="str">
            <v>Tuberia  EMT 1"</v>
          </cell>
        </row>
        <row r="1126">
          <cell r="A1126" t="str">
            <v>Tuberia  EMT 1/2"</v>
          </cell>
        </row>
        <row r="1127">
          <cell r="A1127" t="str">
            <v>Tuberia  EMT 3/4"</v>
          </cell>
        </row>
        <row r="1128">
          <cell r="A1128" t="str">
            <v>Tuberia Acero Carbono SCH 40 d= 1 1/2"</v>
          </cell>
        </row>
        <row r="1129">
          <cell r="A1129" t="str">
            <v>Tuberia Acero Carbono SCH 40 d= 1 1/4"</v>
          </cell>
        </row>
        <row r="1130">
          <cell r="A1130" t="str">
            <v>Tuberia Acero Carbono SCH 40 d= 1"</v>
          </cell>
        </row>
        <row r="1131">
          <cell r="A1131" t="str">
            <v>Tuberia Acero Carbono SCH 40 d= 2 1/2"</v>
          </cell>
        </row>
        <row r="1132">
          <cell r="A1132" t="str">
            <v>Tuberia Acero Carbono SCH 40 d= 3"</v>
          </cell>
        </row>
        <row r="1133">
          <cell r="A1133" t="str">
            <v>Tuberia Acero Galvanizado 2" Rigid</v>
          </cell>
        </row>
        <row r="1134">
          <cell r="A1134" t="str">
            <v>Tuberia Acero Galvanizado 3" Rigid</v>
          </cell>
        </row>
        <row r="1135">
          <cell r="A1135" t="str">
            <v>Tuberia cobre para agua caliente 1/2"</v>
          </cell>
        </row>
        <row r="1136">
          <cell r="A1136" t="str">
            <v>Tuberia cobre para agua caliente 3/4"</v>
          </cell>
        </row>
        <row r="1137">
          <cell r="A1137" t="str">
            <v>Tuberia cobre Tipo M de 1"</v>
          </cell>
        </row>
        <row r="1138">
          <cell r="A1138" t="str">
            <v>Tuberia Cu rigido Tipo K d= 1"</v>
          </cell>
        </row>
        <row r="1139">
          <cell r="A1139" t="str">
            <v>Tubería de cobre TL de 1/2"</v>
          </cell>
        </row>
        <row r="1140">
          <cell r="A1140" t="str">
            <v>Tubería de cobre TL de 3/4"</v>
          </cell>
        </row>
        <row r="1141">
          <cell r="A1141" t="str">
            <v>Tuberia en acero de carbono SCH40 de 1/2"</v>
          </cell>
        </row>
        <row r="1142">
          <cell r="A1142" t="str">
            <v>Tuberia en acero de carbono SCH40 de 3/4"</v>
          </cell>
        </row>
        <row r="1143">
          <cell r="A1143" t="str">
            <v>Tuberia estructural cerrada PTS de 40x40x2mm.</v>
          </cell>
        </row>
        <row r="1144">
          <cell r="A1144" t="str">
            <v>Tuberia estructural cerrada PTS de 80x40x2mm.ASTM A500 grado C</v>
          </cell>
        </row>
        <row r="1145">
          <cell r="A1145" t="str">
            <v>Tuberia galv de 1,9"</v>
          </cell>
        </row>
        <row r="1146">
          <cell r="A1146" t="str">
            <v>Tuberia Hierro Galvanizado d= 1 1/2"</v>
          </cell>
        </row>
        <row r="1147">
          <cell r="A1147" t="str">
            <v>Tuberia negra de 2" de 2,5 mm.</v>
          </cell>
        </row>
        <row r="1148">
          <cell r="A1148" t="str">
            <v>Tuberia pesada galvanizada ASTM A54 de d=1 1/2"</v>
          </cell>
        </row>
        <row r="1149">
          <cell r="A1149" t="str">
            <v>Tuberia PTS de 40x40x2 mm.</v>
          </cell>
        </row>
        <row r="1150">
          <cell r="A1150" t="str">
            <v>Tuberia PVC - Novafort d= 250 mm - Pavco o equivalente.</v>
          </cell>
        </row>
        <row r="1151">
          <cell r="A1151" t="str">
            <v>Tuberia PVC perforada (filtro) de d=100mm  - Pavco o equivalente.</v>
          </cell>
        </row>
        <row r="1152">
          <cell r="A1152" t="str">
            <v>Tuberia PVC Sanitaria de d =1 1/2".Pavco o similar</v>
          </cell>
        </row>
        <row r="1153">
          <cell r="A1153" t="str">
            <v>Tuberia PVC-Novafort d= 200 mm. - Pavco o equivalente.</v>
          </cell>
        </row>
        <row r="1154">
          <cell r="A1154" t="str">
            <v>Tubería PVC-Novafort Ø= 160 mm. - Pavco o equivalente.</v>
          </cell>
        </row>
        <row r="1155">
          <cell r="A1155" t="str">
            <v>Tuberia PVC-P RDE 11, d= 3/4" - Pavco o equivalente.</v>
          </cell>
        </row>
        <row r="1156">
          <cell r="A1156" t="str">
            <v>Tuberia PVC-P RDE 13.5 315 PSI, d=1" - Pavco o equivalente.</v>
          </cell>
        </row>
        <row r="1157">
          <cell r="A1157" t="str">
            <v xml:space="preserve">Tuberia PVC-P RDE 21 de 6" </v>
          </cell>
        </row>
        <row r="1158">
          <cell r="A1158" t="str">
            <v>Tuberia PVC-P RDE 21, d= 1 1/2" - Pavco o equivalente.</v>
          </cell>
        </row>
        <row r="1159">
          <cell r="A1159" t="str">
            <v>Tuberia PVC-P RDE 21, d= 2 1/2" - Pavco o equivalente.</v>
          </cell>
        </row>
        <row r="1160">
          <cell r="A1160" t="str">
            <v>Tuberia PVC-P RDE 21, d= 3" - Pavco o equivalente.</v>
          </cell>
        </row>
        <row r="1161">
          <cell r="A1161" t="str">
            <v>Tubería PVC-P RDE 21, Ø= 2 ½" - Pavco o equivalente.</v>
          </cell>
        </row>
        <row r="1162">
          <cell r="A1162" t="str">
            <v>Tubería PVC-P RDE 21, Ø= 2" - Pavco o equivalente.</v>
          </cell>
        </row>
        <row r="1163">
          <cell r="A1163" t="str">
            <v>Tuberia PVC-P RDE 9 500 PSI, d= 1/2" - Pavco o equivalente.</v>
          </cell>
        </row>
        <row r="1164">
          <cell r="A1164" t="str">
            <v>Tuberia PVC-P RDE 11 400 PSI, d= 3/4" - Pavco o equivalente.</v>
          </cell>
        </row>
        <row r="1165">
          <cell r="A1165" t="str">
            <v>Tuberia PVC-S d= 2" - Pavco o equivalente.</v>
          </cell>
        </row>
        <row r="1166">
          <cell r="A1166" t="str">
            <v>Tuberia PVC-S d= 3" - Pavco o equivalente.</v>
          </cell>
        </row>
        <row r="1167">
          <cell r="A1167" t="str">
            <v>Tuberia PVC-S d= 3" A.LL- Pavco o equivalente.</v>
          </cell>
        </row>
        <row r="1168">
          <cell r="A1168" t="str">
            <v>Tuberia PVC-S d= 4" - Pavco o equivalente.</v>
          </cell>
        </row>
        <row r="1169">
          <cell r="A1169" t="str">
            <v>Tuberia PVC-S d= 4" - Pavco o equivalente.</v>
          </cell>
        </row>
        <row r="1170">
          <cell r="A1170" t="str">
            <v>Tuberia PVC-S d= 6" - Pavco o equivalente.</v>
          </cell>
        </row>
        <row r="1171">
          <cell r="A1171" t="str">
            <v>Tuberia PVC-V d= 2" A.LL- Pavco o equivalente.</v>
          </cell>
        </row>
        <row r="1172">
          <cell r="A1172" t="str">
            <v>Tuberia PVC-V d= 3" A.LL- Pavco o equivalente.</v>
          </cell>
        </row>
        <row r="1173">
          <cell r="A1173" t="str">
            <v>Tuberia PVC-V d= 4" A.LL - Pavco o equivalente.</v>
          </cell>
        </row>
        <row r="1174">
          <cell r="A1174" t="str">
            <v>Tuberia PVC-V d= 6" A.LL - Pavco o equivalente.</v>
          </cell>
        </row>
        <row r="1175">
          <cell r="A1175" t="str">
            <v>Tuberia PVC-V d= 8" A.LL - Pavco o equivalente.</v>
          </cell>
        </row>
        <row r="1176">
          <cell r="A1176" t="str">
            <v>Tubo  pvc 1" eléctrica</v>
          </cell>
        </row>
        <row r="1177">
          <cell r="A1177" t="str">
            <v>Tubo  pvc 1/2" eléctrica</v>
          </cell>
        </row>
        <row r="1178">
          <cell r="A1178" t="str">
            <v>Tubo  pvc 2" eléctrica</v>
          </cell>
        </row>
        <row r="1179">
          <cell r="A1179" t="str">
            <v>Tubo  pvc 3" eléctrica</v>
          </cell>
        </row>
        <row r="1180">
          <cell r="A1180" t="str">
            <v>Tubo  pvc 3/4" eléctrica</v>
          </cell>
        </row>
        <row r="1181">
          <cell r="A1181" t="str">
            <v>Tubo  pvc 4" eléctrica</v>
          </cell>
        </row>
        <row r="1182">
          <cell r="A1182" t="str">
            <v>Tubo conduit galvanizado pesado de 1"</v>
          </cell>
        </row>
        <row r="1183">
          <cell r="A1183" t="str">
            <v>Tubo conduit galvanizado pesado de 1-1/2"</v>
          </cell>
        </row>
        <row r="1184">
          <cell r="A1184" t="str">
            <v>Tubo EMT de 2"</v>
          </cell>
        </row>
        <row r="1185">
          <cell r="A1185" t="str">
            <v>Tubo metalico galvanizado de 3/4"</v>
          </cell>
        </row>
        <row r="1186">
          <cell r="A1186" t="str">
            <v>Tubo polietileno 25mm -  Pavco o equivalente.</v>
          </cell>
        </row>
        <row r="1187">
          <cell r="A1187" t="str">
            <v>Tubo PVC 1"</v>
          </cell>
        </row>
        <row r="1188">
          <cell r="A1188" t="str">
            <v>Tubo PVC 1/2"</v>
          </cell>
        </row>
        <row r="1189">
          <cell r="A1189" t="str">
            <v>Tubo PVC 1-1/2"</v>
          </cell>
        </row>
        <row r="1190">
          <cell r="A1190" t="str">
            <v>Tubo PVC 1-1/4"</v>
          </cell>
        </row>
        <row r="1191">
          <cell r="A1191" t="str">
            <v>Tubo PVC 2"</v>
          </cell>
        </row>
        <row r="1192">
          <cell r="A1192" t="str">
            <v>Tubo PVC 3"</v>
          </cell>
        </row>
        <row r="1193">
          <cell r="A1193" t="str">
            <v>Tubo PVC 3/4"</v>
          </cell>
        </row>
        <row r="1194">
          <cell r="A1194" t="str">
            <v>Tubular rectangular de 5"x2"x3mm</v>
          </cell>
        </row>
        <row r="1195">
          <cell r="A1195" t="str">
            <v>Tuerca, tornillo y arandela para bandeja</v>
          </cell>
        </row>
        <row r="1196">
          <cell r="A1196" t="str">
            <v>Tuercas, platinas, etc</v>
          </cell>
        </row>
        <row r="1197">
          <cell r="A1197" t="str">
            <v>Union  MGC de 2"</v>
          </cell>
        </row>
        <row r="1198">
          <cell r="A1198" t="str">
            <v>Union  MGC de 3"</v>
          </cell>
        </row>
        <row r="1199">
          <cell r="A1199" t="str">
            <v>union acero galvanizado de 1/2"</v>
          </cell>
        </row>
        <row r="1200">
          <cell r="A1200" t="str">
            <v>Unión Cu de 3/4"</v>
          </cell>
        </row>
        <row r="1201">
          <cell r="A1201" t="str">
            <v>Union EMT 1"</v>
          </cell>
        </row>
        <row r="1202">
          <cell r="A1202" t="str">
            <v>Union EMT 1/2"</v>
          </cell>
        </row>
        <row r="1203">
          <cell r="A1203" t="str">
            <v>Union EMT 1-1/2"</v>
          </cell>
        </row>
        <row r="1204">
          <cell r="A1204" t="str">
            <v>Union EMT 2"</v>
          </cell>
        </row>
        <row r="1205">
          <cell r="A1205" t="str">
            <v>Union EMT 3/4"</v>
          </cell>
        </row>
        <row r="1206">
          <cell r="A1206" t="str">
            <v>Union en acero galvanizada de 1"</v>
          </cell>
        </row>
        <row r="1207">
          <cell r="A1207" t="str">
            <v>Union en acero galvanizada de 1/2"</v>
          </cell>
        </row>
        <row r="1208">
          <cell r="A1208" t="str">
            <v>Union en acero galvanizada de 3/4"</v>
          </cell>
        </row>
        <row r="1209">
          <cell r="A1209" t="str">
            <v>Union galvanizada 1 1/2"</v>
          </cell>
        </row>
        <row r="1210">
          <cell r="A1210" t="str">
            <v>Unión Lisa Cu de 1/2"</v>
          </cell>
        </row>
        <row r="1211">
          <cell r="A1211" t="str">
            <v>Unión Lisa Cu de 3/4"</v>
          </cell>
        </row>
        <row r="1212">
          <cell r="A1212" t="str">
            <v>Union MGC de 1"</v>
          </cell>
        </row>
        <row r="1213">
          <cell r="A1213" t="str">
            <v>Union MGC de 1-1/2"</v>
          </cell>
        </row>
        <row r="1214">
          <cell r="A1214" t="str">
            <v>Union Platino d= 6" - Pavco o equivalente</v>
          </cell>
        </row>
        <row r="1215">
          <cell r="A1215" t="str">
            <v>Union Platino de reparacion d= 6" - Pavco o equivalente</v>
          </cell>
        </row>
        <row r="1216">
          <cell r="A1216" t="str">
            <v>Union PVC-Filtro 100 mm. - Pavco o equivalente</v>
          </cell>
        </row>
        <row r="1217">
          <cell r="A1217" t="str">
            <v>Union PVC-NOVAFORT d= 200 mm. - Pavco o equivalente.</v>
          </cell>
        </row>
        <row r="1218">
          <cell r="A1218" t="str">
            <v>Union PVC-NOVAFORT d= 250 mm. - Pavco o equivalente.</v>
          </cell>
        </row>
        <row r="1219">
          <cell r="A1219" t="str">
            <v>Unión PVC-NOVAFORT Ø= 160 mm. - Pavco o equivalente.</v>
          </cell>
        </row>
        <row r="1220">
          <cell r="A1220" t="str">
            <v>Union PVC-Presion, d= 1 1/2" - Pavco o equivalente.</v>
          </cell>
        </row>
        <row r="1221">
          <cell r="A1221" t="str">
            <v>Union PVC-Presion, d= 1" - Pavco o equivalente.</v>
          </cell>
        </row>
        <row r="1222">
          <cell r="A1222" t="str">
            <v>Union PVC-Presion, d= 1/2" - Pavco o equivalente.</v>
          </cell>
        </row>
        <row r="1223">
          <cell r="A1223" t="str">
            <v>Union PVC-Presion, d= 2 1/2" - Pavco o equivalente.</v>
          </cell>
        </row>
        <row r="1224">
          <cell r="A1224" t="str">
            <v>Union PVC-Presion, d= 3" - Pavco o equivalente.</v>
          </cell>
        </row>
        <row r="1225">
          <cell r="A1225" t="str">
            <v>Union PVC-Presion, d= 3/4" - Pavco o equivalente.</v>
          </cell>
        </row>
        <row r="1226">
          <cell r="A1226" t="str">
            <v>Unión PVC-Presión, Ø= 2 1/2" - Pavco o equivalente.</v>
          </cell>
        </row>
        <row r="1227">
          <cell r="A1227" t="str">
            <v>Unión PVC-Presión, Ø= 2" - Pavco o equivalente.</v>
          </cell>
        </row>
        <row r="1228">
          <cell r="A1228" t="str">
            <v>Union PVC-S d= 1 1/2" - Pavco o equivalente</v>
          </cell>
        </row>
        <row r="1229">
          <cell r="A1229" t="str">
            <v>Union PVC-S d= 2" - Pavco o equivalente</v>
          </cell>
        </row>
        <row r="1230">
          <cell r="A1230" t="str">
            <v>Union PVC-S d= 3" - Pavco o equivalente</v>
          </cell>
        </row>
        <row r="1231">
          <cell r="A1231" t="str">
            <v>Union PVC-S d= 4" - Pavco o equivalente</v>
          </cell>
        </row>
        <row r="1232">
          <cell r="A1232" t="str">
            <v>Union PVC-S d= 6" - Pavco o equivalente</v>
          </cell>
        </row>
        <row r="1233">
          <cell r="A1233" t="str">
            <v>Union PVC-S d= 8" - Pavco o equivalente</v>
          </cell>
        </row>
        <row r="1234">
          <cell r="A1234" t="str">
            <v>Union ranurada de 1 1/2" ul/fm</v>
          </cell>
        </row>
        <row r="1235">
          <cell r="A1235" t="str">
            <v>Union ranurada de 1 1/4" ul/fm</v>
          </cell>
        </row>
        <row r="1236">
          <cell r="A1236" t="str">
            <v>Union ranurada de 2 1/2" ul/fm</v>
          </cell>
        </row>
        <row r="1237">
          <cell r="A1237" t="str">
            <v>Union ranurada de 3" ul/fm</v>
          </cell>
        </row>
        <row r="1238">
          <cell r="A1238" t="str">
            <v>Union ranurada flexible de 2 1/2" ul/fm</v>
          </cell>
        </row>
        <row r="1239">
          <cell r="A1239" t="str">
            <v>Union ranurada flexible de 2" ul/fm</v>
          </cell>
        </row>
        <row r="1240">
          <cell r="A1240" t="str">
            <v>Unión universal Cu de 1/2"</v>
          </cell>
        </row>
        <row r="1241">
          <cell r="A1241" t="str">
            <v>Union universal macho de 1/2"</v>
          </cell>
        </row>
        <row r="1242">
          <cell r="A1242" t="str">
            <v>Unión universal macho de 3/4"</v>
          </cell>
        </row>
        <row r="1243">
          <cell r="A1243" t="str">
            <v>Union Vitauli  de d= 6"</v>
          </cell>
        </row>
        <row r="1244">
          <cell r="A1244" t="str">
            <v>Universal cobre de 1 1/2"</v>
          </cell>
        </row>
        <row r="1245">
          <cell r="A1245" t="str">
            <v>Universal cobre de 1"</v>
          </cell>
        </row>
        <row r="1246">
          <cell r="A1246" t="str">
            <v>universal cobre de 3/4"</v>
          </cell>
        </row>
        <row r="1247">
          <cell r="A1247" t="str">
            <v>Universal Hierro Galvanizado d= 1 1/2"</v>
          </cell>
        </row>
        <row r="1248">
          <cell r="A1248" t="str">
            <v>V combinada + persiana 35%+ vidrio fijo o alas corredisas</v>
          </cell>
        </row>
        <row r="1249">
          <cell r="A1249" t="str">
            <v>V tipo persiana en aluminio</v>
          </cell>
        </row>
        <row r="1250">
          <cell r="A1250" t="str">
            <v>Valvula  Bronce 11/2" UL/FM para gabinete contra incendio</v>
          </cell>
        </row>
        <row r="1251">
          <cell r="A1251" t="str">
            <v>Valvula BRIDA 6"</v>
          </cell>
        </row>
        <row r="1252">
          <cell r="A1252" t="str">
            <v>Valvula Compuerta bronce 1 1/2" RW</v>
          </cell>
        </row>
        <row r="1253">
          <cell r="A1253" t="str">
            <v>Valvula Compuerta Bronce 1" RW</v>
          </cell>
        </row>
        <row r="1254">
          <cell r="A1254" t="str">
            <v>Valvula Compuerta Bronce 1/2" RW</v>
          </cell>
        </row>
        <row r="1255">
          <cell r="A1255" t="str">
            <v>Valvula Compuerta Bronce 3/4" RW</v>
          </cell>
        </row>
        <row r="1256">
          <cell r="A1256" t="str">
            <v>Valvula control OS&amp;Y de 3"</v>
          </cell>
        </row>
        <row r="1257">
          <cell r="A1257" t="str">
            <v>Valvula de bola para drenaje de 2" en redes contra incendio.</v>
          </cell>
        </row>
        <row r="1258">
          <cell r="A1258" t="str">
            <v>Válvula de cheque d=50mm</v>
          </cell>
        </row>
        <row r="1259">
          <cell r="A1259" t="str">
            <v>Valvula de incorporacion de 1 1/2"</v>
          </cell>
        </row>
        <row r="1260">
          <cell r="A1260" t="str">
            <v>Valvula de incorporacion de 1"</v>
          </cell>
        </row>
        <row r="1261">
          <cell r="A1261" t="str">
            <v>Valvula de prueba segun la NFPA13</v>
          </cell>
        </row>
        <row r="1262">
          <cell r="A1262" t="str">
            <v>Valvula de regulacion metalica, con manguera flexible</v>
          </cell>
        </row>
        <row r="1263">
          <cell r="A1263" t="str">
            <v>Valvula desaireadora automatica de 1/2"</v>
          </cell>
        </row>
        <row r="1264">
          <cell r="A1264" t="str">
            <v>Valvula esferica de 1/2" de maneral largo</v>
          </cell>
        </row>
        <row r="1265">
          <cell r="A1265" t="str">
            <v>Valvula esferica de 1/2", maneral tipo mariposa</v>
          </cell>
        </row>
        <row r="1266">
          <cell r="A1266" t="str">
            <v>Valvula esferica de 3/4" de maneral largo</v>
          </cell>
        </row>
        <row r="1267">
          <cell r="A1267" t="str">
            <v>Válvula P/L d=50mm</v>
          </cell>
        </row>
        <row r="1268">
          <cell r="A1268" t="str">
            <v>vareta impermeabilizante</v>
          </cell>
        </row>
        <row r="1269">
          <cell r="A1269" t="str">
            <v>Varilla aluminio 3 mm</v>
          </cell>
        </row>
        <row r="1270">
          <cell r="A1270" t="str">
            <v>Varilla Copperw. 5/8"*2.4m</v>
          </cell>
        </row>
        <row r="1271">
          <cell r="A1271" t="str">
            <v>Varilla cuadra de 5/8"</v>
          </cell>
        </row>
        <row r="1272">
          <cell r="A1272" t="str">
            <v>Varilla de 3/8" de corrugada de 60000 PSI</v>
          </cell>
        </row>
        <row r="1273">
          <cell r="A1273" t="str">
            <v>Varilla de dilatacion de aluminio 4 mm.</v>
          </cell>
        </row>
        <row r="1274">
          <cell r="A1274" t="str">
            <v>Varilla de dilatacion PVC 4 mm.</v>
          </cell>
        </row>
        <row r="1275">
          <cell r="A1275" t="str">
            <v>Varilla dilatacion en bronce 3 mm</v>
          </cell>
        </row>
        <row r="1276">
          <cell r="A1276" t="str">
            <v>Varilla lisa de 3/4"</v>
          </cell>
        </row>
        <row r="1277">
          <cell r="A1277" t="str">
            <v>varilla lisa de 3/4" de 60000 PSI</v>
          </cell>
        </row>
        <row r="1278">
          <cell r="A1278" t="str">
            <v>Varilla lisa de 5/8" de 60.000 Psi</v>
          </cell>
        </row>
        <row r="1279">
          <cell r="A1279" t="str">
            <v>Varilla plastica de  e=4 m para dilataciòn</v>
          </cell>
        </row>
        <row r="1280">
          <cell r="A1280" t="str">
            <v>Varilla PVC Intermatex</v>
          </cell>
        </row>
        <row r="1281">
          <cell r="A1281" t="str">
            <v>Varilla roscada de 5/8" x 50cm + tuerca + arandela</v>
          </cell>
        </row>
        <row r="1282">
          <cell r="A1282" t="str">
            <v xml:space="preserve">Ventana 9,20,1 aluminio  Todo costo </v>
          </cell>
        </row>
        <row r="1283">
          <cell r="A1283" t="str">
            <v>ventana alumnio</v>
          </cell>
        </row>
        <row r="1284">
          <cell r="A1284" t="str">
            <v>Vidrio de 4 mm. + transporte</v>
          </cell>
        </row>
        <row r="1285">
          <cell r="A1285" t="str">
            <v>Vidrio templado de 10 mm. + transpo</v>
          </cell>
        </row>
        <row r="1286">
          <cell r="A1286" t="str">
            <v>Vidrio templado de 5 mm para gabinete contra incendio de 77x99</v>
          </cell>
        </row>
        <row r="1287">
          <cell r="A1287" t="str">
            <v>vidrio templado de 6 mm</v>
          </cell>
        </row>
        <row r="1288">
          <cell r="A1288" t="str">
            <v>Vitriflex + catalizador</v>
          </cell>
        </row>
        <row r="1289">
          <cell r="A1289" t="str">
            <v xml:space="preserve">Wash preimer </v>
          </cell>
        </row>
        <row r="1290">
          <cell r="A1290" t="str">
            <v>Weld outlet 1/2"</v>
          </cell>
        </row>
        <row r="1291">
          <cell r="A1291" t="str">
            <v>Yee PVC-S d= 2" - Pavco o equivalente.</v>
          </cell>
        </row>
        <row r="1292">
          <cell r="A1292" t="str">
            <v>Yee PVC-S d= 3" - Pavco o equivalente.</v>
          </cell>
        </row>
        <row r="1293">
          <cell r="A1293" t="str">
            <v>Yee PVC-S d= 4" - Pavco o equivalente.</v>
          </cell>
        </row>
        <row r="1294">
          <cell r="A1294" t="str">
            <v>Yee PVC-S d= 6" - Pavco o equivalente.</v>
          </cell>
        </row>
        <row r="1295">
          <cell r="A1295" t="str">
            <v>Yee PVC-S d= 8" - Pavco o equivalente.</v>
          </cell>
        </row>
        <row r="1296">
          <cell r="A1296" t="str">
            <v>Yee PVC-S Reducida d= 3X2" pavco o equivalente</v>
          </cell>
        </row>
        <row r="1297">
          <cell r="A1297" t="str">
            <v>Yee PVC-S Reducida d= 4X2" pavco o equivalente</v>
          </cell>
        </row>
        <row r="1298">
          <cell r="A1298" t="str">
            <v>Yee PVC-S Reducida d= 4X3" pavco o equivalente</v>
          </cell>
        </row>
        <row r="1299">
          <cell r="A1299" t="str">
            <v>Yee PVC-S Reducida d= 6X4" pavco o equivalente</v>
          </cell>
        </row>
        <row r="1300">
          <cell r="A1300" t="str">
            <v>Yee PVC-S Reducida d= 8X4" pavco o equivalente</v>
          </cell>
        </row>
        <row r="1301">
          <cell r="A1301" t="str">
            <v>Z- MAX 8</v>
          </cell>
        </row>
        <row r="1302">
          <cell r="A1302" t="str">
            <v>Zocalo e grano de 30 cm. x 7,5 cm</v>
          </cell>
        </row>
        <row r="1303">
          <cell r="A1303" t="str">
            <v>Zocalo PVC de 10cm.</v>
          </cell>
        </row>
        <row r="1304">
          <cell r="A1304" t="str">
            <v>Arena gruesa concreto + transporte</v>
          </cell>
        </row>
        <row r="1305">
          <cell r="A1305" t="str">
            <v>Zocalo quasar media caña de 6 x 6 cm. E= 10 mm.</v>
          </cell>
        </row>
        <row r="1306">
          <cell r="A1306" t="str">
            <v>Herraje trampa grasas 2 tapas de 0,70 m. x 0,35 m.</v>
          </cell>
        </row>
        <row r="1307">
          <cell r="A1307" t="str">
            <v>Superboard de 8 mm.</v>
          </cell>
        </row>
        <row r="1308">
          <cell r="A1308" t="str">
            <v>Superboard de 10 mm.</v>
          </cell>
        </row>
        <row r="1309">
          <cell r="A1309" t="str">
            <v>Masilla para placas de fibrocemento</v>
          </cell>
        </row>
        <row r="1310">
          <cell r="A1310" t="str">
            <v xml:space="preserve">Estuco platico corona </v>
          </cell>
        </row>
        <row r="1311">
          <cell r="A1311" t="str">
            <v>Gancho MH de 5/8"</v>
          </cell>
        </row>
        <row r="1312">
          <cell r="A1312" t="str">
            <v>Geotextil NT 1800</v>
          </cell>
        </row>
        <row r="1313">
          <cell r="A1313" t="str">
            <v>costales de fique</v>
          </cell>
        </row>
        <row r="1314">
          <cell r="A1314" t="str">
            <v>Llave cronmada boca de manguera con extension</v>
          </cell>
        </row>
        <row r="1315">
          <cell r="A1315" t="str">
            <v>Pintoxido</v>
          </cell>
        </row>
        <row r="1316">
          <cell r="A1316" t="str">
            <v xml:space="preserve">Paral puerta tubo  en acero inoxidable para puertas baños </v>
          </cell>
        </row>
        <row r="1317">
          <cell r="A1317" t="str">
            <v>Triturado de 1" con transporte</v>
          </cell>
        </row>
        <row r="1318">
          <cell r="A1318" t="str">
            <v>Gabinete pared en acero inox 100x30x60 mm.</v>
          </cell>
        </row>
        <row r="1319">
          <cell r="A1319" t="str">
            <v>Mesa armario con puertas en acero inox</v>
          </cell>
        </row>
        <row r="1320">
          <cell r="A1320" t="str">
            <v>Lavaescobas en acero inox tipo 304 . C. 16</v>
          </cell>
        </row>
        <row r="1321">
          <cell r="A1321" t="str">
            <v>Trampa de grasas de de 55 x 35 x35 cm en acero inox</v>
          </cell>
        </row>
        <row r="1322">
          <cell r="A1322" t="str">
            <v>Divisiones en acero inox para unidades sanitarias</v>
          </cell>
        </row>
        <row r="1323">
          <cell r="A1323" t="str">
            <v>Policarbonato alveolar de 8 mm.</v>
          </cell>
        </row>
        <row r="1324">
          <cell r="A1324" t="str">
            <v>Conector + tapa</v>
          </cell>
        </row>
        <row r="1325">
          <cell r="A1325" t="str">
            <v>Perfil en U de 8 mm.</v>
          </cell>
        </row>
        <row r="1326">
          <cell r="A1326" t="str">
            <v>tornillo autoperforante</v>
          </cell>
        </row>
        <row r="1327">
          <cell r="A1327" t="str">
            <v>Teja termoacustica UPVC de 2 mm.</v>
          </cell>
        </row>
        <row r="1328">
          <cell r="A1328" t="str">
            <v>Tornillo Autoperforante cabeza hexagonal + arandela +neopreno para fij teja term</v>
          </cell>
        </row>
        <row r="1329">
          <cell r="A1329" t="str">
            <v>Caballete para teja termoacustica UPVC de 2 mm.+ transp</v>
          </cell>
        </row>
        <row r="1330">
          <cell r="A1330" t="str">
            <v>Ventana pleglable restaurante y tienda escolar (todo costo)</v>
          </cell>
        </row>
        <row r="1331">
          <cell r="A1331" t="str">
            <v>zocalo PVC 6 cm. (uniperfiles)</v>
          </cell>
        </row>
        <row r="1332">
          <cell r="A1332" t="str">
            <v>Accesorio tipo estrella para zocalo PVC 6 cm.</v>
          </cell>
        </row>
        <row r="1333">
          <cell r="A1333" t="str">
            <v>Accesorio  tipo esquinero interno y externo  para zocalo PVC 6 cm.</v>
          </cell>
        </row>
        <row r="1334">
          <cell r="A1334" t="str">
            <v>Chazo + tornillo para fij zocalo PVC 6 cm.</v>
          </cell>
        </row>
        <row r="1335">
          <cell r="A1335" t="str">
            <v>Sifon flexible</v>
          </cell>
        </row>
        <row r="1336">
          <cell r="A1336" t="str">
            <v>Juego infantil parque fortaleza</v>
          </cell>
        </row>
        <row r="1337">
          <cell r="A1337" t="str">
            <v>Tuberia galvanizada de 21/2"</v>
          </cell>
        </row>
        <row r="1338">
          <cell r="A1338" t="str">
            <v>poliuretano + catalizador</v>
          </cell>
        </row>
        <row r="1339">
          <cell r="A1339" t="str">
            <v>Tapon tuberia gal 21/2"</v>
          </cell>
        </row>
        <row r="1340">
          <cell r="A1340" t="str">
            <v>Tablero lamina acerda blanca de 1,20 x 4,80 m.+ transp.</v>
          </cell>
        </row>
        <row r="1341">
          <cell r="A1341" t="str">
            <v>Plastico alata densidad</v>
          </cell>
        </row>
        <row r="1342">
          <cell r="A1342" t="str">
            <v xml:space="preserve">Bloque catalan 15x10x30 cm.  e=15cm color 1 </v>
          </cell>
        </row>
        <row r="1343">
          <cell r="A1343" t="str">
            <v xml:space="preserve">Bloque 20 x 20 x 40 cm.  E=20 cm.  R 13 2P </v>
          </cell>
        </row>
        <row r="1344">
          <cell r="A1344" t="str">
            <v>Tuberia galvanizada 1,9 para pieamigos , sup e inferior</v>
          </cell>
        </row>
        <row r="1345">
          <cell r="A1345" t="str">
            <v>Tapon para tuberia galvanizada de 1,9"</v>
          </cell>
        </row>
        <row r="1346">
          <cell r="A1346" t="str">
            <v xml:space="preserve">Vent. Corrediza + malla mosquitera en acero inoxidable </v>
          </cell>
        </row>
        <row r="1347">
          <cell r="A1347" t="str">
            <v>griferia lavamanos monocontrol</v>
          </cell>
        </row>
        <row r="1348">
          <cell r="A1348" t="str">
            <v>foramleta en teleras + tacos</v>
          </cell>
        </row>
        <row r="1349">
          <cell r="A1349" t="str">
            <v>Platina de 1" x 1/8"</v>
          </cell>
        </row>
        <row r="1350">
          <cell r="A1350" t="str">
            <v>Tuberia galvanizada de 2" x 1,90mm.</v>
          </cell>
        </row>
        <row r="1351">
          <cell r="A1351" t="str">
            <v>Tuberia galvanizda de 11/2" x 1,90 mm.</v>
          </cell>
        </row>
        <row r="1352">
          <cell r="A1352" t="str">
            <v>zocalo media caña (quasar) de 5,5 x5,5 mm. Espesor 4 mm.</v>
          </cell>
        </row>
        <row r="1353">
          <cell r="A1353" t="str">
            <v>Sikaflex 1-A (cartucho x 300 cc)</v>
          </cell>
        </row>
        <row r="1354">
          <cell r="A1354" t="str">
            <v>zocalo media caña (quasar) de 6,0 x6,0 mm. Espesor 10 mm. (resina 805 - 95% y resina 872 - 5%</v>
          </cell>
        </row>
        <row r="1355">
          <cell r="A1355" t="str">
            <v>Plastico alta densidad</v>
          </cell>
        </row>
        <row r="1356">
          <cell r="A1356" t="str">
            <v xml:space="preserve">Juego infantil parque laberinto </v>
          </cell>
        </row>
        <row r="1357">
          <cell r="A1357" t="str">
            <v xml:space="preserve">Bloque catalan 15x10x30 cm.  e=15cm color 3 </v>
          </cell>
        </row>
        <row r="1358">
          <cell r="A1358" t="str">
            <v>Nylon de 0,40 mm. X 1.00 metro</v>
          </cell>
        </row>
        <row r="1359">
          <cell r="A1359" t="str">
            <v>Geodren circular TB 100 mm. 2,0 m de ancho. Tipo pavco incluye tuberia perforada de 100 mm.</v>
          </cell>
        </row>
        <row r="1360">
          <cell r="A1360" t="str">
            <v>clavo acero de liso de 1"</v>
          </cell>
        </row>
        <row r="1361">
          <cell r="A1361" t="str">
            <v>Canastilla plastica para sumidero tipo A</v>
          </cell>
        </row>
        <row r="1362">
          <cell r="A1362" t="str">
            <v>Ventana pleglable V-38 3 cuerpos de 2,0 x 1,50 m. todo costo</v>
          </cell>
        </row>
        <row r="1363">
          <cell r="A1363" t="str">
            <v>Puerta en acero inox de 0,90 m. x 1,60 m.</v>
          </cell>
        </row>
        <row r="1364">
          <cell r="A1364" t="str">
            <v>Sum. E inst ventana guilotina tres cuerpos todo costo</v>
          </cell>
        </row>
        <row r="1365">
          <cell r="A1365" t="str">
            <v xml:space="preserve">Sum e inst. Meson de 1,20 x 0,70 m. + bañera de 0,865 x 0,46 x 0,20 m.en quasar todo costo </v>
          </cell>
        </row>
        <row r="1366">
          <cell r="A1366" t="str">
            <v>Sum e inst, griferia teleducha (todo costo)</v>
          </cell>
        </row>
        <row r="1367">
          <cell r="A1367" t="str">
            <v xml:space="preserve">Sum e inst sist de eyección ALL. , compuesta por dos bombas sumergibles de 3". De 3 HP, 220 V, 3600 RPM, trifasico + tablero de control </v>
          </cell>
        </row>
        <row r="1368">
          <cell r="A1368" t="str">
            <v>Puerta en madera de 1,70 x 2,10 m. dos alas con bastidor de 30 x 30 mm., dos alas según diseño ( a todo costo)</v>
          </cell>
        </row>
        <row r="1369">
          <cell r="A1369" t="str">
            <v>Capa emulsión con arena</v>
          </cell>
        </row>
        <row r="1370">
          <cell r="A1370" t="str">
            <v>Capa nivelante (reducción de empozamiento)</v>
          </cell>
        </row>
        <row r="1371">
          <cell r="A1371" t="str">
            <v>Capa acrilico superficial</v>
          </cell>
        </row>
        <row r="1372">
          <cell r="A1372" t="str">
            <v>Capa arena de cuarzo</v>
          </cell>
        </row>
        <row r="1373">
          <cell r="A1373" t="str">
            <v>Capa acrilica multiproposito con color</v>
          </cell>
        </row>
        <row r="1374">
          <cell r="A1374" t="str">
            <v>Puerta metalica dos alas bastdor e PTS , entamborada de 1,60 m. x 2,10 m. E= 0,15 (todo costo)</v>
          </cell>
        </row>
        <row r="1375">
          <cell r="A1375" t="str">
            <v>Cheque en bronce horizontal y/o vertical de 1/2"</v>
          </cell>
        </row>
        <row r="1376">
          <cell r="A1376" t="str">
            <v>Flotador de 1" en cobre</v>
          </cell>
        </row>
        <row r="1377">
          <cell r="A1377" t="str">
            <v>Sum e inst escalera gato de H=2,20 m. en tuberia pesada de 11/2" con peldaños c/0,30 m</v>
          </cell>
        </row>
      </sheetData>
      <sheetData sheetId="3">
        <row r="2">
          <cell r="A2" t="str">
            <v>- Ninguna -</v>
          </cell>
        </row>
        <row r="3">
          <cell r="A3" t="str">
            <v>Ayudante entendido</v>
          </cell>
        </row>
        <row r="4">
          <cell r="A4" t="str">
            <v>Ayudante Raso</v>
          </cell>
        </row>
        <row r="5">
          <cell r="A5" t="str">
            <v>Cadenero 1</v>
          </cell>
        </row>
        <row r="6">
          <cell r="A6" t="str">
            <v>Cadenero 2</v>
          </cell>
        </row>
        <row r="7">
          <cell r="A7" t="str">
            <v>Cuadrilla 1 Oficial + 1 Ayudante</v>
          </cell>
        </row>
        <row r="8">
          <cell r="A8" t="str">
            <v>Cuadrilla 1 Oficial + 1 Ayudante Entendido</v>
          </cell>
        </row>
        <row r="9">
          <cell r="A9" t="str">
            <v>Cuadrilla 1Of + 1 Ay Fabricacion</v>
          </cell>
        </row>
        <row r="10">
          <cell r="A10" t="str">
            <v>Cuadrilla 1Of + 1 Ay Instalacion</v>
          </cell>
        </row>
        <row r="11">
          <cell r="A11" t="str">
            <v>Cuadrilla 1Of + 1 Ay Obra Blanca</v>
          </cell>
        </row>
        <row r="12">
          <cell r="A12" t="str">
            <v>Cuadrilla 1Of + 1 Ay Obra Negra</v>
          </cell>
        </row>
        <row r="13">
          <cell r="A13" t="str">
            <v>Cuadrilla 1OF + 2 Ay instalaciòn</v>
          </cell>
        </row>
        <row r="14">
          <cell r="A14" t="str">
            <v>Cuadrilla armado y vaciado de concreto en estructuras</v>
          </cell>
        </row>
        <row r="15">
          <cell r="A15" t="str">
            <v xml:space="preserve">Cuadrilla de Brillada de Baldosa de grano </v>
          </cell>
        </row>
        <row r="16">
          <cell r="A16" t="str">
            <v>Cuadrilla de Excavacion de Pilas</v>
          </cell>
        </row>
        <row r="17">
          <cell r="A17" t="str">
            <v>Cuadrilla de Instalacion de Baldosa de grano.</v>
          </cell>
        </row>
        <row r="18">
          <cell r="A18" t="str">
            <v>Cuadrilla de Instalaciones Hidrosanitarias</v>
          </cell>
        </row>
        <row r="19">
          <cell r="A19" t="str">
            <v>Cuadrilla de Montaje de Estructuras Metalicas</v>
          </cell>
        </row>
        <row r="20">
          <cell r="A20" t="str">
            <v>Cuadrilla de Movimiento de tierra</v>
          </cell>
        </row>
        <row r="21">
          <cell r="A21" t="str">
            <v>Cuadrilla de Pulida y repulida de Baldosa de grano.</v>
          </cell>
        </row>
        <row r="22">
          <cell r="A22" t="str">
            <v>Cuadrilla Demoliciones</v>
          </cell>
        </row>
        <row r="23">
          <cell r="A23" t="str">
            <v>Cuadrilla Electrica 1: 1Of Elec + 1Ay raso</v>
          </cell>
        </row>
        <row r="24">
          <cell r="A24" t="str">
            <v>Cuadrilla instalacion redes de gas, 1 Instalador +1 Ayu ent.</v>
          </cell>
        </row>
        <row r="25">
          <cell r="A25" t="str">
            <v>Cuadrilla Latoneria</v>
          </cell>
        </row>
        <row r="26">
          <cell r="A26" t="str">
            <v>Cuadrilla Mamposteria</v>
          </cell>
        </row>
        <row r="27">
          <cell r="A27" t="str">
            <v>Cuadrilla Pavimentos</v>
          </cell>
        </row>
        <row r="28">
          <cell r="A28" t="str">
            <v>Cuadrilla Retiros</v>
          </cell>
        </row>
        <row r="29">
          <cell r="A29" t="str">
            <v>Cuadrilla Urbanismo</v>
          </cell>
        </row>
        <row r="30">
          <cell r="A30" t="str">
            <v>Ofical Pintura</v>
          </cell>
        </row>
        <row r="31">
          <cell r="A31" t="str">
            <v>Oficial minero por pulgada</v>
          </cell>
        </row>
        <row r="32">
          <cell r="A32" t="str">
            <v>Oficial Obra Blanca</v>
          </cell>
        </row>
        <row r="33">
          <cell r="A33" t="str">
            <v>Oficial Obra Negra</v>
          </cell>
        </row>
        <row r="34">
          <cell r="A34" t="str">
            <v>Termofusion 1 Pegas de Tapon para red de gas.</v>
          </cell>
        </row>
        <row r="35">
          <cell r="A35" t="str">
            <v>Topografo</v>
          </cell>
        </row>
        <row r="36">
          <cell r="A36" t="str">
            <v>Ayudante raso acarreo interno</v>
          </cell>
        </row>
        <row r="37">
          <cell r="A37" t="str">
            <v>Cuadrilla profesional podada de arboles adultos</v>
          </cell>
        </row>
        <row r="38">
          <cell r="A38" t="str">
            <v>Oficial pintura</v>
          </cell>
        </row>
        <row r="39">
          <cell r="A39" t="str">
            <v>Cuadrilla profesional de siembra y transplante de arboles</v>
          </cell>
        </row>
        <row r="40">
          <cell r="A40" t="str">
            <v>Profesional en ingenieria forestal</v>
          </cell>
        </row>
        <row r="41">
          <cell r="A41" t="str">
            <v>i oficial + 2 ayudantes</v>
          </cell>
        </row>
        <row r="42">
          <cell r="A42" t="str">
            <v>Cuadrilla armado gaviones</v>
          </cell>
        </row>
        <row r="43">
          <cell r="A43" t="str">
            <v>Jornal ayudante raso</v>
          </cell>
        </row>
      </sheetData>
      <sheetData sheetId="4">
        <row r="2">
          <cell r="A2" t="str">
            <v>- Ninguna -</v>
          </cell>
        </row>
        <row r="3">
          <cell r="A3" t="str">
            <v>Herramienta menor (10% MO)</v>
          </cell>
        </row>
        <row r="4">
          <cell r="A4" t="str">
            <v>Herramienta menor (5% MO)</v>
          </cell>
        </row>
        <row r="5">
          <cell r="A5" t="str">
            <v>Herramienta menor (50% MO)</v>
          </cell>
        </row>
      </sheetData>
      <sheetData sheetId="5">
        <row r="2">
          <cell r="A2" t="str">
            <v>- Ninguno -</v>
          </cell>
        </row>
        <row r="3">
          <cell r="A3" t="str">
            <v>Andamio met de tijera 1.50x1.50m, 1 cuerpo (alquiler)</v>
          </cell>
        </row>
        <row r="4">
          <cell r="A4" t="str">
            <v>Buril para Cortadora de Ceramica</v>
          </cell>
        </row>
        <row r="5">
          <cell r="A5" t="str">
            <v>Can para entibar</v>
          </cell>
        </row>
        <row r="6">
          <cell r="A6" t="str">
            <v>Can sin  zunchar 3.5 cm x 19 cm en madera cativo (Alquilado)</v>
          </cell>
        </row>
        <row r="7">
          <cell r="A7" t="str">
            <v>Can zunchado, madera comun 2.5/2.7m (Alquiler) en madera Kativo</v>
          </cell>
        </row>
        <row r="8">
          <cell r="A8" t="str">
            <v>Cercha metalica de  3m (alquiler)</v>
          </cell>
        </row>
        <row r="9">
          <cell r="A9" t="str">
            <v>Chapeta para vaciado de muro</v>
          </cell>
        </row>
        <row r="10">
          <cell r="A10" t="str">
            <v>Chapeta tensora (alquiler)</v>
          </cell>
        </row>
        <row r="11">
          <cell r="A11" t="str">
            <v>chipiado de arboles en sitio</v>
          </cell>
        </row>
        <row r="12">
          <cell r="A12" t="str">
            <v>Compactador tipo Canguro / operador y combustible</v>
          </cell>
        </row>
        <row r="13">
          <cell r="A13" t="str">
            <v>Compactador tipo Rana a gasolina</v>
          </cell>
        </row>
        <row r="14">
          <cell r="A14" t="str">
            <v>Compresor Neumatico con martillo demoledor o perforador</v>
          </cell>
        </row>
        <row r="15">
          <cell r="A15" t="str">
            <v>Corbata formaleta de 100 - 80 cm.</v>
          </cell>
        </row>
        <row r="16">
          <cell r="A16" t="str">
            <v>Cortadora de Ceramica TX-900 TM-50 TS-60</v>
          </cell>
        </row>
        <row r="17">
          <cell r="A17" t="str">
            <v>Cortadora de disco para piso y/o pavimento 2" de profundidad</v>
          </cell>
        </row>
        <row r="18">
          <cell r="A18" t="str">
            <v>Cortadora de ladrillo / disco y operador</v>
          </cell>
        </row>
        <row r="19">
          <cell r="A19" t="str">
            <v>Cortadora de ladrillo sin disco (alquiler)</v>
          </cell>
        </row>
        <row r="20">
          <cell r="A20" t="str">
            <v>Cortadora de pisos duros sin disco (alquiler)</v>
          </cell>
        </row>
        <row r="21">
          <cell r="A21" t="str">
            <v>Cuña para formaleta (alquiler)</v>
          </cell>
        </row>
        <row r="22">
          <cell r="A22" t="str">
            <v>Diferencial</v>
          </cell>
        </row>
        <row r="23">
          <cell r="A23" t="str">
            <v>Disco punta de diamante para cortadora 14" (alquiler)</v>
          </cell>
        </row>
        <row r="24">
          <cell r="A24" t="str">
            <v>Disco punta de diamante para pulidora 7" (alquiler)</v>
          </cell>
        </row>
        <row r="25">
          <cell r="A25" t="str">
            <v>Equipo aspersor</v>
          </cell>
        </row>
        <row r="26">
          <cell r="A26" t="str">
            <v>Equipo de seguridada ( arnes, casco, guantes y gafas</v>
          </cell>
        </row>
        <row r="27">
          <cell r="A27" t="str">
            <v>Equipo de soldadura electrica 110v. hasta 120 amp.</v>
          </cell>
        </row>
        <row r="28">
          <cell r="A28" t="str">
            <v>Equipo oxicorte</v>
          </cell>
        </row>
        <row r="29">
          <cell r="A29" t="str">
            <v>Formaleta columna circular de 35/40x2,4m (2t)</v>
          </cell>
        </row>
        <row r="30">
          <cell r="A30" t="str">
            <v>Formaleta columna circulsr de D = 40 cm, x 2,4 m.</v>
          </cell>
        </row>
        <row r="31">
          <cell r="A31" t="str">
            <v>Formaleta metalica lamina cold rolled cal 18 para meson de L=2.4 terminal sur, 6 usos.</v>
          </cell>
        </row>
        <row r="32">
          <cell r="A32" t="str">
            <v>Formaleta sumidero tipo A y tipo B</v>
          </cell>
        </row>
        <row r="33">
          <cell r="A33" t="str">
            <v>Formleta metalica completa para colum de diam 0,50m.</v>
          </cell>
        </row>
        <row r="34">
          <cell r="A34" t="str">
            <v>Gato tensor</v>
          </cell>
        </row>
        <row r="35">
          <cell r="A35" t="str">
            <v>grata 6"</v>
          </cell>
        </row>
        <row r="36">
          <cell r="A36" t="str">
            <v>Manguera para riego 1/2"</v>
          </cell>
        </row>
        <row r="37">
          <cell r="A37" t="str">
            <v>Manometro en glicerina de  0 a 200 psi</v>
          </cell>
        </row>
        <row r="38">
          <cell r="A38" t="str">
            <v>Moldes</v>
          </cell>
        </row>
        <row r="39">
          <cell r="A39" t="str">
            <v>Molinete</v>
          </cell>
        </row>
        <row r="40">
          <cell r="A40" t="str">
            <v>Montacargas de Cap. 2.5 Ton. + operador y comb.</v>
          </cell>
        </row>
        <row r="41">
          <cell r="A41" t="str">
            <v>Motobomba electrica 2" sumergible</v>
          </cell>
        </row>
        <row r="42">
          <cell r="A42" t="str">
            <v>Motobomba electrica 2" superficie</v>
          </cell>
        </row>
        <row r="43">
          <cell r="A43" t="str">
            <v>Motosierra a gasolina + gasolina</v>
          </cell>
        </row>
        <row r="44">
          <cell r="A44" t="str">
            <v>Nivel de presicion gko-aegk-1,AL3</v>
          </cell>
        </row>
        <row r="45">
          <cell r="A45" t="str">
            <v>Pertiga Metálica</v>
          </cell>
        </row>
        <row r="46">
          <cell r="A46" t="str">
            <v>Planchon con grua</v>
          </cell>
        </row>
        <row r="47">
          <cell r="A47" t="str">
            <v>Pluma grua giratoria de 250 kg 30-60m.</v>
          </cell>
        </row>
        <row r="48">
          <cell r="A48" t="str">
            <v xml:space="preserve">Psador para cuña </v>
          </cell>
        </row>
        <row r="49">
          <cell r="A49" t="str">
            <v>Pulidora de pisos duros de 6 piedras</v>
          </cell>
        </row>
        <row r="50">
          <cell r="A50" t="str">
            <v>Pulidora manual electrica</v>
          </cell>
        </row>
        <row r="51">
          <cell r="A51" t="str">
            <v>Retroexcavadora</v>
          </cell>
        </row>
        <row r="52">
          <cell r="A52" t="str">
            <v>Rueda para andamio (Alquiler/d¡a)</v>
          </cell>
        </row>
        <row r="53">
          <cell r="A53" t="str">
            <v>Seccion completa de andamio (1,2-1,5)x1,5m. + 4 ruedas</v>
          </cell>
        </row>
        <row r="54">
          <cell r="A54" t="str">
            <v>Seccion completa de andamio 1.2 x 1.5 m.</v>
          </cell>
        </row>
        <row r="55">
          <cell r="A55" t="str">
            <v>Soldador electrico Lincoln AC 225</v>
          </cell>
        </row>
        <row r="56">
          <cell r="A56" t="str">
            <v>Soldador Electrico MILLER XMT CC/W 300 AMP.</v>
          </cell>
        </row>
        <row r="57">
          <cell r="A57" t="str">
            <v>Soplete Lanza llamas a gas + cilindro de 14.4 onz.</v>
          </cell>
        </row>
        <row r="58">
          <cell r="A58" t="str">
            <v>Tabla madera comun de 1,7cm x 0,20 cm x2,80 m.</v>
          </cell>
        </row>
        <row r="59">
          <cell r="A59" t="str">
            <v>Taco madera de 3.0m</v>
          </cell>
        </row>
        <row r="60">
          <cell r="A60" t="str">
            <v>Taco metalico de 2.8m</v>
          </cell>
        </row>
        <row r="61">
          <cell r="A61" t="str">
            <v>Taco metalico extra largo hasta 5,50 m. PTS</v>
          </cell>
        </row>
        <row r="62">
          <cell r="A62" t="str">
            <v>Taco metalico extralargo de 4.50 m.hasta 5,50 m.</v>
          </cell>
        </row>
        <row r="63">
          <cell r="A63" t="str">
            <v>Taco metalico largo de 2,10 a 3,00 m.</v>
          </cell>
        </row>
        <row r="64">
          <cell r="A64" t="str">
            <v>Taco metalico mediano largo hasta 4,50 m.</v>
          </cell>
        </row>
        <row r="65">
          <cell r="A65" t="str">
            <v>Taladro rotopercutor 3/4"</v>
          </cell>
        </row>
        <row r="66">
          <cell r="A66" t="str">
            <v>Tapa ciega</v>
          </cell>
        </row>
        <row r="67">
          <cell r="A67" t="str">
            <v>Tapa valvula con caja de concreto</v>
          </cell>
        </row>
        <row r="68">
          <cell r="A68" t="str">
            <v>Tapaclip para bandeja 20cms</v>
          </cell>
        </row>
        <row r="69">
          <cell r="A69" t="str">
            <v>Telera de 0,45 x 1,35 m.</v>
          </cell>
        </row>
        <row r="70">
          <cell r="A70" t="str">
            <v>Telera de 0,90 x 1,35 m.</v>
          </cell>
        </row>
        <row r="71">
          <cell r="A71" t="str">
            <v>Transito Kern Dkm-1</v>
          </cell>
        </row>
        <row r="72">
          <cell r="A72" t="str">
            <v>Trifor 5 toneladas</v>
          </cell>
        </row>
        <row r="73">
          <cell r="A73" t="str">
            <v>Vibrador de concreto (mikasa), electrico a  110v (alquiler)</v>
          </cell>
        </row>
        <row r="74">
          <cell r="A74" t="str">
            <v>Viga metalica de 3 m.</v>
          </cell>
        </row>
        <row r="75">
          <cell r="A75" t="str">
            <v>Bomba para concreto (argos)</v>
          </cell>
        </row>
        <row r="76">
          <cell r="A76" t="str">
            <v>Bomba para concreto (cemex)</v>
          </cell>
        </row>
        <row r="77">
          <cell r="A77" t="str">
            <v>Disco de corte fibro cemento 6 dientes</v>
          </cell>
        </row>
        <row r="78">
          <cell r="A78" t="str">
            <v>disco diamantado  7" turbo</v>
          </cell>
        </row>
        <row r="79">
          <cell r="A79" t="str">
            <v>Guadañadora</v>
          </cell>
        </row>
      </sheetData>
      <sheetData sheetId="6">
        <row r="2">
          <cell r="A2" t="str">
            <v>- Ninguno -</v>
          </cell>
        </row>
        <row r="3">
          <cell r="A3" t="str">
            <v>Cargue (maquina) -transp-botada.</v>
          </cell>
        </row>
        <row r="4">
          <cell r="A4" t="str">
            <v>Cargue (Paleros)-transp-botada.</v>
          </cell>
        </row>
        <row r="5">
          <cell r="A5" t="str">
            <v>Cargue, transporte y botada o almacenamiento en bodega.</v>
          </cell>
        </row>
        <row r="6">
          <cell r="A6" t="str">
            <v>Certificación de los puntos de datos cat 6</v>
          </cell>
        </row>
        <row r="7">
          <cell r="A7" t="str">
            <v>Certificacion del cable de fibra optica</v>
          </cell>
        </row>
        <row r="8">
          <cell r="A8" t="str">
            <v>Certificacion del cable utp.</v>
          </cell>
        </row>
        <row r="9">
          <cell r="A9" t="str">
            <v>Certificación RETIE</v>
          </cell>
        </row>
        <row r="10">
          <cell r="A10" t="str">
            <v>Derechos botadero</v>
          </cell>
        </row>
        <row r="11">
          <cell r="A11" t="str">
            <v>Elaboracion de Planos red de Gas y legalizacion</v>
          </cell>
        </row>
        <row r="12">
          <cell r="A12" t="str">
            <v>Programacion software</v>
          </cell>
        </row>
        <row r="13">
          <cell r="A13" t="str">
            <v>Protocalizacion y tramites EPM</v>
          </cell>
        </row>
        <row r="14">
          <cell r="A14" t="str">
            <v>Transp malla eslabonada  reintegros</v>
          </cell>
        </row>
        <row r="15">
          <cell r="A15" t="str">
            <v>Transp mat vent alum diametro 1,20 m.</v>
          </cell>
        </row>
        <row r="16">
          <cell r="A16" t="str">
            <v>Transp sanitario reintegros</v>
          </cell>
        </row>
        <row r="17">
          <cell r="A17" t="str">
            <v>Transporte aula prefabricada</v>
          </cell>
        </row>
        <row r="18">
          <cell r="A18" t="str">
            <v>Transporte bloque interno</v>
          </cell>
        </row>
        <row r="19">
          <cell r="A19" t="str">
            <v>Transporte cordon prefabricado</v>
          </cell>
        </row>
        <row r="20">
          <cell r="A20" t="str">
            <v>Transporte de acero</v>
          </cell>
        </row>
        <row r="21">
          <cell r="A21" t="str">
            <v>Transporte de Arbol h= 3.00 m.</v>
          </cell>
        </row>
        <row r="22">
          <cell r="A22" t="str">
            <v xml:space="preserve">Transporte externo bloque </v>
          </cell>
        </row>
        <row r="23">
          <cell r="A23" t="str">
            <v>Transporte externo bloque de 0,10</v>
          </cell>
        </row>
        <row r="24">
          <cell r="A24" t="str">
            <v>Transporte insulux</v>
          </cell>
        </row>
        <row r="25">
          <cell r="A25" t="str">
            <v>Transporte interno</v>
          </cell>
        </row>
        <row r="26">
          <cell r="A26" t="str">
            <v>Transporte interno acero</v>
          </cell>
        </row>
        <row r="27">
          <cell r="A27" t="str">
            <v>Transporte interno adobe de 0,10</v>
          </cell>
        </row>
        <row r="28">
          <cell r="A28" t="str">
            <v>Transporte interno adobe de 0,15</v>
          </cell>
        </row>
        <row r="29">
          <cell r="A29" t="str">
            <v xml:space="preserve">Transporte interno bloque </v>
          </cell>
        </row>
        <row r="30">
          <cell r="A30" t="str">
            <v xml:space="preserve">Transporte interno concreto </v>
          </cell>
        </row>
        <row r="31">
          <cell r="A31" t="str">
            <v>Transporte interno material</v>
          </cell>
        </row>
        <row r="32">
          <cell r="A32" t="str">
            <v>Transporte interno material para columnas circ</v>
          </cell>
        </row>
        <row r="33">
          <cell r="A33" t="str">
            <v xml:space="preserve">Transporte interno materiales </v>
          </cell>
        </row>
        <row r="34">
          <cell r="A34" t="str">
            <v>transporte interno mueble lab torre + dos mesas</v>
          </cell>
        </row>
        <row r="35">
          <cell r="A35" t="str">
            <v>Transporte interno P vidrieera de 2,15 m. x 2,15 m.</v>
          </cell>
        </row>
        <row r="36">
          <cell r="A36" t="str">
            <v>Transporte juego integrado de mucrofutbol y baloncesto</v>
          </cell>
        </row>
        <row r="37">
          <cell r="A37" t="str">
            <v>Transporte lagrimal prefabricado para muro 20</v>
          </cell>
        </row>
        <row r="38">
          <cell r="A38" t="str">
            <v>transporte madera pino patula de 4"</v>
          </cell>
        </row>
        <row r="39">
          <cell r="A39" t="str">
            <v>Transporte malla ojo 5 C. 10</v>
          </cell>
        </row>
        <row r="40">
          <cell r="A40" t="str">
            <v>Transporte material electrico</v>
          </cell>
        </row>
        <row r="41">
          <cell r="A41" t="str">
            <v>Transporte material sobrante</v>
          </cell>
        </row>
        <row r="42">
          <cell r="A42" t="str">
            <v>Transporte material techo x m2 (alfardas+tablilla+manto+tela)</v>
          </cell>
        </row>
        <row r="43">
          <cell r="A43" t="str">
            <v>Transporte meson en acero inoxidable</v>
          </cell>
        </row>
        <row r="44">
          <cell r="A44" t="str">
            <v xml:space="preserve">Transporte mezcla asfaltica </v>
          </cell>
        </row>
        <row r="45">
          <cell r="A45" t="str">
            <v>Transporte mueble lab torre+dos mesas</v>
          </cell>
        </row>
        <row r="46">
          <cell r="A46" t="str">
            <v>transporte pasamanos metalico</v>
          </cell>
        </row>
        <row r="47">
          <cell r="A47" t="str">
            <v xml:space="preserve">Transporte puerta </v>
          </cell>
        </row>
        <row r="48">
          <cell r="A48" t="str">
            <v>Transporte puerta item 9,11,6/9,11,7</v>
          </cell>
        </row>
        <row r="49">
          <cell r="A49" t="str">
            <v>Transporte puerta reja de 1,30x2,80</v>
          </cell>
        </row>
        <row r="50">
          <cell r="A50" t="str">
            <v>Transporte reja en platina de 11/2" x 3/16"</v>
          </cell>
        </row>
        <row r="51">
          <cell r="A51" t="str">
            <v>Transporte reja item 9,11,4</v>
          </cell>
        </row>
        <row r="52">
          <cell r="A52" t="str">
            <v>Transporte reja item 9,11,5</v>
          </cell>
        </row>
        <row r="53">
          <cell r="A53" t="str">
            <v>Transporte sanitarios y lav</v>
          </cell>
        </row>
        <row r="54">
          <cell r="A54" t="str">
            <v>Transporte subbase y/o base granualr</v>
          </cell>
        </row>
        <row r="55">
          <cell r="A55" t="str">
            <v>Transporte teja acrilica</v>
          </cell>
        </row>
        <row r="56">
          <cell r="A56" t="str">
            <v>Transporte teja eternit</v>
          </cell>
        </row>
        <row r="57">
          <cell r="A57" t="str">
            <v>Transporte teja sandwich</v>
          </cell>
        </row>
        <row r="58">
          <cell r="A58" t="str">
            <v>Transporte tejas termoacustica</v>
          </cell>
        </row>
        <row r="59">
          <cell r="A59" t="str">
            <v>transporte tuberia PVC_ P de 6"</v>
          </cell>
        </row>
        <row r="60">
          <cell r="A60" t="str">
            <v>Transportes material para 1 m2 de drywalla</v>
          </cell>
        </row>
        <row r="61">
          <cell r="A61" t="str">
            <v>Transporte interno meson en acero</v>
          </cell>
        </row>
        <row r="62">
          <cell r="A62" t="str">
            <v>Transporte herraje trampa de grasas</v>
          </cell>
        </row>
        <row r="63">
          <cell r="A63" t="str">
            <v>Transporte interno gabinete acero</v>
          </cell>
        </row>
        <row r="64">
          <cell r="A64" t="str">
            <v>Transporte interno mesa aramrio con puertas</v>
          </cell>
        </row>
        <row r="65">
          <cell r="A65" t="str">
            <v>Transporte externo policarbonato + conectores+perfil + silic</v>
          </cell>
        </row>
        <row r="66">
          <cell r="A66" t="str">
            <v>Transporte interno policarbonato + conectores+perfil + silic</v>
          </cell>
        </row>
        <row r="67">
          <cell r="A67" t="str">
            <v>Transporte zocalo + acces + elent fij zocalo pvc</v>
          </cell>
        </row>
        <row r="68">
          <cell r="A68" t="str">
            <v>Transporte tuberia filtro de 4"</v>
          </cell>
        </row>
        <row r="69">
          <cell r="A69" t="str">
            <v>Transporte parque fortaleza</v>
          </cell>
        </row>
        <row r="70">
          <cell r="A70" t="str">
            <v>Trasporte parque laberinto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"/>
      <sheetName val="APU"/>
      <sheetName val="Materiales"/>
      <sheetName val="Mano de Obra"/>
      <sheetName val="Herramienta"/>
      <sheetName val="Equipos"/>
      <sheetName val="Otros"/>
      <sheetName val="Manual"/>
      <sheetName val="Formato"/>
      <sheetName val="Hoja1"/>
    </sheetNames>
    <sheetDataSet>
      <sheetData sheetId="0" refreshError="1"/>
      <sheetData sheetId="1"/>
      <sheetData sheetId="2">
        <row r="2">
          <cell r="A2" t="str">
            <v>- Ninguno -</v>
          </cell>
        </row>
        <row r="3">
          <cell r="A3" t="str">
            <v>Abasto metalico para lavaplatos/lavamanos</v>
          </cell>
        </row>
        <row r="4">
          <cell r="A4" t="str">
            <v>Abasto metalico para sanitario</v>
          </cell>
        </row>
        <row r="5">
          <cell r="A5" t="str">
            <v>Abrazadera de 1 1/2" para tubo apretado+tornillos</v>
          </cell>
        </row>
        <row r="6">
          <cell r="A6" t="str">
            <v>Abrazadera de 2 1/2" para tubo apretado+tornillos</v>
          </cell>
        </row>
        <row r="7">
          <cell r="A7" t="str">
            <v>Abrazadera de 2" para tubo apretado+tornillos</v>
          </cell>
        </row>
        <row r="8">
          <cell r="A8" t="str">
            <v>Abrazadera de 3" para tubo apretado+tornillos</v>
          </cell>
        </row>
        <row r="9">
          <cell r="A9" t="str">
            <v>Abrazadera para Bajantes PVC-S de d= 3" + tornillos</v>
          </cell>
        </row>
        <row r="10">
          <cell r="A10" t="str">
            <v>Abrazadera para Bajantes PVC-S de d= 4" + tornillos</v>
          </cell>
        </row>
        <row r="11">
          <cell r="A11" t="str">
            <v>Abrazadera tipo orquilla para tubo de 1 1/2"+tornillos</v>
          </cell>
        </row>
        <row r="12">
          <cell r="A12" t="str">
            <v>Acces point WAP4000</v>
          </cell>
        </row>
        <row r="13">
          <cell r="A13" t="str">
            <v>Acces point WAP4033</v>
          </cell>
        </row>
        <row r="14">
          <cell r="A14" t="str">
            <v>Accesorios aluminio</v>
          </cell>
        </row>
        <row r="15">
          <cell r="A15" t="str">
            <v>Acero 4200kg/cm2, suministro, corte, figuracion e instalacion</v>
          </cell>
        </row>
        <row r="16">
          <cell r="A16" t="str">
            <v>Acero en Elementos Estructurales</v>
          </cell>
        </row>
        <row r="17">
          <cell r="A17" t="str">
            <v>acero para estructural PHR</v>
          </cell>
        </row>
        <row r="18">
          <cell r="A18" t="str">
            <v>Acero refuerzo G-60 figurado</v>
          </cell>
        </row>
        <row r="19">
          <cell r="A19" t="str">
            <v>Acero refuerzo G-60 sin figurar</v>
          </cell>
        </row>
        <row r="20">
          <cell r="A20" t="str">
            <v>Acero refuerzo sin figurar*</v>
          </cell>
        </row>
        <row r="21">
          <cell r="A21" t="str">
            <v>Acido nitrico</v>
          </cell>
        </row>
        <row r="22">
          <cell r="A22" t="str">
            <v>Acido nitrico x 200 litros</v>
          </cell>
        </row>
        <row r="23">
          <cell r="A23" t="str">
            <v>Acondicionador de Superficie Novafort x 250cc. - Pavco o equivalente.</v>
          </cell>
        </row>
        <row r="24">
          <cell r="A24" t="str">
            <v>Acondicionador de superficies Tipo Wash Primer o equivalente</v>
          </cell>
        </row>
        <row r="25">
          <cell r="A25" t="str">
            <v>Acondicionador de voltaje 10 KW monofasico</v>
          </cell>
        </row>
        <row r="26">
          <cell r="A26" t="str">
            <v>Acondicionador de voltaje trabajo pesado de 10KVA trifasico</v>
          </cell>
        </row>
        <row r="27">
          <cell r="A27" t="str">
            <v>Adaptador EMT 1"</v>
          </cell>
        </row>
        <row r="28">
          <cell r="A28" t="str">
            <v>Adaptador EMT 1/2"</v>
          </cell>
        </row>
        <row r="29">
          <cell r="A29" t="str">
            <v>Adaptador EMT 1-1/2"</v>
          </cell>
        </row>
        <row r="30">
          <cell r="A30" t="str">
            <v>Adaptador EMT 2"</v>
          </cell>
        </row>
        <row r="31">
          <cell r="A31" t="str">
            <v>Adaptador EMT 3/4"</v>
          </cell>
        </row>
        <row r="32">
          <cell r="A32" t="str">
            <v>Adaptador hembra de Cobre, d= 1"</v>
          </cell>
        </row>
        <row r="33">
          <cell r="A33" t="str">
            <v>Adaptador hembra de Cobre, d= 1/2".</v>
          </cell>
        </row>
        <row r="34">
          <cell r="A34" t="str">
            <v>Adaptador hembra de Cobre, d= 3/4".</v>
          </cell>
        </row>
        <row r="35">
          <cell r="A35" t="str">
            <v>Adaptador hembra PVC-P d= 1/2" - Pavco o equivalente.</v>
          </cell>
        </row>
        <row r="36">
          <cell r="A36" t="str">
            <v>Adaptador macho en cobre de 1"</v>
          </cell>
        </row>
        <row r="37">
          <cell r="A37" t="str">
            <v>Adaptador macho en cobre de 1/2"</v>
          </cell>
        </row>
        <row r="38">
          <cell r="A38" t="str">
            <v>Adaptador macho en cobre de 11/2"</v>
          </cell>
        </row>
        <row r="39">
          <cell r="A39" t="str">
            <v>Adaptador macho en cobre de 3/4"</v>
          </cell>
        </row>
        <row r="40">
          <cell r="A40" t="str">
            <v>Adaptador macho PVC-P d= 1 1/2"</v>
          </cell>
        </row>
        <row r="41">
          <cell r="A41" t="str">
            <v>Adaptador macho PVC-P d= 1"</v>
          </cell>
        </row>
        <row r="42">
          <cell r="A42" t="str">
            <v>Adaptador macho PVC-P d= 1/2"</v>
          </cell>
        </row>
        <row r="43">
          <cell r="A43" t="str">
            <v>Adaptador macho PVC-P d= 2 1/2"</v>
          </cell>
        </row>
        <row r="44">
          <cell r="A44" t="str">
            <v>Adaptador macho PVC-P d= 3"</v>
          </cell>
        </row>
        <row r="45">
          <cell r="A45" t="str">
            <v>Adaptador macho PVC-P d= 3/4"</v>
          </cell>
        </row>
        <row r="46">
          <cell r="A46" t="str">
            <v xml:space="preserve">Adaptador macho PVC-P Ø= 2 ½" </v>
          </cell>
        </row>
        <row r="47">
          <cell r="A47" t="str">
            <v xml:space="preserve">Adaptador macho PVC-P Ø= 2" </v>
          </cell>
        </row>
        <row r="48">
          <cell r="A48" t="str">
            <v>Adaptador PVC  1"</v>
          </cell>
        </row>
        <row r="49">
          <cell r="A49" t="str">
            <v>Adaptador PVC  1/2"</v>
          </cell>
        </row>
        <row r="50">
          <cell r="A50" t="str">
            <v>Adaptador PVC  1-1/2"</v>
          </cell>
        </row>
        <row r="51">
          <cell r="A51" t="str">
            <v>Adaptador PVC  2"</v>
          </cell>
        </row>
        <row r="52">
          <cell r="A52" t="str">
            <v>Adaptador PVC  3"</v>
          </cell>
        </row>
        <row r="53">
          <cell r="A53" t="str">
            <v>Adaptador PVC  3/4"</v>
          </cell>
        </row>
        <row r="54">
          <cell r="A54" t="str">
            <v>Adaptador PVC 1- 1/4"</v>
          </cell>
        </row>
        <row r="55">
          <cell r="A55" t="str">
            <v>Adercril (0,75 kg por cada m2 de e= 0,02/0,025 m.)</v>
          </cell>
        </row>
        <row r="56">
          <cell r="A56" t="str">
            <v>Adexivo epoxico (sikadur 31 AD)</v>
          </cell>
        </row>
        <row r="57">
          <cell r="A57" t="str">
            <v>Adhesivo ceramico Pegacor gris - Corona</v>
          </cell>
        </row>
        <row r="58">
          <cell r="A58" t="str">
            <v>Adhesivo Novafort x 310 ml. - Pavco o equivalente.</v>
          </cell>
        </row>
        <row r="59">
          <cell r="A59" t="str">
            <v>Adobe 10 x 20 x 40</v>
          </cell>
        </row>
        <row r="60">
          <cell r="A60" t="str">
            <v>Adobe 15 x 20 x 40</v>
          </cell>
        </row>
        <row r="61">
          <cell r="A61" t="str">
            <v>Adoquin color Amarillo, fuego, blanco arena 20*20*6</v>
          </cell>
        </row>
        <row r="62">
          <cell r="A62" t="str">
            <v>Adoquin cuadrado gris de 20x20x6 cm.</v>
          </cell>
        </row>
        <row r="63">
          <cell r="A63" t="str">
            <v>Adoquin rectangular amarillo de 20x10x6 cm.</v>
          </cell>
        </row>
        <row r="64">
          <cell r="A64" t="str">
            <v>Adoquin rectangular amarillo de 20x10x8 cm.</v>
          </cell>
        </row>
        <row r="65">
          <cell r="A65" t="str">
            <v>Adoquin rectangular gris de 20x10x6 cm.</v>
          </cell>
        </row>
        <row r="66">
          <cell r="A66" t="str">
            <v>Adoquin rectangular gris de 20x10x8 cm.</v>
          </cell>
        </row>
        <row r="67">
          <cell r="A67" t="str">
            <v>Adoquin tactil guia o alerta 20 x 20 x 6. Color amarilla</v>
          </cell>
        </row>
        <row r="68">
          <cell r="A68" t="str">
            <v>Adoquin tactil guia o alerta 20 x 20 x 6. Color gris.</v>
          </cell>
        </row>
        <row r="69">
          <cell r="A69" t="str">
            <v>Alambre de puas</v>
          </cell>
        </row>
        <row r="70">
          <cell r="A70" t="str">
            <v>Alambre galv C. 12</v>
          </cell>
        </row>
        <row r="71">
          <cell r="A71" t="str">
            <v>Alambre galvanizado C. 13 para amarre gaviones</v>
          </cell>
        </row>
        <row r="72">
          <cell r="A72" t="str">
            <v>Alambre No 10 AWG-CU-THHN/THWN-90ºC</v>
          </cell>
        </row>
        <row r="73">
          <cell r="A73" t="str">
            <v>Alambre No 12 AWG-CU-THHN/THWN-90 ºC</v>
          </cell>
        </row>
        <row r="74">
          <cell r="A74" t="str">
            <v>Alambre recocido C 12</v>
          </cell>
        </row>
        <row r="75">
          <cell r="A75" t="str">
            <v>Alambron  de aleacion de aluminio, silicio 8mm 50mm2</v>
          </cell>
        </row>
        <row r="76">
          <cell r="A76" t="str">
            <v>Alcorque maint de 40 (interno)</v>
          </cell>
        </row>
        <row r="77">
          <cell r="A77" t="str">
            <v>Alcorque prefabricado esquinero de 40cm</v>
          </cell>
        </row>
        <row r="78">
          <cell r="A78" t="str">
            <v>Alfaboquilla</v>
          </cell>
        </row>
        <row r="79">
          <cell r="A79" t="str">
            <v>Alfalisto o fijamix</v>
          </cell>
        </row>
        <row r="80">
          <cell r="A80" t="str">
            <v xml:space="preserve">Alfarda 21/2" x 6 comercial </v>
          </cell>
        </row>
        <row r="81">
          <cell r="A81" t="str">
            <v>Alfombra modular 50x50xreferencia 1 st avenue color camel numero 8148</v>
          </cell>
        </row>
        <row r="82">
          <cell r="A82" t="str">
            <v>Amarres teja Ajota</v>
          </cell>
        </row>
        <row r="83">
          <cell r="A83" t="str">
            <v>Amarres teja eternit</v>
          </cell>
        </row>
        <row r="84">
          <cell r="A84" t="str">
            <v>Amarres teja termoacustica</v>
          </cell>
        </row>
        <row r="85">
          <cell r="A85" t="str">
            <v>Amarres y costales de fique para siembra y transplante de árboles</v>
          </cell>
        </row>
        <row r="86">
          <cell r="A86" t="str">
            <v>Amplificador 270 W a 70/100v x 2, 270 W a 4 Ohmios x 2, 135 W a 8 ohmios x 2. Filtros hi-pass en 50 Hz, o 300Hz.</v>
          </cell>
        </row>
        <row r="87">
          <cell r="A87" t="str">
            <v>Amplificador de Potencia, para red de sonido de 1.600-WTS - RMS.</v>
          </cell>
        </row>
        <row r="88">
          <cell r="A88" t="str">
            <v>Anclaje argolla de 1/2" x 3"</v>
          </cell>
        </row>
        <row r="89">
          <cell r="A89" t="str">
            <v>Anclaje Cuña de expansión de 1/2" x 3 3/4"</v>
          </cell>
        </row>
        <row r="90">
          <cell r="A90" t="str">
            <v>Anclaje epoxico RE500 de 1/2" para refuerzo de d=5/8" profundidad=0,15 m.</v>
          </cell>
        </row>
        <row r="91">
          <cell r="A91" t="str">
            <v>Anclaje para PTS en losa de STEELDECK</v>
          </cell>
        </row>
        <row r="92">
          <cell r="A92" t="str">
            <v>Angulo de 1 1/2" x 3/16"</v>
          </cell>
        </row>
        <row r="93">
          <cell r="A93" t="str">
            <v>Angulo de 1" x 1/8"</v>
          </cell>
        </row>
        <row r="94">
          <cell r="A94" t="str">
            <v>Angulo de 1" x3,16"</v>
          </cell>
        </row>
        <row r="95">
          <cell r="A95" t="str">
            <v>Angulo de 11/4" x 3/16"</v>
          </cell>
        </row>
        <row r="96">
          <cell r="A96" t="str">
            <v>Angulo de 2" x 3/16"</v>
          </cell>
        </row>
        <row r="97">
          <cell r="A97" t="str">
            <v>Angulo de cuelga</v>
          </cell>
        </row>
        <row r="98">
          <cell r="A98" t="str">
            <v>Angulo metalico de 2" x 1/4"</v>
          </cell>
        </row>
        <row r="99">
          <cell r="A99" t="str">
            <v>Angulo metalico de 4"x4"x3/8"</v>
          </cell>
        </row>
        <row r="100">
          <cell r="A100" t="str">
            <v>Angulo perimetral calibre 26, longitud 2.44 m,  para cielo raso en Drywall</v>
          </cell>
        </row>
        <row r="101">
          <cell r="A101" t="str">
            <v>Angulo sup de 11/2" x 11/2" x 1/8"</v>
          </cell>
        </row>
        <row r="102">
          <cell r="A102" t="str">
            <v>Arbol Guayacan de H= 3.00 m.</v>
          </cell>
        </row>
        <row r="103">
          <cell r="A103" t="str">
            <v>Arena de cuarzo 12-20 con transporte</v>
          </cell>
        </row>
        <row r="104">
          <cell r="A104" t="str">
            <v>Arena de pega con transporte</v>
          </cell>
        </row>
        <row r="105">
          <cell r="A105" t="str">
            <v>Arena de revoque con transporte</v>
          </cell>
        </row>
        <row r="106">
          <cell r="A106" t="str">
            <v>Arena fina de concreto y mortero +  transporte</v>
          </cell>
        </row>
        <row r="107">
          <cell r="A107" t="str">
            <v xml:space="preserve">Arenilla con transporte </v>
          </cell>
        </row>
        <row r="108">
          <cell r="A108" t="str">
            <v>Arenon chino</v>
          </cell>
        </row>
        <row r="109">
          <cell r="A109" t="str">
            <v>Aula prefabricada todo costo</v>
          </cell>
        </row>
        <row r="110">
          <cell r="A110" t="str">
            <v>Aviso acralico abierto-cerrado para gas</v>
          </cell>
        </row>
        <row r="111">
          <cell r="A111" t="str">
            <v>Aviso acrilico para regulacion de gas</v>
          </cell>
        </row>
        <row r="112">
          <cell r="A112" t="str">
            <v>Aviso en acero inoxidable 304</v>
          </cell>
        </row>
        <row r="113">
          <cell r="A113" t="str">
            <v>Bafle de 5"- 15/20-Wts en linea  RMS, Con identificacion del cable polarizado y con TAPS de impedancia.       o s</v>
          </cell>
        </row>
        <row r="114">
          <cell r="A114" t="str">
            <v>Baldosa de Grano Monocapa fondo crema T-1-2-C, de 30x30 cm e= 2 cm.</v>
          </cell>
        </row>
        <row r="115">
          <cell r="A115" t="str">
            <v>Baldosa en grano tipo chocolatiana de 30 x 30 cm.</v>
          </cell>
        </row>
        <row r="116">
          <cell r="A116" t="str">
            <v>Baldosa grano trani 1-2 roca</v>
          </cell>
        </row>
        <row r="117">
          <cell r="A117" t="str">
            <v>Baldosa Monocapa en Grano Lavado Travertino No 1-2, Fondo Crema, de 30x30 cm e= 2 cm.</v>
          </cell>
        </row>
        <row r="118">
          <cell r="A118" t="str">
            <v xml:space="preserve">Baldosa monocolor 25 x25 </v>
          </cell>
        </row>
        <row r="119">
          <cell r="A119" t="str">
            <v>Baldosin tipo Corona 25 x 25 cm</v>
          </cell>
        </row>
        <row r="120">
          <cell r="A120" t="str">
            <v>Banca tipo Socoda o equivalente con espaldar en tuberia 2" Cal 16 acero inoxidable, soporte lamina col rolle y acero inoxidable</v>
          </cell>
        </row>
        <row r="121">
          <cell r="A121" t="str">
            <v>Bandeja de equipos para rack 34</v>
          </cell>
        </row>
        <row r="122">
          <cell r="A122" t="str">
            <v>Bandeja para cable de fibra</v>
          </cell>
        </row>
        <row r="123">
          <cell r="A123" t="str">
            <v>Bandeja portacable de 20X8 CMS</v>
          </cell>
        </row>
        <row r="124">
          <cell r="A124" t="str">
            <v>Barniz</v>
          </cell>
        </row>
        <row r="125">
          <cell r="A125" t="str">
            <v>Barra discapacitados de 18" acero inox de 11/4"</v>
          </cell>
        </row>
        <row r="126">
          <cell r="A126" t="str">
            <v>Barra discapacitados de 30" acero inox de 11/4"</v>
          </cell>
        </row>
        <row r="127">
          <cell r="A127" t="str">
            <v>Barra discapacitados de L = 150 mm. En  acero inox de 11/4"</v>
          </cell>
        </row>
        <row r="128">
          <cell r="A128" t="str">
            <v>Barra para discapacitados en acero inoxidable L=0.6 m x 1/4"</v>
          </cell>
        </row>
        <row r="129">
          <cell r="A129" t="str">
            <v>Barrade puesta a tierra</v>
          </cell>
        </row>
        <row r="130">
          <cell r="A130" t="str">
            <v>Base anticorrosiva y adherente</v>
          </cell>
        </row>
        <row r="131">
          <cell r="A131" t="str">
            <v>Base anticorrosiva y adherente</v>
          </cell>
        </row>
        <row r="132">
          <cell r="A132" t="str">
            <v>Base de concreto 80x40x30 cm</v>
          </cell>
        </row>
        <row r="133">
          <cell r="A133" t="str">
            <v>Base Granular con transporte</v>
          </cell>
        </row>
        <row r="134">
          <cell r="A134" t="str">
            <v>Base granular Tmax 11/2"</v>
          </cell>
        </row>
        <row r="135">
          <cell r="A135" t="str">
            <v>Base para microfono tripode c/boom</v>
          </cell>
        </row>
        <row r="136">
          <cell r="A136" t="str">
            <v>Base Wash primer (1/2 galon)</v>
          </cell>
        </row>
        <row r="137">
          <cell r="A137" t="str">
            <v>Bateria 12v - 7 ah</v>
          </cell>
        </row>
        <row r="138">
          <cell r="A138" t="str">
            <v>Bisagra metalica trabajo pesado en platina  de 4" x1"</v>
          </cell>
        </row>
        <row r="139">
          <cell r="A139" t="str">
            <v>Bisagra metalica trabajo pesado en platina  de 4" x11/2"x3/16"</v>
          </cell>
        </row>
        <row r="140">
          <cell r="A140" t="str">
            <v>Bisagra tambor</v>
          </cell>
        </row>
        <row r="141">
          <cell r="A141" t="str">
            <v>Bloque 20x20x40 R13 2 Perforaciones</v>
          </cell>
        </row>
        <row r="142">
          <cell r="A142" t="str">
            <v>Bloque 20x20x40 R13 2P</v>
          </cell>
        </row>
        <row r="143">
          <cell r="A143" t="str">
            <v>Bloque de concreto catalan color blanco de 10x15x30. Incluye transporte hasta la obra</v>
          </cell>
        </row>
        <row r="144">
          <cell r="A144" t="str">
            <v>Bloque de concreto R-10 Mpa (2p intermedio) de 0,15 x 0,20 x 0,40 m.</v>
          </cell>
        </row>
        <row r="145">
          <cell r="A145" t="str">
            <v>Bloque de concreto R-10 Mpa (3p intermedio) de 0,10 x 0,20 x 0,40 m.</v>
          </cell>
        </row>
        <row r="146">
          <cell r="A146" t="str">
            <v>Bloque de concreto R-10 Mpa (3p intermedio) de 0,20 x 0,20 x 0,40 m.</v>
          </cell>
        </row>
        <row r="147">
          <cell r="A147" t="str">
            <v>Bloque de concreto R-13 Mpa (2p intermedio) de 0,15 x 0,20 x 0,40 m.</v>
          </cell>
        </row>
        <row r="148">
          <cell r="A148" t="str">
            <v>Bloque de concreto R-8 Mpa (3p intermedio) de 0,10 x 0,20 x 0,40 m.</v>
          </cell>
        </row>
        <row r="149">
          <cell r="A149" t="str">
            <v>Bloque ecologico gramoquin 16x16x8</v>
          </cell>
        </row>
        <row r="150">
          <cell r="A150" t="str">
            <v>Bloque insulux dekora traslucido</v>
          </cell>
        </row>
        <row r="151">
          <cell r="A151" t="str">
            <v>Bloque terminal Doble para procesamiento de señal digital fantasma. ( Incluye fuente de 24 VDC, 10 filtros de entrada)</v>
          </cell>
        </row>
        <row r="152">
          <cell r="A152" t="str">
            <v>Bloque terminal Salidas balanceadas Doble para procesamiento digital de señal. ( Incluye fuente de 24 VDC, 10 filtros</v>
          </cell>
        </row>
        <row r="153">
          <cell r="A153" t="str">
            <v>Bombeo Concreto</v>
          </cell>
        </row>
        <row r="154">
          <cell r="A154" t="str">
            <v>Bombilla ahorradora 20W</v>
          </cell>
        </row>
        <row r="155">
          <cell r="A155" t="str">
            <v>Boquilla 1"</v>
          </cell>
        </row>
        <row r="156">
          <cell r="A156" t="str">
            <v>Boquilla 1/2"</v>
          </cell>
        </row>
        <row r="157">
          <cell r="A157" t="str">
            <v>Boquilla 2"</v>
          </cell>
        </row>
        <row r="158">
          <cell r="A158" t="str">
            <v>Boquilla 3/4"</v>
          </cell>
        </row>
        <row r="159">
          <cell r="A159" t="str">
            <v>Boquilla Blanca (concolor 5-15)- Sumicol</v>
          </cell>
        </row>
        <row r="160">
          <cell r="A160" t="str">
            <v xml:space="preserve">Boquilla concolor </v>
          </cell>
        </row>
        <row r="161">
          <cell r="A161" t="str">
            <v xml:space="preserve">Boquilla concolor 1-5mm. </v>
          </cell>
        </row>
        <row r="162">
          <cell r="A162" t="str">
            <v>Boquilla de 1 1/2 en bronce</v>
          </cell>
        </row>
        <row r="163">
          <cell r="A163" t="str">
            <v>Boquilla galv C24</v>
          </cell>
        </row>
        <row r="164">
          <cell r="A164" t="str">
            <v>Boquilla galvanizada de 1"</v>
          </cell>
        </row>
        <row r="165">
          <cell r="A165" t="str">
            <v>Boquilla galvanizada de 1-1/2"</v>
          </cell>
        </row>
        <row r="166">
          <cell r="A166" t="str">
            <v>Boquilla Galvanizada de 2"</v>
          </cell>
        </row>
        <row r="167">
          <cell r="A167" t="str">
            <v>Boquilla Galvanizada de 3"</v>
          </cell>
        </row>
        <row r="168">
          <cell r="A168" t="str">
            <v>Boquilla galvanizada de 3/4" con contratuerca</v>
          </cell>
        </row>
        <row r="169">
          <cell r="A169" t="str">
            <v>Borax</v>
          </cell>
        </row>
        <row r="170">
          <cell r="A170" t="str">
            <v>Bordillo para rebaje 60 cm, incluye transporte</v>
          </cell>
        </row>
        <row r="171">
          <cell r="A171" t="str">
            <v>Bordillo rectangular 15 x 45 x 40, incluye transporte</v>
          </cell>
        </row>
        <row r="172">
          <cell r="A172" t="str">
            <v>Bordillo remontable 15 x 45 x80, incluye transporte</v>
          </cell>
        </row>
        <row r="173">
          <cell r="A173" t="str">
            <v>Botonera analoga X5 (00LVS-05W)</v>
          </cell>
        </row>
        <row r="174">
          <cell r="A174" t="str">
            <v>brazo escualizable de 10" para sist VP-3831</v>
          </cell>
        </row>
        <row r="175">
          <cell r="A175" t="str">
            <v>Breaker bipolar enchufable 20-50Amperios</v>
          </cell>
        </row>
        <row r="176">
          <cell r="A176" t="str">
            <v>Breaker industrial ABB 240V - 250A</v>
          </cell>
        </row>
        <row r="177">
          <cell r="A177" t="str">
            <v>Breaker industrial SIEMENS 3x15-2x63A</v>
          </cell>
        </row>
        <row r="178">
          <cell r="A178" t="str">
            <v>Breaker monopolar enchufable 15-50Amperios</v>
          </cell>
        </row>
        <row r="179">
          <cell r="A179" t="str">
            <v>Brida de 6"</v>
          </cell>
        </row>
        <row r="180">
          <cell r="A180" t="str">
            <v>Brida de fijacion 4", sanit incluye tapon roscado y tornillos de fijacion</v>
          </cell>
        </row>
        <row r="181">
          <cell r="A181" t="str">
            <v>Broca de 3/8" para concreto.</v>
          </cell>
        </row>
        <row r="182">
          <cell r="A182" t="str">
            <v>Broca de 3/8" para concreto.(gas)</v>
          </cell>
        </row>
        <row r="183">
          <cell r="A183" t="str">
            <v>Broca HSS de 3/8" para metal tipo Dewalt.</v>
          </cell>
        </row>
        <row r="184">
          <cell r="A184" t="str">
            <v>Buje soldado PVC-P de 1 1/2" a 1 1/4"</v>
          </cell>
        </row>
        <row r="185">
          <cell r="A185" t="str">
            <v>Buje soldado PVC-P de 1 1/2" a 1"</v>
          </cell>
        </row>
        <row r="186">
          <cell r="A186" t="str">
            <v>Buje soldado PVC-P de 1 1/2" a 1/2"</v>
          </cell>
        </row>
        <row r="187">
          <cell r="A187" t="str">
            <v>Buje soldado PVC-P de 1 1/2" a 3/4"</v>
          </cell>
        </row>
        <row r="188">
          <cell r="A188" t="str">
            <v>Buje soldado PVC-P de 1" a 1/2"</v>
          </cell>
        </row>
        <row r="189">
          <cell r="A189" t="str">
            <v>Buje soldado PVC-P de 2 ½" a 1 1½"</v>
          </cell>
        </row>
        <row r="190">
          <cell r="A190" t="str">
            <v>Buje soldado PVC-P de 2 1/2" a 1 1/2"</v>
          </cell>
        </row>
        <row r="191">
          <cell r="A191" t="str">
            <v>Buje soldado PVC-P de 2" a 1 1/4"</v>
          </cell>
        </row>
        <row r="192">
          <cell r="A192" t="str">
            <v>Buje soldado PVC-P de 2" a 1 1½"</v>
          </cell>
        </row>
        <row r="193">
          <cell r="A193" t="str">
            <v>Buje soldado PVC-P de 2" a 1"</v>
          </cell>
        </row>
        <row r="194">
          <cell r="A194" t="str">
            <v>Buje soldado PVC-P de 2" a 1/2"</v>
          </cell>
        </row>
        <row r="195">
          <cell r="A195" t="str">
            <v>Buje soldado PVC-P de 3" a 2 1/2"</v>
          </cell>
        </row>
        <row r="196">
          <cell r="A196" t="str">
            <v>Buje soldado PVC-P de 3/4" a 1/2"</v>
          </cell>
        </row>
        <row r="197">
          <cell r="A197" t="str">
            <v>Buje soldado PVC-S de 2x11/2"</v>
          </cell>
        </row>
        <row r="198">
          <cell r="A198" t="str">
            <v>Buje soldado PVC-S de 3" a 2"</v>
          </cell>
        </row>
        <row r="199">
          <cell r="A199" t="str">
            <v>Buje soldado PVC-S de 4" a 2"</v>
          </cell>
        </row>
        <row r="200">
          <cell r="A200" t="str">
            <v>Buje soldado PVC-S de 4" a 3"</v>
          </cell>
        </row>
        <row r="201">
          <cell r="A201" t="str">
            <v>Caballete eternit</v>
          </cell>
        </row>
        <row r="202">
          <cell r="A202" t="str">
            <v>Cable 50 pares telefonico 0.4mm, barrera contra humedad.</v>
          </cell>
        </row>
        <row r="203">
          <cell r="A203" t="str">
            <v>cable blindado stereo para microfono</v>
          </cell>
        </row>
        <row r="204">
          <cell r="A204" t="str">
            <v>Cable blindado stereo RCA 2x1, Para procesos.</v>
          </cell>
        </row>
        <row r="205">
          <cell r="A205" t="str">
            <v>Cable desnudo de Cu No. 1/0</v>
          </cell>
        </row>
        <row r="206">
          <cell r="A206" t="str">
            <v>Cable encauchetado 2X18 AWG</v>
          </cell>
        </row>
        <row r="207">
          <cell r="A207" t="str">
            <v>Cable encauchetado ST 2X16 AWG</v>
          </cell>
        </row>
        <row r="208">
          <cell r="A208" t="str">
            <v>Cable fibra optica</v>
          </cell>
        </row>
        <row r="209">
          <cell r="A209" t="str">
            <v>Cable neoprene 2x18 doble chaqueta BH, uso exterior</v>
          </cell>
        </row>
        <row r="210">
          <cell r="A210" t="str">
            <v>Cable No 1/0 AWG-CUTHHN/THWN-90ºC</v>
          </cell>
        </row>
        <row r="211">
          <cell r="A211" t="str">
            <v>Cable No 3x14 AWG encauchetado</v>
          </cell>
        </row>
        <row r="212">
          <cell r="A212" t="str">
            <v>Cable No10 AWG-CU-THHN/THWN-90 ºC</v>
          </cell>
        </row>
        <row r="213">
          <cell r="A213" t="str">
            <v>cable No12 AWG-CU-THHN/THWN-90 ºC</v>
          </cell>
        </row>
        <row r="214">
          <cell r="A214" t="str">
            <v>Cable No2 AWG-CU-THHN/THWN-90 ºC</v>
          </cell>
        </row>
        <row r="215">
          <cell r="A215" t="str">
            <v>Cable No2/0 AWG-CU-THHN/THWN-90ºC</v>
          </cell>
        </row>
        <row r="216">
          <cell r="A216" t="str">
            <v>Cable No4 AWG-CU-THHN/THWN-90 ºC</v>
          </cell>
        </row>
        <row r="217">
          <cell r="A217" t="str">
            <v>Cable No6 AWG-CU-THHN/THWN-90 ºC</v>
          </cell>
        </row>
        <row r="218">
          <cell r="A218" t="str">
            <v>Cable No8 AWG-CU-THHN/THWN-90 ºC</v>
          </cell>
        </row>
        <row r="219">
          <cell r="A219" t="str">
            <v>Cable polarizado 2x18 para sonido</v>
          </cell>
        </row>
        <row r="220">
          <cell r="A220" t="str">
            <v>Cable trensado de acero galvanizado de 3/16"</v>
          </cell>
        </row>
        <row r="221">
          <cell r="A221" t="str">
            <v>Cable TV, RG-6 al 90%</v>
          </cell>
        </row>
        <row r="222">
          <cell r="A222" t="str">
            <v>Cable UTP cat 6 BH de cuatro pares</v>
          </cell>
        </row>
        <row r="223">
          <cell r="A223" t="str">
            <v>Cable UTP Cat 6 de 4 pares</v>
          </cell>
        </row>
        <row r="224">
          <cell r="A224" t="str">
            <v>Cable UTP, cat 6 incluye plug RJ-45</v>
          </cell>
        </row>
        <row r="225">
          <cell r="A225" t="str">
            <v>Caja  12x12 de sobreponer con tapa suplemento  calibre 20.</v>
          </cell>
        </row>
        <row r="226">
          <cell r="A226" t="str">
            <v>Caja  12x12x5 de sobreponer con tapa lisa calibre 20</v>
          </cell>
        </row>
        <row r="227">
          <cell r="A227" t="str">
            <v>Caja  4"x4" metalica galvanizada con tapa suplemento.</v>
          </cell>
        </row>
        <row r="228">
          <cell r="A228" t="str">
            <v>Caja  4"x4" metalica PVC  con tapa lisa.</v>
          </cell>
        </row>
        <row r="229">
          <cell r="A229" t="str">
            <v>Caja 10x10 cal 20 metalica galvanizada  con tapa atornillada</v>
          </cell>
        </row>
        <row r="230">
          <cell r="A230" t="str">
            <v>Caja 15x15 calibre 20</v>
          </cell>
        </row>
        <row r="231">
          <cell r="A231" t="str">
            <v>Caja 20x20 x15 tornillos</v>
          </cell>
        </row>
        <row r="232">
          <cell r="A232" t="str">
            <v>Caja 30x30 x15 telefónica cal 18</v>
          </cell>
        </row>
        <row r="233">
          <cell r="A233" t="str">
            <v>Caja 40x40 x15 telefonica cal 18</v>
          </cell>
        </row>
        <row r="234">
          <cell r="A234" t="str">
            <v>Caja 40x40 x20 telefonica cal 18</v>
          </cell>
        </row>
        <row r="235">
          <cell r="A235" t="str">
            <v>Caja de Empalme domiciliaria</v>
          </cell>
        </row>
        <row r="236">
          <cell r="A236" t="str">
            <v>Cajas de piso 60x80 para telecomunicaciones</v>
          </cell>
        </row>
        <row r="237">
          <cell r="A237" t="str">
            <v>Cal blanca hidratada por saco de 10 kg</v>
          </cell>
        </row>
        <row r="238">
          <cell r="A238" t="str">
            <v>Calado ceramico de 20 x 20 cm.</v>
          </cell>
        </row>
        <row r="239">
          <cell r="A239" t="str">
            <v>Camara 1/3" super Sony</v>
          </cell>
        </row>
        <row r="240">
          <cell r="A240" t="str">
            <v>Camara analoga, 1/3"  Sony Super HAD CCD, 270K</v>
          </cell>
        </row>
        <row r="241">
          <cell r="A241" t="str">
            <v>Camara IP,  C,CS,VIDEO,DC Auto Iris Lens/ OSD / 4 Programable Privacy Zone/Motion Detection,DNR(Digital Noise Reducti</v>
          </cell>
        </row>
        <row r="242">
          <cell r="A242" t="str">
            <v>Camara, 1/3"  Sony Super HAD CCD, 410K  /    Next 2120 Chipset</v>
          </cell>
        </row>
        <row r="243">
          <cell r="A243" t="str">
            <v>Campanilla tipo industrial</v>
          </cell>
        </row>
        <row r="244">
          <cell r="A244" t="str">
            <v>Canal 90</v>
          </cell>
        </row>
        <row r="245">
          <cell r="A245" t="str">
            <v>Canaleta metalica 12x5 cms, cal No 18 USG</v>
          </cell>
        </row>
        <row r="246">
          <cell r="A246" t="str">
            <v>Canasta gavion triple torsion C. 12 de 2x1x1</v>
          </cell>
        </row>
        <row r="247">
          <cell r="A247" t="str">
            <v>Canasta gavion triple torsion C. 12 de1x1x1</v>
          </cell>
        </row>
        <row r="248">
          <cell r="A248" t="str">
            <v>Canastilla lavaplatos 4" sifon en P - Grival</v>
          </cell>
        </row>
        <row r="249">
          <cell r="A249" t="str">
            <v xml:space="preserve">Canoa en L  Long =1 m. c 24 </v>
          </cell>
        </row>
        <row r="250">
          <cell r="A250" t="str">
            <v xml:space="preserve">Canoa en U L=0,70 m. c 24 </v>
          </cell>
        </row>
        <row r="251">
          <cell r="A251" t="str">
            <v xml:space="preserve">Canoa en U L=1 m. c 24 </v>
          </cell>
        </row>
        <row r="252">
          <cell r="A252" t="str">
            <v>Canoa Galvanizada Cal.24, L= 1.00 m.</v>
          </cell>
        </row>
        <row r="253">
          <cell r="A253" t="str">
            <v xml:space="preserve">Carguera 4" x8" </v>
          </cell>
        </row>
        <row r="254">
          <cell r="A254" t="str">
            <v>Carnaza (bolsa x Kg)</v>
          </cell>
        </row>
        <row r="255">
          <cell r="A255" t="str">
            <v>Carton corrugado proteccion piso ancho 1.33m</v>
          </cell>
        </row>
        <row r="256">
          <cell r="A256" t="str">
            <v>Cascajo sucio con transporte</v>
          </cell>
        </row>
        <row r="257">
          <cell r="A257" t="str">
            <v>Caseton de madera recuperable</v>
          </cell>
        </row>
        <row r="258">
          <cell r="A258" t="str">
            <v>Catalizador para pintura de poliuretano</v>
          </cell>
        </row>
        <row r="259">
          <cell r="A259" t="str">
            <v>Catalizador Para Pintura Epoxico Poliamida</v>
          </cell>
        </row>
        <row r="260">
          <cell r="A260" t="str">
            <v>Cemento blanco (saco 40 kilos)</v>
          </cell>
        </row>
        <row r="261">
          <cell r="A261" t="str">
            <v>Cemento ceramico IPB (25kg)</v>
          </cell>
        </row>
        <row r="262">
          <cell r="A262" t="str">
            <v>Cemento de color, en saco de 25 kg. Incluye transporte.</v>
          </cell>
        </row>
        <row r="263">
          <cell r="A263" t="str">
            <v>Cemento expansivo tipo Cras, No explosivo</v>
          </cell>
        </row>
        <row r="264">
          <cell r="A264" t="str">
            <v>Cemento gris argos</v>
          </cell>
        </row>
        <row r="265">
          <cell r="A265" t="str">
            <v>Cemento gris x 50 kg argos</v>
          </cell>
        </row>
        <row r="266">
          <cell r="A266" t="str">
            <v>Cemento portland tipo 1, por saco de 50 kl</v>
          </cell>
        </row>
        <row r="267">
          <cell r="A267" t="str">
            <v>Cenefa decorada</v>
          </cell>
        </row>
        <row r="268">
          <cell r="A268" t="str">
            <v>Cera Polimérica líquida para pisos.</v>
          </cell>
        </row>
        <row r="269">
          <cell r="A269" t="str">
            <v>Ceramica 20 x 30 Corona o Similar</v>
          </cell>
        </row>
        <row r="270">
          <cell r="A270" t="str">
            <v>Ceramica Duropiso de 33.8x33.8 cm. Color blanco - Corona o equivalente</v>
          </cell>
        </row>
        <row r="271">
          <cell r="A271" t="str">
            <v>Ceramica pared egeo de 0,20 5 x 0,205 m. blanca</v>
          </cell>
        </row>
        <row r="272">
          <cell r="A272" t="str">
            <v>Ceramica Rio de 0.425*0.425</v>
          </cell>
        </row>
        <row r="273">
          <cell r="A273" t="str">
            <v>Ceramica Verona Rectificada de 0,30x0,60</v>
          </cell>
        </row>
        <row r="274">
          <cell r="A274" t="str">
            <v>Cerradura de seguridad yale doble tambor</v>
          </cell>
        </row>
        <row r="275">
          <cell r="A275" t="str">
            <v>cerradura manija sencilla sist VP-3831</v>
          </cell>
        </row>
        <row r="276">
          <cell r="A276" t="str">
            <v>Cerradura Yale embutir pico loro de seguridad</v>
          </cell>
        </row>
        <row r="277">
          <cell r="A277" t="str">
            <v>Chapa catalan 15 x 30 cm.per vertical</v>
          </cell>
        </row>
        <row r="278">
          <cell r="A278" t="str">
            <v>Chapa con llave para tablero electrico</v>
          </cell>
        </row>
        <row r="279">
          <cell r="A279" t="str">
            <v>chazos y tornillos</v>
          </cell>
        </row>
        <row r="280">
          <cell r="A280" t="str">
            <v>Chazos y tornillos para inst mueble laboratorio</v>
          </cell>
        </row>
        <row r="281">
          <cell r="A281" t="str">
            <v>Chazos, conectores, encintada, tornillos</v>
          </cell>
        </row>
        <row r="282">
          <cell r="A282" t="str">
            <v>Cheque cortina de 1 1/2"</v>
          </cell>
        </row>
        <row r="283">
          <cell r="A283" t="str">
            <v>Cheque cortina de 1"</v>
          </cell>
        </row>
        <row r="284">
          <cell r="A284" t="str">
            <v>Cheque vertical de 3" para red contra incendio con aprobacion UL FM</v>
          </cell>
        </row>
        <row r="285">
          <cell r="A285" t="str">
            <v>Cicatrizante hormonal</v>
          </cell>
        </row>
        <row r="286">
          <cell r="A286" t="str">
            <v>Cilindro camara 1.20 (ext 0.20m)</v>
          </cell>
        </row>
        <row r="287">
          <cell r="A287" t="str">
            <v>Cilindro camara 1.20 (ext 0.50m)</v>
          </cell>
        </row>
        <row r="288">
          <cell r="A288" t="str">
            <v>Cilindro camara 1.20 (ext 1.00m)</v>
          </cell>
        </row>
        <row r="289">
          <cell r="A289" t="str">
            <v>Cinta 3M 18mm x 10m</v>
          </cell>
        </row>
        <row r="290">
          <cell r="A290" t="str">
            <v>Cinta bandir para bajante, incluye hebillas</v>
          </cell>
        </row>
        <row r="291">
          <cell r="A291" t="str">
            <v>Cinta de papel de 5 cm * 75 m para placas de yeso en el sistema drywall</v>
          </cell>
        </row>
        <row r="292">
          <cell r="A292" t="str">
            <v>Cinta de señalizacion para gas</v>
          </cell>
        </row>
        <row r="293">
          <cell r="A293" t="str">
            <v>Cinta doble faz de 12 mm. x 10 m.</v>
          </cell>
        </row>
        <row r="294">
          <cell r="A294" t="str">
            <v>Cinta en fibra de vidrio 91,5 m.</v>
          </cell>
        </row>
        <row r="295">
          <cell r="A295" t="str">
            <v>Cinta en fibra de vidrio de 50 mm.</v>
          </cell>
        </row>
        <row r="296">
          <cell r="A296" t="str">
            <v>Cinta para enmascarar de 3/4"</v>
          </cell>
        </row>
        <row r="297">
          <cell r="A297" t="str">
            <v>cinta para enmascarar de 3/4" x 40 m.</v>
          </cell>
        </row>
        <row r="298">
          <cell r="A298" t="str">
            <v>Cinta perimetral para acabado en cielos</v>
          </cell>
        </row>
        <row r="299">
          <cell r="A299" t="str">
            <v>Cinta Sellante Teflon 1/2"x10 m.</v>
          </cell>
        </row>
        <row r="300">
          <cell r="A300" t="str">
            <v>Clavija con polo a tierra</v>
          </cell>
        </row>
        <row r="301">
          <cell r="A301" t="str">
            <v>Clavo comun</v>
          </cell>
        </row>
        <row r="302">
          <cell r="A302" t="str">
            <v>Clavos de 1"</v>
          </cell>
        </row>
        <row r="303">
          <cell r="A303" t="str">
            <v>clavos de 11/2"/2"</v>
          </cell>
        </row>
        <row r="304">
          <cell r="A304" t="str">
            <v>Clip de fijacion</v>
          </cell>
        </row>
        <row r="305">
          <cell r="A305" t="str">
            <v>Cnadado</v>
          </cell>
        </row>
        <row r="306">
          <cell r="A306" t="str">
            <v>Cobertura toscana</v>
          </cell>
        </row>
        <row r="307">
          <cell r="A307" t="str">
            <v>Cobertura vegetal con siete cueros, chochos, helechos arboreos. Incluye mano de obra</v>
          </cell>
        </row>
        <row r="308">
          <cell r="A308" t="str">
            <v>Codo 45º de Cobre, Ø= ½".</v>
          </cell>
        </row>
        <row r="309">
          <cell r="A309" t="str">
            <v>Codo 45º de Cobre, Ø= 3/4".</v>
          </cell>
        </row>
        <row r="310">
          <cell r="A310" t="str">
            <v>Codo 45º PVC-P Ø= 2"</v>
          </cell>
        </row>
        <row r="311">
          <cell r="A311" t="str">
            <v>Codo 90º bridado de hierro ductil de d= 4"</v>
          </cell>
        </row>
        <row r="312">
          <cell r="A312" t="str">
            <v>Codo 90º bridado de hierro ductil de d= 6"</v>
          </cell>
        </row>
        <row r="313">
          <cell r="A313" t="str">
            <v>Codo 90º de Cobre, Ø= ½".</v>
          </cell>
        </row>
        <row r="314">
          <cell r="A314" t="str">
            <v>Codo 90º de Cobre, Ø= 3/4".</v>
          </cell>
        </row>
        <row r="315">
          <cell r="A315" t="str">
            <v>Codo 90º de hierro ductil de d= 4"</v>
          </cell>
        </row>
        <row r="316">
          <cell r="A316" t="str">
            <v>Codo 90º PVC-P d= 1"</v>
          </cell>
        </row>
        <row r="317">
          <cell r="A317" t="str">
            <v>Codo 90º PVC-P d= 11/2"</v>
          </cell>
        </row>
        <row r="318">
          <cell r="A318" t="str">
            <v>Codo 90º PVC-P d= 2 1/2"</v>
          </cell>
        </row>
        <row r="319">
          <cell r="A319" t="str">
            <v>Codo 90º PVC-P Ø= 2"</v>
          </cell>
        </row>
        <row r="320">
          <cell r="A320" t="str">
            <v>Codo 90º PVC-Presion, d= 1/2" - Pavco o equivalente.</v>
          </cell>
        </row>
        <row r="321">
          <cell r="A321" t="str">
            <v>Codo 90º PVC-Presion, d= 3" - Pavco o equivalente.</v>
          </cell>
        </row>
        <row r="322">
          <cell r="A322" t="str">
            <v>Codo 90º PVC-Presion, d= 3/4" - Pavco o equivalente.</v>
          </cell>
        </row>
        <row r="323">
          <cell r="A323" t="str">
            <v>Codo 90º ranurado d= 1 1/2" UL/FM</v>
          </cell>
        </row>
        <row r="324">
          <cell r="A324" t="str">
            <v>Codo 90º ranurado d= 1 1/4" UL/FM</v>
          </cell>
        </row>
        <row r="325">
          <cell r="A325" t="str">
            <v>Codo 90º ranurado d= 2 1/2" UL/FM</v>
          </cell>
        </row>
        <row r="326">
          <cell r="A326" t="str">
            <v>Codo 90º ranurado d= 3" UL/FM</v>
          </cell>
        </row>
        <row r="327">
          <cell r="A327" t="str">
            <v>Codo cobre para agua caliente 1/2"</v>
          </cell>
        </row>
        <row r="328">
          <cell r="A328" t="str">
            <v>Codo cobre para agua caliente 3/4"</v>
          </cell>
        </row>
        <row r="329">
          <cell r="A329" t="str">
            <v>Codo de 450º en acero galvanizado de 3/4"</v>
          </cell>
        </row>
        <row r="330">
          <cell r="A330" t="str">
            <v>Codo de 45º en acero galvanizado de 1/2"</v>
          </cell>
        </row>
        <row r="331">
          <cell r="A331" t="str">
            <v>Codo de 90º en acero galvanizado de 1/2"</v>
          </cell>
        </row>
        <row r="332">
          <cell r="A332" t="str">
            <v>Codo de 90º en acero galvanizado de 3/4"</v>
          </cell>
        </row>
        <row r="333">
          <cell r="A333" t="str">
            <v>Codo de 90º exterior (calle), en acero galvanizado de 1/2"</v>
          </cell>
        </row>
        <row r="334">
          <cell r="A334" t="str">
            <v>Codo de 90º exterior(calle), en acero galvanizado de 3/4"</v>
          </cell>
        </row>
        <row r="335">
          <cell r="A335" t="str">
            <v>Codo de cobre 45 de 1 1/2"</v>
          </cell>
        </row>
        <row r="336">
          <cell r="A336" t="str">
            <v>Codo de cobre 45 de 1"</v>
          </cell>
        </row>
        <row r="337">
          <cell r="A337" t="str">
            <v>Codo de cobre de 1 1/2"</v>
          </cell>
        </row>
        <row r="338">
          <cell r="A338" t="str">
            <v>Codo de cobre de 1"</v>
          </cell>
        </row>
        <row r="339">
          <cell r="A339" t="str">
            <v>Codo galvanizado 1 1/2" x 90</v>
          </cell>
        </row>
        <row r="340">
          <cell r="A340" t="str">
            <v>Codo GRAN RADIO 11.25 PLATINO, d= 6" - Pavco o equivalente.</v>
          </cell>
        </row>
        <row r="341">
          <cell r="A341" t="str">
            <v>Codo GRAN RADIO 22.5 PLATINO, d= 6" - Pavco o equivalente.</v>
          </cell>
        </row>
        <row r="342">
          <cell r="A342" t="str">
            <v>Codo GRAN RADIO 45 PLATINO, d= 6" - Pavco o equivalente.</v>
          </cell>
        </row>
        <row r="343">
          <cell r="A343" t="str">
            <v>Codo GRAN RADIO 90 PLATINO, d= 6" - Pavco o equivalente.</v>
          </cell>
        </row>
        <row r="344">
          <cell r="A344" t="str">
            <v>Codo PVC-S 45º CxC d= 1 1/2" - Pavco o equivalente.</v>
          </cell>
        </row>
        <row r="345">
          <cell r="A345" t="str">
            <v>Codo PVC-S 45º CxC d= 2" - Pavco o equivalente.</v>
          </cell>
        </row>
        <row r="346">
          <cell r="A346" t="str">
            <v>Codo PVC-S 45º CxC d= 3" - Pavco o equivalente.</v>
          </cell>
        </row>
        <row r="347">
          <cell r="A347" t="str">
            <v>Codo PVC-S 45º CxC d= 4" - Pavco o equivalente.</v>
          </cell>
        </row>
        <row r="348">
          <cell r="A348" t="str">
            <v>Codo PVC-S 45º CxC d= 6" - Pavco o equivalente.</v>
          </cell>
        </row>
        <row r="349">
          <cell r="A349" t="str">
            <v>Codo PVC-S 45º CxC d= 8" - Pavco o equivalente.</v>
          </cell>
        </row>
        <row r="350">
          <cell r="A350" t="str">
            <v>Codo PVC-S 90º CxC d= 1 1/2" - Pavco o equivalente.</v>
          </cell>
        </row>
        <row r="351">
          <cell r="A351" t="str">
            <v>Codo PVC-S 90º CxC d= 2" - Pavco o equivalente.</v>
          </cell>
        </row>
        <row r="352">
          <cell r="A352" t="str">
            <v>Codo PVC-S 90º CxC d= 3" - Pavco o equivalente.</v>
          </cell>
        </row>
        <row r="353">
          <cell r="A353" t="str">
            <v>Codo PVC-S 90º CxC d= 4" - Pavco o equivalente.</v>
          </cell>
        </row>
        <row r="354">
          <cell r="A354" t="str">
            <v>Codo PVC-S 90º CxC d= 6" - Pavco o equivalente.</v>
          </cell>
        </row>
        <row r="355">
          <cell r="A355" t="str">
            <v>Codo PVC-S 90º CxC d= 8" - Pavco o equivalente.</v>
          </cell>
        </row>
        <row r="356">
          <cell r="A356" t="str">
            <v>Codo PVC-S 90º CxE d= 3" - Pavco o equivalente.</v>
          </cell>
        </row>
        <row r="357">
          <cell r="A357" t="str">
            <v>Codo roscado 1 1/2" x 1/2 UL/FM</v>
          </cell>
        </row>
        <row r="358">
          <cell r="A358" t="str">
            <v>Codo roscado 1 UL/FM</v>
          </cell>
        </row>
        <row r="359">
          <cell r="A359" t="str">
            <v>Codo roscado 1 x 1/2 UL/FM</v>
          </cell>
        </row>
        <row r="360">
          <cell r="A360" t="str">
            <v>Color mineral</v>
          </cell>
        </row>
        <row r="361">
          <cell r="A361" t="str">
            <v>Combo dispensador de jabon Spray de 800ml mas jabon 8008 tipo familia o equivalente</v>
          </cell>
        </row>
        <row r="362">
          <cell r="A362" t="str">
            <v>Combo dispensador de papel higienico jumbo mas 1 rollo de papel higienico Ref.7115 tipo familia o equivalente</v>
          </cell>
        </row>
        <row r="363">
          <cell r="A363" t="str">
            <v>Combo dispensador de toallas de manos doblada en Z+2 paquetes de toalla de manos Ref. 7352  tipo familia o equivalente</v>
          </cell>
        </row>
        <row r="364">
          <cell r="A364" t="str">
            <v>Concreto color de 21 Mpa.</v>
          </cell>
        </row>
        <row r="365">
          <cell r="A365" t="str">
            <v>Concreto de 14 Mpa preparado en obra</v>
          </cell>
        </row>
        <row r="366">
          <cell r="A366" t="str">
            <v>Concreto de 17.5 Mpa preparado en obra</v>
          </cell>
        </row>
        <row r="367">
          <cell r="A367" t="str">
            <v>Concreto de 21 Mpa preparado en obra</v>
          </cell>
        </row>
        <row r="368">
          <cell r="A368" t="str">
            <v>Concreto de 28 Mpa preparado en obra</v>
          </cell>
        </row>
        <row r="369">
          <cell r="A369" t="str">
            <v>Concreto de 35 Mpa preparado en obra</v>
          </cell>
        </row>
        <row r="370">
          <cell r="A370" t="str">
            <v>Concreto Grouting de 17.5 Mpa preparado en obra</v>
          </cell>
        </row>
        <row r="371">
          <cell r="A371" t="str">
            <v>Concreto Premezclado 3000 (21 Mpa)</v>
          </cell>
        </row>
        <row r="372">
          <cell r="A372" t="str">
            <v>Concreto Premezclado 3500 (28 Mpa)</v>
          </cell>
        </row>
        <row r="373">
          <cell r="A373" t="str">
            <v>Concreto Premezclado 4000 (35 Mpa)</v>
          </cell>
        </row>
        <row r="374">
          <cell r="A374" t="str">
            <v>Conduleta metalicas en L,T o recta</v>
          </cell>
        </row>
        <row r="375">
          <cell r="A375" t="str">
            <v>Conector 1/0</v>
          </cell>
        </row>
        <row r="376">
          <cell r="A376" t="str">
            <v>Conector abrazadera para pipeta</v>
          </cell>
        </row>
        <row r="377">
          <cell r="A377" t="str">
            <v>Conector compresión</v>
          </cell>
        </row>
        <row r="378">
          <cell r="A378" t="str">
            <v>Conector cu No.4-6</v>
          </cell>
        </row>
        <row r="379">
          <cell r="A379" t="str">
            <v>Conector de acero flexible inoxidable enchaquetado de 24"</v>
          </cell>
        </row>
        <row r="380">
          <cell r="A380" t="str">
            <v>Conector de compresion tipo H</v>
          </cell>
        </row>
        <row r="381">
          <cell r="A381" t="str">
            <v>Conector de medidor  MR8</v>
          </cell>
        </row>
        <row r="382">
          <cell r="A382" t="str">
            <v>Conector hembra Cu de Ø= ½"</v>
          </cell>
        </row>
        <row r="383">
          <cell r="A383" t="str">
            <v>Conector hembra de cobre 3/4"</v>
          </cell>
        </row>
        <row r="384">
          <cell r="A384" t="str">
            <v>Conector macho Cu de 3/4"</v>
          </cell>
        </row>
        <row r="385">
          <cell r="A385" t="str">
            <v>Conector macho Cu de Ø= ½".</v>
          </cell>
        </row>
        <row r="386">
          <cell r="A386" t="str">
            <v>conector neutrick speakon nl4fx para  bafle</v>
          </cell>
        </row>
        <row r="387">
          <cell r="A387" t="str">
            <v>Conector OB 1010</v>
          </cell>
        </row>
        <row r="388">
          <cell r="A388" t="str">
            <v>Conector para fibra optica multimodo SC-ST y/o LC-LC</v>
          </cell>
        </row>
        <row r="389">
          <cell r="A389" t="str">
            <v>Conector RG-6</v>
          </cell>
        </row>
        <row r="390">
          <cell r="A390" t="str">
            <v>Conector terminal bimet lico para cables 1/0, marca 3M ref 40032 aluminio con recubrimiento en bronce</v>
          </cell>
        </row>
        <row r="391">
          <cell r="A391" t="str">
            <v>Conectores cobre 1/0 con encintada.</v>
          </cell>
        </row>
        <row r="392">
          <cell r="A392" t="str">
            <v>Conectores cobre 10 y  encintada.</v>
          </cell>
        </row>
        <row r="393">
          <cell r="A393" t="str">
            <v>Conectores cobre 12 y  encintada.</v>
          </cell>
        </row>
        <row r="394">
          <cell r="A394" t="str">
            <v>Conectores cobre 2/0 y  encintada.</v>
          </cell>
        </row>
        <row r="395">
          <cell r="A395" t="str">
            <v>Conectores cobre 4 y  encintada.</v>
          </cell>
        </row>
        <row r="396">
          <cell r="A396" t="str">
            <v>Conectores cobre 6 y  encintada.</v>
          </cell>
        </row>
        <row r="397">
          <cell r="A397" t="str">
            <v>Conectores cobre 8 y  encintada.</v>
          </cell>
        </row>
        <row r="398">
          <cell r="A398" t="str">
            <v>Conectores cobre No 2 y encintada</v>
          </cell>
        </row>
        <row r="399">
          <cell r="A399" t="str">
            <v>Conectores de empalme.</v>
          </cell>
        </row>
        <row r="400">
          <cell r="A400" t="str">
            <v>Cono excentrico para camara de 1.2m</v>
          </cell>
        </row>
        <row r="401">
          <cell r="A401" t="str">
            <v>contacto. magnetico. tipo pesado</v>
          </cell>
        </row>
        <row r="402">
          <cell r="A402" t="str">
            <v>Contador de 1 1/2"</v>
          </cell>
        </row>
        <row r="403">
          <cell r="A403" t="str">
            <v>Contador de 1"</v>
          </cell>
        </row>
        <row r="404">
          <cell r="A404" t="str">
            <v>contador de lectura indirecta 1F-3H 2.5/10A 2x120V</v>
          </cell>
        </row>
        <row r="405">
          <cell r="A405" t="str">
            <v>Controladores de volumen con transformador, hasta 30 wts</v>
          </cell>
        </row>
        <row r="406">
          <cell r="A406" t="str">
            <v>Cordon prefabricado 15 x 45 x 80 cm.</v>
          </cell>
        </row>
        <row r="407">
          <cell r="A407" t="str">
            <v>Cordon prefabricado de  15 x 35 x 80 cm.</v>
          </cell>
        </row>
        <row r="408">
          <cell r="A408" t="str">
            <v>Correa plastica trafo</v>
          </cell>
        </row>
        <row r="409">
          <cell r="A409" t="str">
            <v>Cortacircuitos fusible con accesorios</v>
          </cell>
        </row>
        <row r="410">
          <cell r="A410" t="str">
            <v>Corte de lamina cold rolled C. 18</v>
          </cell>
        </row>
        <row r="411">
          <cell r="A411" t="str">
            <v>Corte de lamina cold rolled de 3/8"</v>
          </cell>
        </row>
        <row r="412">
          <cell r="A412" t="str">
            <v>Cortina enrrollable + tapa rollo</v>
          </cell>
        </row>
        <row r="413">
          <cell r="A413" t="str">
            <v>Costal de fique (Gante para curado)</v>
          </cell>
        </row>
        <row r="414">
          <cell r="A414" t="str">
            <v>cristal claro templado de 6 mm.</v>
          </cell>
        </row>
        <row r="415">
          <cell r="A415" t="str">
            <v>Cristal láminado templado de 3+3mm.</v>
          </cell>
        </row>
        <row r="416">
          <cell r="A416" t="str">
            <v>Cristal templado laminado de 5+5 mm.</v>
          </cell>
        </row>
        <row r="417">
          <cell r="A417" t="str">
            <v xml:space="preserve">Cristanac color 30 x30 cm. </v>
          </cell>
        </row>
        <row r="418">
          <cell r="A418" t="str">
            <v>Cristanac cristal color</v>
          </cell>
        </row>
        <row r="419">
          <cell r="A419" t="str">
            <v>Cristanac vidrio cristal rojo/azul de 0,30x0,30m.</v>
          </cell>
        </row>
        <row r="420">
          <cell r="A420" t="str">
            <v>Cruceta plastica 2 mm</v>
          </cell>
        </row>
        <row r="421">
          <cell r="A421" t="str">
            <v>cruceta plastica para juntas de 10mm.</v>
          </cell>
        </row>
        <row r="422">
          <cell r="A422" t="str">
            <v>Cubierta acero inox sobre machones</v>
          </cell>
        </row>
        <row r="423">
          <cell r="A423" t="str">
            <v xml:space="preserve">Cubierta con patas + entrepaño AISI C18 </v>
          </cell>
        </row>
        <row r="424">
          <cell r="A424" t="str">
            <v>Cubierta en policarbonato alveolar de 6 mm + estruct T.C.</v>
          </cell>
        </row>
        <row r="425">
          <cell r="A425" t="str">
            <v>Cubierta entrega y recibo AISI c 18</v>
          </cell>
        </row>
        <row r="426">
          <cell r="A426" t="str">
            <v>Cuellos prefabricado  para camara de 1.2m</v>
          </cell>
        </row>
        <row r="427">
          <cell r="A427" t="str">
            <v>Curva EMT 1"</v>
          </cell>
        </row>
        <row r="428">
          <cell r="A428" t="str">
            <v>Curva EMT 1/2"</v>
          </cell>
        </row>
        <row r="429">
          <cell r="A429" t="str">
            <v>Curva EMT 1-1/2"</v>
          </cell>
        </row>
        <row r="430">
          <cell r="A430" t="str">
            <v>Curva EMT 2"</v>
          </cell>
        </row>
        <row r="431">
          <cell r="A431" t="str">
            <v>Curva EMT 3/4"</v>
          </cell>
        </row>
        <row r="432">
          <cell r="A432" t="str">
            <v>Curva horizontal 20x8</v>
          </cell>
        </row>
        <row r="433">
          <cell r="A433" t="str">
            <v>Curva MGC  1"</v>
          </cell>
        </row>
        <row r="434">
          <cell r="A434" t="str">
            <v>Curva MGC  1-1/2"</v>
          </cell>
        </row>
        <row r="435">
          <cell r="A435" t="str">
            <v>Curva plastica de e=4 mm.</v>
          </cell>
        </row>
        <row r="436">
          <cell r="A436" t="str">
            <v>Curva premoldedada de long desarrollo 20cm.</v>
          </cell>
        </row>
        <row r="437">
          <cell r="A437" t="str">
            <v>Curva PVC  1"</v>
          </cell>
        </row>
        <row r="438">
          <cell r="A438" t="str">
            <v>Curva PVC  1/2"</v>
          </cell>
        </row>
        <row r="439">
          <cell r="A439" t="str">
            <v>Curva PVC  1-1/2"</v>
          </cell>
        </row>
        <row r="440">
          <cell r="A440" t="str">
            <v>Curva PVC  1-1/4"</v>
          </cell>
        </row>
        <row r="441">
          <cell r="A441" t="str">
            <v>Curva pvc  2"</v>
          </cell>
        </row>
        <row r="442">
          <cell r="A442" t="str">
            <v>Curva pvc  3"</v>
          </cell>
        </row>
        <row r="443">
          <cell r="A443" t="str">
            <v>Curva pvc  3/4"</v>
          </cell>
        </row>
        <row r="444">
          <cell r="A444" t="str">
            <v xml:space="preserve">Demarcaciòn + cinta placa poli </v>
          </cell>
        </row>
        <row r="445">
          <cell r="A445" t="str">
            <v>Desague cromado lavamanos</v>
          </cell>
        </row>
        <row r="446">
          <cell r="A446" t="str">
            <v>detector de mov. antimascota</v>
          </cell>
        </row>
        <row r="447">
          <cell r="A447" t="str">
            <v>detector de mov. doble tec. antimascota new</v>
          </cell>
        </row>
        <row r="448">
          <cell r="A448" t="str">
            <v>Dilataciones en madera 1.5 x 8 cm</v>
          </cell>
        </row>
        <row r="449">
          <cell r="A449" t="str">
            <v>Dimmer sencillo MARK10 1000W T8-T5 3V CUA</v>
          </cell>
        </row>
        <row r="450">
          <cell r="A450" t="str">
            <v>Dinamita y estopines</v>
          </cell>
        </row>
        <row r="451">
          <cell r="A451" t="str">
            <v>Dioxido de titanio</v>
          </cell>
        </row>
        <row r="452">
          <cell r="A452" t="str">
            <v xml:space="preserve">Disolvente  </v>
          </cell>
        </row>
        <row r="453">
          <cell r="A453" t="str">
            <v>Disolvente para Pinturas a Base de Aceite.</v>
          </cell>
        </row>
        <row r="454">
          <cell r="A454" t="str">
            <v>Division para orinal de 0.46 x 0.96 m. en acero inoxidable AISI 304, cal 20, e= 3 cm.</v>
          </cell>
        </row>
        <row r="455">
          <cell r="A455" t="str">
            <v>Doblez en lamina coled rolled C. 18</v>
          </cell>
        </row>
        <row r="456">
          <cell r="A456" t="str">
            <v>DPS Clase C, ref. LEV 52120-M2</v>
          </cell>
        </row>
        <row r="457">
          <cell r="A457" t="str">
            <v>Ducha cromada</v>
          </cell>
        </row>
        <row r="458">
          <cell r="A458" t="str">
            <v>Ducha Cromada Ref. 01587 Grival o similar+ manija Ref 01752</v>
          </cell>
        </row>
        <row r="459">
          <cell r="A459" t="str">
            <v>Ducto EMT 1"</v>
          </cell>
        </row>
        <row r="460">
          <cell r="A460" t="str">
            <v>Ducto EMT 1/2"</v>
          </cell>
        </row>
        <row r="461">
          <cell r="A461" t="str">
            <v>Ducto EMT 1-1/2"</v>
          </cell>
        </row>
        <row r="462">
          <cell r="A462" t="str">
            <v>Ducto EMT 3/4"</v>
          </cell>
        </row>
        <row r="463">
          <cell r="A463" t="str">
            <v>Elabor planos y legal red gas restaurantes escolares</v>
          </cell>
        </row>
        <row r="464">
          <cell r="A464" t="str">
            <v>Elaboracion de planos de vlo instalado y legalizacion. Incluye:  Actualizacion planos, gestion ante EE.PP</v>
          </cell>
        </row>
        <row r="465">
          <cell r="A465" t="str">
            <v>Elaboracion de Rosca de 1 1/2 con tarraja</v>
          </cell>
        </row>
        <row r="466">
          <cell r="A466" t="str">
            <v>Elaboracion de Rosca de 1 con tarraja</v>
          </cell>
        </row>
        <row r="467">
          <cell r="A467" t="str">
            <v>Elementos de fij zocalo mediacaña PVC</v>
          </cell>
        </row>
        <row r="468">
          <cell r="A468" t="str">
            <v>Elementos fijacion</v>
          </cell>
        </row>
        <row r="469">
          <cell r="A469" t="str">
            <v>Elementos para la soldadura</v>
          </cell>
        </row>
        <row r="470">
          <cell r="A470" t="str">
            <v>Elevador de 25mm</v>
          </cell>
        </row>
        <row r="471">
          <cell r="A471" t="str">
            <v>Embudo galv C16</v>
          </cell>
        </row>
        <row r="472">
          <cell r="A472" t="str">
            <v>Embudo galv C24</v>
          </cell>
        </row>
        <row r="473">
          <cell r="A473" t="str">
            <v>Empaque neopreno</v>
          </cell>
        </row>
        <row r="474">
          <cell r="A474" t="str">
            <v>Empaque neopreno en u</v>
          </cell>
        </row>
        <row r="475">
          <cell r="A475" t="str">
            <v>Empotrada del tablero en la pared o muro</v>
          </cell>
        </row>
        <row r="476">
          <cell r="A476" t="str">
            <v>Emulsión asfaltica</v>
          </cell>
        </row>
        <row r="477">
          <cell r="A477" t="str">
            <v>Entrepaños en acero inoxidable cal 20 AISI 304 (incluye pieamigos para instalacion)</v>
          </cell>
        </row>
        <row r="478">
          <cell r="A478" t="str">
            <v>Esmalte a Base de Aceite</v>
          </cell>
        </row>
        <row r="479">
          <cell r="A479" t="str">
            <v>Espaciador tipo esp rrago de 3/8 por 1metro marca mecano ref. 21E38100</v>
          </cell>
        </row>
        <row r="480">
          <cell r="A480" t="str">
            <v>Esparrago 3/8" para bandeja</v>
          </cell>
        </row>
        <row r="481">
          <cell r="A481" t="str">
            <v>Espejo en cristal de 4 mm.</v>
          </cell>
        </row>
        <row r="482">
          <cell r="A482" t="str">
            <v>Estacion de 10 zonas flex F 410 24 Vdc. ampliable a 20 zonas</v>
          </cell>
        </row>
        <row r="483">
          <cell r="A483" t="str">
            <v>Estacion panico con llave</v>
          </cell>
        </row>
        <row r="484">
          <cell r="A484" t="str">
            <v>Estanteria  plana para despensa acero inox</v>
          </cell>
        </row>
        <row r="485">
          <cell r="A485" t="str">
            <v>Estanteria ollas acero inox</v>
          </cell>
        </row>
        <row r="486">
          <cell r="A486" t="str">
            <v>Estopa</v>
          </cell>
        </row>
        <row r="487">
          <cell r="A487" t="str">
            <v>Estribo según norma RA6-009</v>
          </cell>
        </row>
        <row r="488">
          <cell r="A488" t="str">
            <v>Estrobo rojo de 20-30VDC</v>
          </cell>
        </row>
        <row r="489">
          <cell r="A489" t="str">
            <v>Estucor (25 kg) - Sumicol</v>
          </cell>
        </row>
        <row r="490">
          <cell r="A490" t="str">
            <v>Estufa gas cuatro puestos en acero inox</v>
          </cell>
        </row>
        <row r="491">
          <cell r="A491" t="str">
            <v>Estufa gas tres puestos en acero inox</v>
          </cell>
        </row>
        <row r="492">
          <cell r="A492" t="str">
            <v>Excavacion en roca con explosivo, incluye voladura</v>
          </cell>
        </row>
        <row r="493">
          <cell r="A493" t="str">
            <v>Excavacion y lleno de 0.125 m3</v>
          </cell>
        </row>
        <row r="494">
          <cell r="A494" t="str">
            <v>Extintor tipo ABC multiproposito de 10 lb</v>
          </cell>
        </row>
        <row r="495">
          <cell r="A495" t="str">
            <v>Extractor</v>
          </cell>
        </row>
        <row r="496">
          <cell r="A496" t="str">
            <v>Falleba de 5/8"</v>
          </cell>
        </row>
        <row r="497">
          <cell r="A497" t="str">
            <v>Ficho</v>
          </cell>
        </row>
        <row r="498">
          <cell r="A498" t="str">
            <v>Fijacones para panel tipo metecno</v>
          </cell>
        </row>
        <row r="499">
          <cell r="A499" t="str">
            <v>Fijador de 1/2", para tubo de gas, ref FT2AG050, marca MECANO.</v>
          </cell>
        </row>
        <row r="500">
          <cell r="A500" t="str">
            <v>Fijador de 2 1/2, para tubo, ref FT2AG250, marca MECANO.</v>
          </cell>
        </row>
        <row r="501">
          <cell r="A501" t="str">
            <v>Fijador de 2, para tubo, ref FT2AG150, marca MECANO.</v>
          </cell>
        </row>
        <row r="502">
          <cell r="A502" t="str">
            <v>Fijador de 3, para tubo</v>
          </cell>
        </row>
        <row r="503">
          <cell r="A503" t="str">
            <v>Fijador de 3/4", para tubo de gas, ref FT2AG075, marca MECANO.</v>
          </cell>
        </row>
        <row r="504">
          <cell r="A504" t="str">
            <v>Filtro en "Y" roscado de 1"</v>
          </cell>
        </row>
        <row r="505">
          <cell r="A505" t="str">
            <v>Filtro en "Y" roscado de 11/2"</v>
          </cell>
        </row>
        <row r="506">
          <cell r="A506" t="str">
            <v>Formaleta columna circular de 50x2,4m (2t)</v>
          </cell>
        </row>
        <row r="507">
          <cell r="A507" t="str">
            <v>Formaleta para concreto a la vista tipo super T formaleta.19mm</v>
          </cell>
        </row>
        <row r="508">
          <cell r="A508" t="str">
            <v>Formaleta tapa lateral de 5x2 cm</v>
          </cell>
        </row>
        <row r="509">
          <cell r="A509" t="str">
            <v>Formas Mediacaña de aluminio, e=3mm. Incluye transporte.</v>
          </cell>
        </row>
        <row r="510">
          <cell r="A510" t="str">
            <v>Fuente de poder con cargador de bateria</v>
          </cell>
        </row>
        <row r="511">
          <cell r="A511" t="str">
            <v xml:space="preserve">Fundente para soldar cobre, caja </v>
          </cell>
        </row>
        <row r="512">
          <cell r="A512" t="str">
            <v xml:space="preserve">Fundente para soldar cobre, caja x dos onzas </v>
          </cell>
        </row>
        <row r="513">
          <cell r="A513" t="str">
            <v>Fusible cortacircuitos</v>
          </cell>
        </row>
        <row r="514">
          <cell r="A514" t="str">
            <v>Gabinete de 0.30 x 0.30 mt., para vavula y elevador de red de gas.</v>
          </cell>
        </row>
        <row r="515">
          <cell r="A515" t="str">
            <v>Gabinete de 0.50 x 0.50 mt., con espaldar metalico, para regulacion de 1ª etapa.</v>
          </cell>
        </row>
        <row r="516">
          <cell r="A516" t="str">
            <v>Gabinete de 77x99x22 cm con canastilla para manguera red contra incendios</v>
          </cell>
        </row>
        <row r="517">
          <cell r="A517" t="str">
            <v>Gabinete gas de 0,60 x 0,60 x 0,22</v>
          </cell>
        </row>
        <row r="518">
          <cell r="A518" t="str">
            <v>Gancho fij canoa</v>
          </cell>
        </row>
        <row r="519">
          <cell r="A519" t="str">
            <v>Gas para fundente x 40 lb</v>
          </cell>
        </row>
        <row r="520">
          <cell r="A520" t="str">
            <v>Gas propano</v>
          </cell>
        </row>
        <row r="521">
          <cell r="A521" t="str">
            <v>Geotextil No Tejido 2500 (ancho= 3.8 m. X 150 m)</v>
          </cell>
        </row>
        <row r="522">
          <cell r="A522" t="str">
            <v>Geotextil NT1600 - Pavco o equivalente</v>
          </cell>
        </row>
        <row r="523">
          <cell r="A523" t="str">
            <v>Geotextil tejido 2400 pavco o equivalente</v>
          </cell>
        </row>
        <row r="524">
          <cell r="A524" t="str">
            <v>Grama tipo macana puesta en obra</v>
          </cell>
        </row>
        <row r="525">
          <cell r="A525" t="str">
            <v>Grama tipo San Agustin.</v>
          </cell>
        </row>
        <row r="526">
          <cell r="A526" t="str">
            <v>gramoquin liviano de 40x40x8 cm.color gris</v>
          </cell>
        </row>
        <row r="527">
          <cell r="A527" t="str">
            <v>Granito negro 1-2 (San Gil)</v>
          </cell>
        </row>
        <row r="528">
          <cell r="A528" t="str">
            <v>Grano 1 + aglutinante (preparado)</v>
          </cell>
        </row>
        <row r="529">
          <cell r="A529" t="str">
            <v>Grano negro # 1</v>
          </cell>
        </row>
        <row r="530">
          <cell r="A530" t="str">
            <v>Grano preparado</v>
          </cell>
        </row>
        <row r="531">
          <cell r="A531" t="str">
            <v>Grano Travertino  Nº 1. Bolsa 25</v>
          </cell>
        </row>
        <row r="532">
          <cell r="A532" t="str">
            <v>Grapa 5/8" para varilla Coperwell</v>
          </cell>
        </row>
        <row r="533">
          <cell r="A533" t="str">
            <v>Grapa doble ala de 1". incluye el chazo y el tornillo</v>
          </cell>
        </row>
        <row r="534">
          <cell r="A534" t="str">
            <v>Grapa doble ala de 1/2". incluye el chazo y el tornillo</v>
          </cell>
        </row>
        <row r="535">
          <cell r="A535" t="str">
            <v>Grapa doble ala de 1-1/2". incluye el chazo y el tornillo</v>
          </cell>
        </row>
        <row r="536">
          <cell r="A536" t="str">
            <v>Grapa doble ala de 2". incluye el chazo y el tornillo</v>
          </cell>
        </row>
        <row r="537">
          <cell r="A537" t="str">
            <v>Grapa doble ala de 3/4". incluye el chazo y el tornillo</v>
          </cell>
        </row>
        <row r="538">
          <cell r="A538" t="str">
            <v>Grapas para soporte de aparatos sanitarios</v>
          </cell>
        </row>
        <row r="539">
          <cell r="A539" t="str">
            <v>Grasa para tarraja</v>
          </cell>
        </row>
        <row r="540">
          <cell r="A540" t="str">
            <v>Gravilla limpia con transporte hasta 15 km</v>
          </cell>
        </row>
        <row r="541">
          <cell r="A541" t="str">
            <v>Grifería automatica de push antivandalica ref 71300</v>
          </cell>
        </row>
        <row r="542">
          <cell r="A542" t="str">
            <v>Griferia cuello de ganso</v>
          </cell>
        </row>
        <row r="543">
          <cell r="A543" t="str">
            <v>Griferia cuello de ganso ref 90500000 grival</v>
          </cell>
        </row>
        <row r="544">
          <cell r="A544" t="str">
            <v>Griferia de Push antivandalica, ref 75121</v>
          </cell>
        </row>
        <row r="545">
          <cell r="A545" t="str">
            <v>Griferia Galaxia</v>
          </cell>
        </row>
        <row r="546">
          <cell r="A546" t="str">
            <v>Griferia lav en acero ref 040-CSLPC Classic</v>
          </cell>
        </row>
        <row r="547">
          <cell r="A547" t="str">
            <v>Griferia marruecos ref 791110001</v>
          </cell>
        </row>
        <row r="548">
          <cell r="A548" t="str">
            <v>Griferia metalica, acabado cromado, tipo marruecos</v>
          </cell>
        </row>
        <row r="549">
          <cell r="A549" t="str">
            <v xml:space="preserve">Griferia orinal sencilla </v>
          </cell>
        </row>
        <row r="550">
          <cell r="A550" t="str">
            <v>Grillete para guaya</v>
          </cell>
        </row>
        <row r="551">
          <cell r="A551" t="str">
            <v>guaya</v>
          </cell>
        </row>
        <row r="552">
          <cell r="A552" t="str">
            <v>Hacha pico de 4 1/2" con cabo de madera</v>
          </cell>
        </row>
        <row r="553">
          <cell r="A553" t="str">
            <v>Herraje Caja Medidor Acueducto de 1 1/2" (60 x 200cm incluye tapa contador)</v>
          </cell>
        </row>
        <row r="554">
          <cell r="A554" t="str">
            <v>Herraje Caja Medidor Acueducto de 1" (60 x 200cm incluye tapa contador)</v>
          </cell>
        </row>
        <row r="555">
          <cell r="A555" t="str">
            <v>Herraje de 120x120 cm. para caja inspeccion de 100x100 cm.</v>
          </cell>
        </row>
        <row r="556">
          <cell r="A556" t="str">
            <v>Herraje de 30x30 cm. para caja inspeccion</v>
          </cell>
        </row>
        <row r="557">
          <cell r="A557" t="str">
            <v>Herraje de 50x50 caja insp</v>
          </cell>
        </row>
        <row r="558">
          <cell r="A558" t="str">
            <v>Herraje de 50x50 cm. para caja inspeccion de 40x40 cm.</v>
          </cell>
        </row>
        <row r="559">
          <cell r="A559" t="str">
            <v>Herraje de 60 x 80 para caja el‚ctrica</v>
          </cell>
        </row>
        <row r="560">
          <cell r="A560" t="str">
            <v>Herraje de 70x70 cm. para caja inspeccion de 60x60 cm.</v>
          </cell>
        </row>
        <row r="561">
          <cell r="A561" t="str">
            <v>Herraje de 80x80 cm. para caja inspeccion de 70x70 cm.</v>
          </cell>
        </row>
        <row r="562">
          <cell r="A562" t="str">
            <v>Hidrante Bridado 6"</v>
          </cell>
        </row>
        <row r="563">
          <cell r="A563" t="str">
            <v>Hidrosello-Novafort d= 200 mm. - Pavco o equivalente.</v>
          </cell>
        </row>
        <row r="564">
          <cell r="A564" t="str">
            <v>Hidrosello-Novafort d= 250 mm. - Pavco o equivalente.</v>
          </cell>
        </row>
        <row r="565">
          <cell r="A565" t="str">
            <v>Hidrosello-Novafort Ø= 160 mm. - Pavco o equivalente.</v>
          </cell>
        </row>
        <row r="566">
          <cell r="A566" t="str">
            <v>Hidrosil concreto</v>
          </cell>
        </row>
        <row r="567">
          <cell r="A567" t="str">
            <v>Hidrosolve</v>
          </cell>
        </row>
        <row r="568">
          <cell r="A568" t="str">
            <v>Hidrosolve x 200 litros</v>
          </cell>
        </row>
        <row r="569">
          <cell r="A569" t="str">
            <v>Hoja de sierra para segueta bimetalica Incolma</v>
          </cell>
        </row>
        <row r="570">
          <cell r="A570" t="str">
            <v>Icopor  D-12 20 mm (lamina de 0,62 x 1,24 m)</v>
          </cell>
        </row>
        <row r="571">
          <cell r="A571" t="str">
            <v>Icopor de 4cm.</v>
          </cell>
        </row>
        <row r="572">
          <cell r="A572" t="str">
            <v>Igol denso</v>
          </cell>
        </row>
        <row r="573">
          <cell r="A573" t="str">
            <v>igol denso *</v>
          </cell>
        </row>
        <row r="574">
          <cell r="A574" t="str">
            <v>Igol imprimante</v>
          </cell>
        </row>
        <row r="575">
          <cell r="A575" t="str">
            <v>Impermeabilizacion de losa en conconcreto con sistema Monolitico en Poliuretano.</v>
          </cell>
        </row>
        <row r="576">
          <cell r="A576" t="str">
            <v>Inmunizante madera incoloro (5 gal)</v>
          </cell>
        </row>
        <row r="577">
          <cell r="A577" t="str">
            <v>Inst Sikaplan 12 GCO+ geotextil  todo costo</v>
          </cell>
        </row>
        <row r="578">
          <cell r="A578" t="str">
            <v>Interruptor Doble Leviton</v>
          </cell>
        </row>
        <row r="579">
          <cell r="A579" t="str">
            <v>Interruptor Sencillo Leviton</v>
          </cell>
        </row>
        <row r="580">
          <cell r="A580" t="str">
            <v>Interruptor Triple Leviton</v>
          </cell>
        </row>
        <row r="581">
          <cell r="A581" t="str">
            <v>jabonera linea economica</v>
          </cell>
        </row>
        <row r="582">
          <cell r="A582" t="str">
            <v>Juego Incrustaciones linea economica</v>
          </cell>
        </row>
        <row r="583">
          <cell r="A583" t="str">
            <v>Juego integrado de microfutbol y baloncesto</v>
          </cell>
        </row>
        <row r="584">
          <cell r="A584" t="str">
            <v>Juego modular ref Nro. 9 especial + inst</v>
          </cell>
        </row>
        <row r="585">
          <cell r="A585" t="str">
            <v>Kit adaptador LC para bandeja</v>
          </cell>
        </row>
        <row r="586">
          <cell r="A586" t="str">
            <v>Kit sifon pozuelo+ canastilla</v>
          </cell>
        </row>
        <row r="587">
          <cell r="A587" t="str">
            <v>Ladrillo 10 x 20 x 40 rayado</v>
          </cell>
        </row>
        <row r="588">
          <cell r="A588" t="str">
            <v>Ladrillo catalan estructural 10 x 15 x 30 cm. Perforación vertical</v>
          </cell>
        </row>
        <row r="589">
          <cell r="A589" t="str">
            <v>Ladrillo catalan estructural 10 x 15 x 30 cm.perforación horizontal</v>
          </cell>
        </row>
        <row r="590">
          <cell r="A590" t="str">
            <v>lagrimal de 50 x 30 para muro 20</v>
          </cell>
        </row>
        <row r="591">
          <cell r="A591" t="str">
            <v>Lamina Cal.24, para remate en teja METECNO.</v>
          </cell>
        </row>
        <row r="592">
          <cell r="A592" t="str">
            <v>Lamina cold rolled C. 18 de 1,20 x 2,40 m.</v>
          </cell>
        </row>
        <row r="593">
          <cell r="A593" t="str">
            <v>Lamina de 1/2" de 1.20 x 2.40 m.</v>
          </cell>
        </row>
        <row r="594">
          <cell r="A594" t="str">
            <v>Lamina de acero de 1/2"</v>
          </cell>
        </row>
        <row r="595">
          <cell r="A595" t="str">
            <v>Lamina de icopor de 40mm. De 1,0 x1,0 m.</v>
          </cell>
        </row>
        <row r="596">
          <cell r="A596" t="str">
            <v xml:space="preserve">Lamina Galvanizada Cal.20, </v>
          </cell>
        </row>
        <row r="597">
          <cell r="A597" t="str">
            <v>Lamina metalica calibe 20.</v>
          </cell>
        </row>
        <row r="598">
          <cell r="A598" t="str">
            <v>Lamina metalica de 3/16" o 5mm</v>
          </cell>
        </row>
        <row r="599">
          <cell r="A599" t="str">
            <v>Lámina metálica de 3/8" de 1.20 x 2.40 m.</v>
          </cell>
        </row>
        <row r="600">
          <cell r="A600" t="str">
            <v>Lamina Super board de  6 mm. De 1,22 x 2,44 x 0,06 m.</v>
          </cell>
        </row>
        <row r="601">
          <cell r="A601" t="str">
            <v>Lámpara  tipo Wall  Pack para bombillo Na de  150 W  - 240 V</v>
          </cell>
        </row>
        <row r="602">
          <cell r="A602" t="str">
            <v>lampara 2x26W tipo cilinder ovalada dimerizable. Incluye bombillos</v>
          </cell>
        </row>
        <row r="603">
          <cell r="A603" t="str">
            <v>lampara 2x54W 30x120 especular  rejillas. incluye tubos</v>
          </cell>
        </row>
        <row r="604">
          <cell r="A604" t="str">
            <v>lampara 2x54W tipo EASY. Incluye bombillos</v>
          </cell>
        </row>
        <row r="605">
          <cell r="A605" t="str">
            <v>Lámpara circular de lujo doble anillo de 2x13 W</v>
          </cell>
        </row>
        <row r="606">
          <cell r="A606" t="str">
            <v>Lampara de emrgencia ELM2</v>
          </cell>
        </row>
        <row r="607">
          <cell r="A607" t="str">
            <v>Lampara fluorescente 2x54W AF -RS IP65 con balastro electronico. Incluye los bombillos</v>
          </cell>
        </row>
        <row r="608">
          <cell r="A608" t="str">
            <v>Lampara Inser-Rejilla 1 x 13 W</v>
          </cell>
        </row>
        <row r="609">
          <cell r="A609" t="str">
            <v>Lampara Jupiter 4x24W. Incluye bombillos</v>
          </cell>
        </row>
        <row r="610">
          <cell r="A610" t="str">
            <v>Lampara ojo de buey 2x26 W. Incluye los bombillos</v>
          </cell>
        </row>
        <row r="611">
          <cell r="A611" t="str">
            <v>Lampara ojo de buey 2x32 W ISO 49V. Incluye los bombillos y balastro dimerizable 0-10</v>
          </cell>
        </row>
        <row r="612">
          <cell r="A612" t="str">
            <v>Lampara turtuga 1x26W, grande con rejilla, incluye bombillos</v>
          </cell>
        </row>
        <row r="613">
          <cell r="A613" t="str">
            <v>lampra 2x32W - 30x120 con acrilico, incluye tubos</v>
          </cell>
        </row>
        <row r="614">
          <cell r="A614" t="str">
            <v>lampra 2x32W - 30x120 industrial, con kid de emergencia, incluye tubos</v>
          </cell>
        </row>
        <row r="615">
          <cell r="A615" t="str">
            <v>lampra 2x32W - 30x120 industrial, incluye tubos</v>
          </cell>
        </row>
        <row r="616">
          <cell r="A616" t="str">
            <v>Larguero de madera comun de 1" x 1"</v>
          </cell>
        </row>
        <row r="617">
          <cell r="A617" t="str">
            <v>Larguero madera comun 4cmx8cmx2.80m</v>
          </cell>
        </row>
        <row r="618">
          <cell r="A618" t="str">
            <v>Largueros de 2"X2" por 3m</v>
          </cell>
        </row>
        <row r="619">
          <cell r="A619" t="str">
            <v>Lavamanos acuacer de colgar</v>
          </cell>
        </row>
        <row r="620">
          <cell r="A620" t="str">
            <v>Lavamanos Avanti de colgar</v>
          </cell>
        </row>
        <row r="621">
          <cell r="A621" t="str">
            <v>Lavamanos Avanti de colgar *</v>
          </cell>
        </row>
        <row r="622">
          <cell r="A622" t="str">
            <v>Lavamanos con pedal acero inox+ griferia de un puesto</v>
          </cell>
        </row>
        <row r="623">
          <cell r="A623" t="str">
            <v>Lavamanos de colgar para discapacitados, linea Acuajet.</v>
          </cell>
        </row>
        <row r="624">
          <cell r="A624" t="str">
            <v xml:space="preserve">Lavamanos de empotrar en acero inox C. 20 de D= 32cm. </v>
          </cell>
        </row>
        <row r="625">
          <cell r="A625" t="str">
            <v>Lavamanos de empotrar en acero inoxidable cal 20 de d=0.30 m. Incluye transporte</v>
          </cell>
        </row>
        <row r="626">
          <cell r="A626" t="str">
            <v>Lavamanos de empotrar en acero inoxidable cal 20 de d=0.40 m.</v>
          </cell>
        </row>
        <row r="627">
          <cell r="A627" t="str">
            <v>Lavamanos ovalado de sobreponer</v>
          </cell>
        </row>
        <row r="628">
          <cell r="A628" t="str">
            <v>Lavamanos sobreponer *</v>
          </cell>
        </row>
        <row r="629">
          <cell r="A629" t="str">
            <v>Lavaollas acero inox AISI C 16</v>
          </cell>
        </row>
        <row r="630">
          <cell r="A630" t="str">
            <v>lavaplatos de sobreponer socoda de 1,20 x 0,60 m. con pozuelo + transp</v>
          </cell>
        </row>
        <row r="631">
          <cell r="A631" t="str">
            <v>Lecha color crema</v>
          </cell>
        </row>
        <row r="632">
          <cell r="A632" t="str">
            <v>Lechada con boquilla (con-color)</v>
          </cell>
        </row>
        <row r="633">
          <cell r="A633" t="str">
            <v>Lechada con pigmento integral color negro</v>
          </cell>
        </row>
        <row r="634">
          <cell r="A634" t="str">
            <v>Lechada preparada</v>
          </cell>
        </row>
        <row r="635">
          <cell r="A635" t="str">
            <v>Liga pavimentos</v>
          </cell>
        </row>
        <row r="636">
          <cell r="A636" t="str">
            <v>Lija 180</v>
          </cell>
        </row>
        <row r="637">
          <cell r="A637" t="str">
            <v>Lija 200</v>
          </cell>
        </row>
        <row r="638">
          <cell r="A638" t="str">
            <v>Lija de agua 150 super</v>
          </cell>
        </row>
        <row r="639">
          <cell r="A639" t="str">
            <v>Lija de agua 400</v>
          </cell>
        </row>
        <row r="640">
          <cell r="A640" t="str">
            <v>Limpiador Removedor PVC x 1/4 de galon.</v>
          </cell>
        </row>
        <row r="641">
          <cell r="A641" t="str">
            <v>listelo de 0,25 m.</v>
          </cell>
        </row>
        <row r="642">
          <cell r="A642" t="str">
            <v>Listelo tipo Corona 25 x 12.5 cm</v>
          </cell>
        </row>
        <row r="643">
          <cell r="A643" t="str">
            <v>Liston en Teka de 5"x 2"</v>
          </cell>
        </row>
        <row r="644">
          <cell r="A644" t="str">
            <v>Llave bocamanguera 1/2"</v>
          </cell>
        </row>
        <row r="645">
          <cell r="A645" t="str">
            <v>Llave bocamanguera cromada de grival o su equivalente</v>
          </cell>
        </row>
        <row r="646">
          <cell r="A646" t="str">
            <v>Llave de corte universal 1 1/2"</v>
          </cell>
        </row>
        <row r="647">
          <cell r="A647" t="str">
            <v>Llave de corte universal 1"</v>
          </cell>
        </row>
        <row r="648">
          <cell r="A648" t="str">
            <v>Llave metalica con acabado en cromo</v>
          </cell>
        </row>
        <row r="649">
          <cell r="A649" t="str">
            <v>Llave spanner</v>
          </cell>
        </row>
        <row r="650">
          <cell r="A650" t="str">
            <v>Loceta egipcia 10x10x cm.</v>
          </cell>
        </row>
        <row r="651">
          <cell r="A651" t="str">
            <v>Loceta tactil 20x20x6 cm. color amarillo</v>
          </cell>
        </row>
        <row r="652">
          <cell r="A652" t="str">
            <v>Loseta LOST-GU o AL color, tactil 20X20X6</v>
          </cell>
        </row>
        <row r="653">
          <cell r="A653" t="str">
            <v>Lubricante Tyton 500 gr</v>
          </cell>
        </row>
        <row r="654">
          <cell r="A654" t="str">
            <v>Luminaria fluorescente 2x32W STRL 14</v>
          </cell>
        </row>
        <row r="655">
          <cell r="A655" t="str">
            <v>Luminaria rejillas 60x60 4x14W para instalar en cielo falso. incluye bombillos</v>
          </cell>
        </row>
        <row r="656">
          <cell r="A656" t="str">
            <v>Madera pino patula de 4 " inmunizada</v>
          </cell>
        </row>
        <row r="657">
          <cell r="A657" t="str">
            <v>Maija acero inoxidable de L= 13 cm.</v>
          </cell>
        </row>
        <row r="658">
          <cell r="A658" t="str">
            <v>Malla electrosoldada D 131</v>
          </cell>
        </row>
        <row r="659">
          <cell r="A659" t="str">
            <v>Malla electrosoldada D-106</v>
          </cell>
        </row>
        <row r="660">
          <cell r="A660" t="str">
            <v>Malla electrosoldada D-188</v>
          </cell>
        </row>
        <row r="661">
          <cell r="A661" t="str">
            <v>Malla electrosoldada D-50</v>
          </cell>
        </row>
        <row r="662">
          <cell r="A662" t="str">
            <v>Malla electrosoldada D-84</v>
          </cell>
        </row>
        <row r="663">
          <cell r="A663" t="str">
            <v>Malla electrosoldada U-50</v>
          </cell>
        </row>
        <row r="664">
          <cell r="A664" t="str">
            <v>Malla nylon ojo 10 x 10</v>
          </cell>
        </row>
        <row r="665">
          <cell r="A665" t="str">
            <v>Malla ojo 5 C. 10</v>
          </cell>
        </row>
        <row r="666">
          <cell r="A666" t="str">
            <v>malla ondulada plana de 1"x1"</v>
          </cell>
        </row>
        <row r="667">
          <cell r="A667" t="str">
            <v>Manguera de 1 1/2 * 30 M a 250 PSI  DE DOBLE CHAQUETA</v>
          </cell>
        </row>
        <row r="668">
          <cell r="A668" t="str">
            <v>Manija en acero inox de L = 316 mm.</v>
          </cell>
        </row>
        <row r="669">
          <cell r="A669" t="str">
            <v xml:space="preserve">manija en acero inoxidable de 6" x 3/4" </v>
          </cell>
        </row>
        <row r="670">
          <cell r="A670" t="str">
            <v>Mantenimiento ventanas todo costo</v>
          </cell>
        </row>
        <row r="671">
          <cell r="A671" t="str">
            <v>Manto de 3 mm.</v>
          </cell>
        </row>
        <row r="672">
          <cell r="A672" t="str">
            <v>Manto edil estandar 2 mm</v>
          </cell>
        </row>
        <row r="673">
          <cell r="A673" t="str">
            <v>Manto foil de aluminio de 3 mm.</v>
          </cell>
        </row>
        <row r="674">
          <cell r="A674" t="str">
            <v>Manto Zetal 600x1 de 3 mm. con foil de aluminio</v>
          </cell>
        </row>
        <row r="675">
          <cell r="A675" t="str">
            <v>Marcacion fibra</v>
          </cell>
        </row>
        <row r="676">
          <cell r="A676" t="str">
            <v>Marcacion pach panel</v>
          </cell>
        </row>
        <row r="677">
          <cell r="A677" t="str">
            <v>Marcacion rack</v>
          </cell>
        </row>
        <row r="678">
          <cell r="A678" t="str">
            <v>Marcacion regleta</v>
          </cell>
        </row>
        <row r="679">
          <cell r="A679" t="str">
            <v>Marcacion termica o en acrilico</v>
          </cell>
        </row>
        <row r="680">
          <cell r="A680" t="str">
            <v>Marco DRYWALL con moldura en aluminio</v>
          </cell>
        </row>
        <row r="681">
          <cell r="A681" t="str">
            <v>Marco metalico para puerta en lamina cold rolled</v>
          </cell>
        </row>
        <row r="682">
          <cell r="A682" t="str">
            <v>Marco metalico para puerta en lamina cold rolled de 1,20 m.</v>
          </cell>
        </row>
        <row r="683">
          <cell r="A683" t="str">
            <v>Mariposa de fijación para reja del carcamo</v>
          </cell>
        </row>
        <row r="684">
          <cell r="A684" t="str">
            <v>Masilla acrilica para interiores en  drywall (5galones)</v>
          </cell>
        </row>
        <row r="685">
          <cell r="A685" t="str">
            <v>Masilla para fij de vidrios</v>
          </cell>
        </row>
        <row r="686">
          <cell r="A686" t="str">
            <v>Masilla topex</v>
          </cell>
        </row>
        <row r="687">
          <cell r="A687" t="str">
            <v>Material granular para filtros de 1" - 1 1/2" para filtros</v>
          </cell>
        </row>
        <row r="688">
          <cell r="A688" t="str">
            <v>Medidor G 1.6 marca METREX, con conectores</v>
          </cell>
        </row>
        <row r="689">
          <cell r="A689" t="str">
            <v>Medidor G 4 marca METREX, con conectores</v>
          </cell>
        </row>
        <row r="690">
          <cell r="A690" t="str">
            <v>Medodor gas MR8 invesys</v>
          </cell>
        </row>
        <row r="691">
          <cell r="A691" t="str">
            <v>Merulex</v>
          </cell>
        </row>
        <row r="692">
          <cell r="A692" t="str">
            <v>Mesa en acero inox de 1,2mx0,69x0,86M</v>
          </cell>
        </row>
        <row r="693">
          <cell r="A693" t="str">
            <v>Mesa movil avero inox + ruedas+trans</v>
          </cell>
        </row>
        <row r="694">
          <cell r="A694" t="str">
            <v>Meson acero Inoxidable con perforacion para pozuelo</v>
          </cell>
        </row>
        <row r="695">
          <cell r="A695" t="str">
            <v>Meson Corian Hot, ancho 0.50 - 0.70 m un espesor de 12mm</v>
          </cell>
        </row>
        <row r="696">
          <cell r="A696" t="str">
            <v>Mezcal asfaltica parcheo</v>
          </cell>
        </row>
        <row r="697">
          <cell r="A697" t="str">
            <v>Mezcla asfaltica (Rodadura)</v>
          </cell>
        </row>
        <row r="698">
          <cell r="A698" t="str">
            <v>Mezcla cemento y arena</v>
          </cell>
        </row>
        <row r="699">
          <cell r="A699" t="str">
            <v>Mezclador de audio: Para conexion de perifericos y procesos</v>
          </cell>
        </row>
        <row r="700">
          <cell r="A700" t="str">
            <v>MGB-SX 1000 BASE-SX para modulo LC 10/100/1000mbps</v>
          </cell>
        </row>
        <row r="701">
          <cell r="A701" t="str">
            <v>Microfono alambrico de sobre-poner, para llamados ambientales, doble impedancia, Cardioide,  Incluye cables , terminal</v>
          </cell>
        </row>
        <row r="702">
          <cell r="A702" t="str">
            <v>Microfono inalambrico UHF Profesional de Trabajo pesado, de largo alcance, diversificado.</v>
          </cell>
        </row>
        <row r="703">
          <cell r="A703" t="str">
            <v>Modulo expansor de 8 zonas</v>
          </cell>
        </row>
        <row r="704">
          <cell r="A704" t="str">
            <v>Moldura en madera 1/4 bocel de L=2,80 m.</v>
          </cell>
        </row>
        <row r="705">
          <cell r="A705" t="str">
            <v>Moldura plastica blanco (toro plastico) 2.40m</v>
          </cell>
        </row>
        <row r="706">
          <cell r="A706" t="str">
            <v>Mortero 0.25:1:4 (Cal:cemento:arena) en obra</v>
          </cell>
        </row>
        <row r="707">
          <cell r="A707" t="str">
            <v>Mortero 0.3:1:3.2 (Cal:cemento:arena) en obra</v>
          </cell>
        </row>
        <row r="708">
          <cell r="A708" t="str">
            <v>Mortero 1:3 en obra</v>
          </cell>
        </row>
        <row r="709">
          <cell r="A709" t="str">
            <v>Mortero 1:4 en obra</v>
          </cell>
        </row>
        <row r="710">
          <cell r="A710" t="str">
            <v>Mortero 1:5 en obra</v>
          </cell>
        </row>
        <row r="711">
          <cell r="A711" t="str">
            <v>Mortero 1:6 en obra.</v>
          </cell>
        </row>
        <row r="712">
          <cell r="A712" t="str">
            <v>Mosaico cristal azul/rojo de 0,15x0,15 (und de 4 piezas de 0,30x0,30m.)</v>
          </cell>
        </row>
        <row r="713">
          <cell r="A713" t="str">
            <v>Multitoma grado Hospitalaria de 6 tomas, con varistores de seguridad</v>
          </cell>
        </row>
        <row r="714">
          <cell r="A714" t="str">
            <v>Multitoma grado Hospitalaria de 6 tomas, con varistores de seguridad</v>
          </cell>
        </row>
        <row r="715">
          <cell r="A715" t="str">
            <v>Niple en acero de carbono de 1/2" x 10 cm</v>
          </cell>
        </row>
        <row r="716">
          <cell r="A716" t="str">
            <v>Niple en acero de carbono de 3/4" x 10 cm.</v>
          </cell>
        </row>
        <row r="717">
          <cell r="A717" t="str">
            <v>Niple en acero de carbono de 3/4" x 5 cm</v>
          </cell>
        </row>
        <row r="718">
          <cell r="A718" t="str">
            <v>Ojo de buey ZAMAK de incrustar, con bombilla dicroica de 50W</v>
          </cell>
        </row>
        <row r="719">
          <cell r="A719" t="str">
            <v>Organizador de cabcableado sonido</v>
          </cell>
        </row>
        <row r="720">
          <cell r="A720" t="str">
            <v>Organizador de cables 40x40</v>
          </cell>
        </row>
        <row r="721">
          <cell r="A721" t="str">
            <v>Organizador vertical delantero de 210cms-45UR en RACK</v>
          </cell>
        </row>
        <row r="722">
          <cell r="A722" t="str">
            <v>Orinal de colgar mediano</v>
          </cell>
        </row>
        <row r="723">
          <cell r="A723" t="str">
            <v>Orinal infantil con griferia blanco - corona</v>
          </cell>
        </row>
        <row r="724">
          <cell r="A724" t="str">
            <v>Orinal infantil corona + transp</v>
          </cell>
        </row>
        <row r="725">
          <cell r="A725" t="str">
            <v>Orinal mediano santa fe + transp</v>
          </cell>
        </row>
        <row r="726">
          <cell r="A726" t="str">
            <v>Orinal Santa Fe para fluxometro</v>
          </cell>
        </row>
        <row r="727">
          <cell r="A727" t="str">
            <v>P-1 de 0,60/0,75x2,10  e = 0,10 m. + marco+chapa+antic+pint</v>
          </cell>
        </row>
        <row r="728">
          <cell r="A728" t="str">
            <v>P-2 de 0,80/1,00x2,10  e = 0,10 m. + marco+chapa+antic+pint</v>
          </cell>
        </row>
        <row r="729">
          <cell r="A729" t="str">
            <v>P-2 de 0,80/1,00x2,10  e = 0,15 m. + marco+chapa+antic+pint</v>
          </cell>
        </row>
        <row r="730">
          <cell r="A730" t="str">
            <v>P-2 de 0,80/1,00x2,10  e = 0,20 m. + marco+chapa+antic+pint</v>
          </cell>
        </row>
        <row r="731">
          <cell r="A731" t="str">
            <v>P-3 de 1,20x2,10  e = 0,10/0,20 m. dos alas+ marco+chapa+antic+pint</v>
          </cell>
        </row>
        <row r="732">
          <cell r="A732" t="str">
            <v>Pach cord de 210 cms preensambado en fabrica</v>
          </cell>
        </row>
        <row r="733">
          <cell r="A733" t="str">
            <v>Pach cord de 90 cms preensambado en fabrica</v>
          </cell>
        </row>
        <row r="734">
          <cell r="A734" t="str">
            <v>Pach cord para cable fibra optica duplex multimodoC-LC, en ambos extremos de 3 pies</v>
          </cell>
        </row>
        <row r="735">
          <cell r="A735" t="str">
            <v>Pach panel cat 6 LEV 69270-24</v>
          </cell>
        </row>
        <row r="736">
          <cell r="A736" t="str">
            <v>Pach panel cat 6, 48 puertos.</v>
          </cell>
        </row>
        <row r="737">
          <cell r="A737" t="str">
            <v>Pach panel cat 6, de 12 puertos REF 1375013</v>
          </cell>
        </row>
        <row r="738">
          <cell r="A738" t="str">
            <v>Pach panel cat 6, REF CJ688tpxx</v>
          </cell>
        </row>
        <row r="739">
          <cell r="A739" t="str">
            <v>Panel 8 zn exp 32 tec pk5501/transf/gabinete</v>
          </cell>
        </row>
        <row r="740">
          <cell r="A740" t="str">
            <v>Panel tipo metecno ref A 42 P1000G-4 e= 40 MM. C 28 + poliuretano</v>
          </cell>
        </row>
        <row r="741">
          <cell r="A741" t="str">
            <v>papelera linea economica</v>
          </cell>
        </row>
        <row r="742">
          <cell r="A742" t="str">
            <v>Paral 89</v>
          </cell>
        </row>
        <row r="743">
          <cell r="A743" t="str">
            <v>Paral central Y/O exterior 1.80 x 0.155 a 0.204 en acero inoxidable AISI 304, cal 20, e= 3 cm. Incluye transporte</v>
          </cell>
        </row>
        <row r="744">
          <cell r="A744" t="str">
            <v>Paral central Y/O exterior 1.80 x 0.305 a 0.334 en acero inoxidable AISI 304, cal 20, e= 3 cm. Incluye transporte</v>
          </cell>
        </row>
        <row r="745">
          <cell r="A745" t="str">
            <v>Paral extremo 1.8 x 0.105 a 0.154 m. En acero inoxidable AISI 304, cal 20, e= 3 cm Incluye transporte</v>
          </cell>
        </row>
        <row r="746">
          <cell r="A746" t="str">
            <v>Pararrayos Norma EPM con accesorios</v>
          </cell>
        </row>
        <row r="747">
          <cell r="A747" t="str">
            <v>Parlante  de 30w/15w/7,5w en 70V y 100V dos vias con altavoz de 6,5" Incluye regilla.Alta eficiencia: 92 dB</v>
          </cell>
        </row>
        <row r="748">
          <cell r="A748" t="str">
            <v>Parlante de impedancia de 8 Ohmios.</v>
          </cell>
        </row>
        <row r="749">
          <cell r="A749" t="str">
            <v>Pasamanos curvo para discapacitados de 0.61 por 0.69 m, en acero inoxidable</v>
          </cell>
        </row>
        <row r="750">
          <cell r="A750" t="str">
            <v>Pega PVC + limpiador</v>
          </cell>
        </row>
        <row r="751">
          <cell r="A751" t="str">
            <v>pegacor</v>
          </cell>
        </row>
        <row r="752">
          <cell r="A752" t="str">
            <v>Pegacor bloque de vidrio</v>
          </cell>
        </row>
        <row r="753">
          <cell r="A753" t="str">
            <v>Pegacor gris exteriores - Sumicol</v>
          </cell>
        </row>
        <row r="754">
          <cell r="A754" t="str">
            <v>Pegante amarillo tipo sacol</v>
          </cell>
        </row>
        <row r="755">
          <cell r="A755" t="str">
            <v>Pegante fino tipo pegaloca</v>
          </cell>
        </row>
        <row r="756">
          <cell r="A756" t="str">
            <v>Perfil adaptador ALN-175 sist VP-3831</v>
          </cell>
        </row>
        <row r="757">
          <cell r="A757" t="str">
            <v>Perfil adaptador ALN-176 sist VP-3831</v>
          </cell>
        </row>
        <row r="758">
          <cell r="A758" t="str">
            <v>Perfil adaptador ALN-177 sist VP-3831</v>
          </cell>
        </row>
        <row r="759">
          <cell r="A759" t="str">
            <v>Perfil cabezal ALN-392 de alumina anodizado nat sist VP-744</v>
          </cell>
        </row>
        <row r="760">
          <cell r="A760" t="str">
            <v>Perfil en z plastico de 3,05 m.</v>
          </cell>
        </row>
        <row r="761">
          <cell r="A761" t="str">
            <v>Perfil enganche ALN-391 de alumina  anodizado nat.sist VP-744</v>
          </cell>
        </row>
        <row r="762">
          <cell r="A762" t="str">
            <v>Perfil jamba ALN-393 de alumina anodizado nat. Sist VP-744</v>
          </cell>
        </row>
        <row r="763">
          <cell r="A763" t="str">
            <v>Perfil Omega 63 Cal 26 de 2,44 m.</v>
          </cell>
        </row>
        <row r="764">
          <cell r="A764" t="str">
            <v>Perfil ranurado sencillo de 0.15m, ref M311A300. marca MECANO</v>
          </cell>
        </row>
        <row r="765">
          <cell r="A765" t="str">
            <v>Perfil ranurado sencillo de DE 2.40m, ref M311A240. marca MECANO</v>
          </cell>
        </row>
        <row r="766">
          <cell r="A766" t="str">
            <v>Perfil sillar ALN-387 de aluminina anodizado natural sist 744</v>
          </cell>
        </row>
        <row r="767">
          <cell r="A767" t="str">
            <v>Perfil sillar cabezal ALN-173 sist VP-3831</v>
          </cell>
        </row>
        <row r="768">
          <cell r="A768" t="str">
            <v>Perfil vertical paral 39 (Viguetas)</v>
          </cell>
        </row>
        <row r="769">
          <cell r="A769" t="str">
            <v>Perforacion de lamina de 3/8"</v>
          </cell>
        </row>
        <row r="770">
          <cell r="A770" t="str">
            <v>Perno de 1/2"</v>
          </cell>
        </row>
        <row r="771">
          <cell r="A771" t="str">
            <v>Perno de 1/2"+arandela+tuerca</v>
          </cell>
        </row>
        <row r="772">
          <cell r="A772" t="str">
            <v>Perno de acero de 1/2" x 3 3/4"</v>
          </cell>
        </row>
        <row r="773">
          <cell r="A773" t="str">
            <v>Perno de expansion ref TEA08x055 de 3/8". marca MECANO</v>
          </cell>
        </row>
        <row r="774">
          <cell r="A774" t="str">
            <v>Perno expansivo de 3/8 x 3"</v>
          </cell>
        </row>
        <row r="775">
          <cell r="A775" t="str">
            <v>Perno expansivo de 3/8" x 4"</v>
          </cell>
        </row>
        <row r="776">
          <cell r="A776" t="str">
            <v>Perno hembra (Tuerca expansiva para esparrago 3/8")</v>
          </cell>
        </row>
        <row r="777">
          <cell r="A777" t="str">
            <v>Pernos de expancion</v>
          </cell>
        </row>
        <row r="778">
          <cell r="A778" t="str">
            <v>Pernos galvanizados de 1/2-1" Laprox.= 10 cm.</v>
          </cell>
        </row>
        <row r="779">
          <cell r="A779" t="str">
            <v>perro galvanizado para cable de 3/16"</v>
          </cell>
        </row>
        <row r="780">
          <cell r="A780" t="str">
            <v>Pieamigos en tub galv de 1,9</v>
          </cell>
        </row>
        <row r="781">
          <cell r="A781" t="str">
            <v>Piedra de buenaventura</v>
          </cell>
        </row>
        <row r="782">
          <cell r="A782" t="str">
            <v>Piedra entresuelo con transporte</v>
          </cell>
        </row>
        <row r="783">
          <cell r="A783" t="str">
            <v>Piedra para gaviones + transporte</v>
          </cell>
        </row>
        <row r="784">
          <cell r="A784" t="str">
            <v>Pintulux</v>
          </cell>
        </row>
        <row r="785">
          <cell r="A785" t="str">
            <v>Pintura Acriltex semimate</v>
          </cell>
        </row>
        <row r="786">
          <cell r="A786" t="str">
            <v>Pintura anticorrosiva pintucoad amarillo ocre</v>
          </cell>
        </row>
        <row r="787">
          <cell r="A787" t="str">
            <v>Pintura anticorrosivo</v>
          </cell>
        </row>
        <row r="788">
          <cell r="A788" t="str">
            <v>Pintura base aceite</v>
          </cell>
        </row>
        <row r="789">
          <cell r="A789" t="str">
            <v>Pintura coraza</v>
          </cell>
        </row>
        <row r="790">
          <cell r="A790" t="str">
            <v>Pintura de señalización amarillo ocre (1/32 gal)</v>
          </cell>
        </row>
        <row r="791">
          <cell r="A791" t="str">
            <v>Pintura epoxica + catalizador</v>
          </cell>
        </row>
        <row r="792">
          <cell r="A792" t="str">
            <v>Pintura Epoxico Poliamida, Rendimiento 67m2/gl</v>
          </cell>
        </row>
        <row r="793">
          <cell r="A793" t="str">
            <v>Pintura poliuretano</v>
          </cell>
        </row>
        <row r="794">
          <cell r="A794" t="str">
            <v>Pintura poliuretano negro</v>
          </cell>
        </row>
        <row r="795">
          <cell r="A795" t="str">
            <v>Pintura tipo trafico par demarcación de placas polid</v>
          </cell>
        </row>
        <row r="796">
          <cell r="A796" t="str">
            <v>Pintura vinilo tipo 1 Viniltex o equivalente</v>
          </cell>
        </row>
        <row r="797">
          <cell r="A797" t="str">
            <v>Pipeta de gas de 100 lbas cargada</v>
          </cell>
        </row>
        <row r="798">
          <cell r="A798" t="str">
            <v>Pisavidrios en tuberia cuadrada de 1/2"</v>
          </cell>
        </row>
        <row r="799">
          <cell r="A799" t="str">
            <v>Piso Duropiso 33 x 33</v>
          </cell>
        </row>
        <row r="800">
          <cell r="A800" t="str">
            <v>Piso galaxia de 41,6 x41,6m.</v>
          </cell>
        </row>
        <row r="801">
          <cell r="A801" t="str">
            <v>Pivote de piso</v>
          </cell>
        </row>
        <row r="802">
          <cell r="A802" t="str">
            <v>Pivote metalico</v>
          </cell>
        </row>
        <row r="803">
          <cell r="A803" t="str">
            <v>Placa gyplac de 1/2"</v>
          </cell>
        </row>
        <row r="804">
          <cell r="A804" t="str">
            <v>Placa standar en yeso para paredes y revestimientos de Drywall (1.22*2.44*12.7 m.m (1/2"))</v>
          </cell>
        </row>
        <row r="805">
          <cell r="A805" t="str">
            <v>Plafon loza</v>
          </cell>
        </row>
        <row r="806">
          <cell r="A806" t="str">
            <v>Planta afuga, para cobertura vegetal</v>
          </cell>
        </row>
        <row r="807">
          <cell r="A807" t="str">
            <v>Planta agapanto cobertura</v>
          </cell>
        </row>
        <row r="808">
          <cell r="A808" t="str">
            <v>Planta Psitacuorum para cobertura vegetal</v>
          </cell>
        </row>
        <row r="809">
          <cell r="A809" t="str">
            <v>Planta telefónica digital 3 tron, 8 ext. expandible.</v>
          </cell>
        </row>
        <row r="810">
          <cell r="A810" t="str">
            <v>plastico C. 4</v>
          </cell>
        </row>
        <row r="811">
          <cell r="A811" t="str">
            <v>Plastocrete DM Impermeabilizante para concreto - Sika</v>
          </cell>
        </row>
        <row r="812">
          <cell r="A812" t="str">
            <v>Platina de  15x15x1/8"</v>
          </cell>
        </row>
        <row r="813">
          <cell r="A813" t="str">
            <v>Platina de  2"X1/2"</v>
          </cell>
        </row>
        <row r="814">
          <cell r="A814" t="str">
            <v>Platina de 1 1/2" x 3/16"</v>
          </cell>
        </row>
        <row r="815">
          <cell r="A815" t="str">
            <v>Platina de 1/2" x 1/8"</v>
          </cell>
        </row>
        <row r="816">
          <cell r="A816" t="str">
            <v>Platina de 11/2" x 3/16"</v>
          </cell>
        </row>
        <row r="817">
          <cell r="A817" t="str">
            <v>Platina de 2 1/2" x 1/2"</v>
          </cell>
        </row>
        <row r="818">
          <cell r="A818" t="str">
            <v>Platina de 2" x 1/2"</v>
          </cell>
        </row>
        <row r="819">
          <cell r="A819" t="str">
            <v>Platina de de 11/2" x 3/16" *</v>
          </cell>
        </row>
        <row r="820">
          <cell r="A820" t="str">
            <v>Platina metalica de 4" x 1/2"</v>
          </cell>
        </row>
        <row r="821">
          <cell r="A821" t="str">
            <v>Plug canon 3117 hembra o similar para microfono</v>
          </cell>
        </row>
        <row r="822">
          <cell r="A822" t="str">
            <v>Plumeria, Habano</v>
          </cell>
        </row>
        <row r="823">
          <cell r="A823" t="str">
            <v>Polietileno negro construccion</v>
          </cell>
        </row>
        <row r="824">
          <cell r="A824" t="str">
            <v>Portacandado para puerta malla</v>
          </cell>
        </row>
        <row r="825">
          <cell r="A825" t="str">
            <v>Postes en tub galv de 1,9</v>
          </cell>
        </row>
        <row r="826">
          <cell r="A826" t="str">
            <v>Pozuelo en acero inoxidable de 500x500x250mm.AISI 304 C18 + trans</v>
          </cell>
        </row>
        <row r="827">
          <cell r="A827" t="str">
            <v>Pozuelo en acero inoxidable de 500x500x300mm.AISI 304 C18 + trans</v>
          </cell>
        </row>
        <row r="828">
          <cell r="A828" t="str">
            <v>Prensaestopa</v>
          </cell>
        </row>
        <row r="829">
          <cell r="A829" t="str">
            <v>Proyector orlux MH 150W, 208/220V;  incluye bombillo ROSCA E-27 VENTURA CLARO O FOSFORADO.</v>
          </cell>
        </row>
        <row r="830">
          <cell r="A830" t="str">
            <v>PTS  DE 4" X 4" espesor 3 mm.</v>
          </cell>
        </row>
        <row r="831">
          <cell r="A831" t="str">
            <v>PTS 2" x 1" x 3 mm.</v>
          </cell>
        </row>
        <row r="832">
          <cell r="A832" t="str">
            <v>PTS 40x40 calibre 14</v>
          </cell>
        </row>
        <row r="833">
          <cell r="A833" t="str">
            <v>PTS de 40x40x2mm</v>
          </cell>
        </row>
        <row r="834">
          <cell r="A834" t="str">
            <v>PTS de 50x12.5x2.5 mm</v>
          </cell>
        </row>
        <row r="835">
          <cell r="A835" t="str">
            <v>PTS DE 80X40X2,5 mm-</v>
          </cell>
        </row>
        <row r="836">
          <cell r="A836" t="str">
            <v>PTS metalico de 100x80x3 mm</v>
          </cell>
        </row>
        <row r="837">
          <cell r="A837" t="str">
            <v>PTS metalico de 80x40x2</v>
          </cell>
        </row>
        <row r="838">
          <cell r="A838" t="str">
            <v>Puerta de 0.50 a 070 x 1.60 m. en acero inoxidable AISI 304, cal 20, e= 3 cm.</v>
          </cell>
        </row>
        <row r="839">
          <cell r="A839" t="str">
            <v>Puerta en madera de 1,53x3,44 todo costo</v>
          </cell>
        </row>
        <row r="840">
          <cell r="A840" t="str">
            <v>Puesta a tierra segun norma ANSI/TIA/EIA607</v>
          </cell>
        </row>
        <row r="841">
          <cell r="A841" t="str">
            <v>Pulida bordes vidrios y/o espejos</v>
          </cell>
        </row>
        <row r="842">
          <cell r="A842" t="str">
            <v>Pulsadores antiatraco</v>
          </cell>
        </row>
        <row r="843">
          <cell r="A843" t="str">
            <v>Punta pararrayos 60 cms por 1/2" con base horizontal o vertical</v>
          </cell>
        </row>
        <row r="844">
          <cell r="A844" t="str">
            <v>Pvid en aluminio nat de 2,15 x 2,10 corredisa + V temp de 8 mm.</v>
          </cell>
        </row>
        <row r="845">
          <cell r="A845" t="str">
            <v>Rack 60x57.5x45.</v>
          </cell>
        </row>
        <row r="846">
          <cell r="A846" t="str">
            <v>Rack de audio de 1 metro</v>
          </cell>
        </row>
        <row r="847">
          <cell r="A847" t="str">
            <v>Rack de audio de 1.8 metro</v>
          </cell>
        </row>
        <row r="848">
          <cell r="A848" t="str">
            <v>Rack2.1 cerrado</v>
          </cell>
        </row>
        <row r="849">
          <cell r="A849" t="str">
            <v>Reduccion Hierro ductil 4 x 21/2</v>
          </cell>
        </row>
        <row r="850">
          <cell r="A850" t="str">
            <v>Reducciòn PVC-P de 3/4" a 1/2"</v>
          </cell>
        </row>
        <row r="851">
          <cell r="A851" t="str">
            <v>Reducciòn PVC-S DE 4"  a 2"</v>
          </cell>
        </row>
        <row r="852">
          <cell r="A852" t="str">
            <v>Reducciòn PVC-S DE 4"  a 3"</v>
          </cell>
        </row>
        <row r="853">
          <cell r="A853" t="str">
            <v>Reduccion ranurada 1 1/2" x 1 1/4"</v>
          </cell>
        </row>
        <row r="854">
          <cell r="A854" t="str">
            <v>Reduccion ranurada 2 1/2" x 1 1/2"</v>
          </cell>
        </row>
        <row r="855">
          <cell r="A855" t="str">
            <v>Reduccion ranurada 3" x 1 1/2"</v>
          </cell>
        </row>
        <row r="856">
          <cell r="A856" t="str">
            <v>Reduccion roscada 11/2" x 1"</v>
          </cell>
        </row>
        <row r="857">
          <cell r="A857" t="str">
            <v>Reduccion tuerca galvanizada de 2" x 1 1/2"</v>
          </cell>
        </row>
        <row r="858">
          <cell r="A858" t="str">
            <v>Reduccion tuerca galvanizada de 3/4" x 1/2"</v>
          </cell>
        </row>
        <row r="859">
          <cell r="A859" t="str">
            <v>Regleta plastica de 10Ps</v>
          </cell>
        </row>
        <row r="860">
          <cell r="A860" t="str">
            <v>Regleta simons 10 pares con base y fichos.</v>
          </cell>
        </row>
        <row r="861">
          <cell r="A861" t="str">
            <v>Regulador para gas marca Bryan Donkin . Presion salida 140 milibar</v>
          </cell>
        </row>
        <row r="862">
          <cell r="A862" t="str">
            <v>Regulador para gas marca Humcar modelo R4UE, presion de entrada 1-4BAR, presion salida 0.018-0.023BAR</v>
          </cell>
        </row>
        <row r="863">
          <cell r="A863" t="str">
            <v>Regulador para gas marca Humcar modelo R7UE</v>
          </cell>
        </row>
        <row r="864">
          <cell r="A864" t="str">
            <v>Regulador para gas propano, tipo Humcar o equivalente, R-30 GLP</v>
          </cell>
        </row>
        <row r="865">
          <cell r="A865" t="str">
            <v>Reja carcamo en T tipo colrejillas fija de 0,30x3,0m.</v>
          </cell>
        </row>
        <row r="866">
          <cell r="A866" t="str">
            <v>Reja carcamo en T tipo colrejillas removible con marco de 0,30x1,0m.</v>
          </cell>
        </row>
        <row r="867">
          <cell r="A867" t="str">
            <v>Reja para suminedo tipo A</v>
          </cell>
        </row>
        <row r="868">
          <cell r="A868" t="str">
            <v>Reja para suminedo tipo B</v>
          </cell>
        </row>
        <row r="869">
          <cell r="A869" t="str">
            <v>Rejilla bronce y aluminio de 4"</v>
          </cell>
        </row>
        <row r="870">
          <cell r="A870" t="str">
            <v>Rejilla combinada Aluminio bronce de 3x2"</v>
          </cell>
        </row>
        <row r="871">
          <cell r="A871" t="str">
            <v>Rejilla de Piso 3x2 Aluminio/bronce</v>
          </cell>
        </row>
        <row r="872">
          <cell r="A872" t="str">
            <v>Rejilla de Piso 4x3 Aluminio/bronce</v>
          </cell>
        </row>
        <row r="873">
          <cell r="A873" t="str">
            <v>Rejilla de piso 5"x4" en bronce</v>
          </cell>
        </row>
        <row r="874">
          <cell r="A874" t="str">
            <v>Rejilla en acero ASTM A-36 de 0.4x.0.9 m</v>
          </cell>
        </row>
        <row r="875">
          <cell r="A875" t="str">
            <v>Rejilla en Acero ASTM A-36 Fabricadas</v>
          </cell>
        </row>
        <row r="876">
          <cell r="A876" t="str">
            <v>Relay bipolar (relay 002-2pl)</v>
          </cell>
        </row>
        <row r="877">
          <cell r="A877" t="str">
            <v>Relay monopolar 30amp (relay 030)</v>
          </cell>
        </row>
        <row r="878">
          <cell r="A878" t="str">
            <v>Remate TPO para teja METECNO.</v>
          </cell>
        </row>
        <row r="879">
          <cell r="A879" t="str">
            <v>Remates de cubierta Sandwich</v>
          </cell>
        </row>
        <row r="880">
          <cell r="A880" t="str">
            <v>Repelente de agua transparente antimusgo 10 años. (0.15 kg/m2)</v>
          </cell>
        </row>
        <row r="881">
          <cell r="A881" t="str">
            <v>Resanes de las canchas</v>
          </cell>
        </row>
        <row r="882">
          <cell r="A882" t="str">
            <v>Riel metalico en U con dos canales en v</v>
          </cell>
        </row>
        <row r="883">
          <cell r="A883" t="str">
            <v xml:space="preserve">Riel metalico guia </v>
          </cell>
        </row>
        <row r="884">
          <cell r="A884" t="str">
            <v>RL expansion hembra rosca interna de 3/8 marca mecano ref. TEH 38X158</v>
          </cell>
        </row>
        <row r="885">
          <cell r="A885" t="str">
            <v>Rociador concealed QR  K 5,6 pendent</v>
          </cell>
        </row>
        <row r="886">
          <cell r="A886" t="str">
            <v>Rodachin guia</v>
          </cell>
        </row>
        <row r="887">
          <cell r="A887" t="str">
            <v>Rodachin para colgante</v>
          </cell>
        </row>
        <row r="888">
          <cell r="A888" t="str">
            <v>Ruana galvanizada cal. 24 des=33 cm</v>
          </cell>
        </row>
        <row r="889">
          <cell r="A889" t="str">
            <v>Sanitario bajo consumo</v>
          </cell>
        </row>
        <row r="890">
          <cell r="A890" t="str">
            <v>Sanitario bajo consumo avanti</v>
          </cell>
        </row>
        <row r="891">
          <cell r="A891" t="str">
            <v>Sanitario discapacitados, ref. 02640 acuajet de corona + transp</v>
          </cell>
        </row>
        <row r="892">
          <cell r="A892" t="str">
            <v>Sanitario infantil blanco Corona completo con grifería</v>
          </cell>
        </row>
        <row r="893">
          <cell r="A893" t="str">
            <v>Sanitario infantil Corona o similar completo con griferia</v>
          </cell>
        </row>
        <row r="894">
          <cell r="A894" t="str">
            <v>Selector de 12 zonas para la interconexion de los diferentes ramales o señales de audio de todo el sistema.</v>
          </cell>
        </row>
        <row r="895">
          <cell r="A895" t="str">
            <v>Sellador madera ultralac</v>
          </cell>
        </row>
        <row r="896">
          <cell r="A896" t="str">
            <v>Sellalon fondo de junta  de D= 1/2"</v>
          </cell>
        </row>
        <row r="897">
          <cell r="A897" t="str">
            <v>Sellante poliuretano</v>
          </cell>
        </row>
        <row r="898">
          <cell r="A898" t="str">
            <v>Sello elastomerico de 6"</v>
          </cell>
        </row>
        <row r="899">
          <cell r="A899" t="str">
            <v>Sensor fotoelectrico</v>
          </cell>
        </row>
        <row r="900">
          <cell r="A900" t="str">
            <v>Sensor presencia muro</v>
          </cell>
        </row>
        <row r="901">
          <cell r="A901" t="str">
            <v>Separador SSC8AG</v>
          </cell>
        </row>
        <row r="902">
          <cell r="A902" t="str">
            <v>Separol o equivalente</v>
          </cell>
        </row>
        <row r="903">
          <cell r="A903" t="str">
            <v>Separol sika</v>
          </cell>
        </row>
        <row r="904">
          <cell r="A904" t="str">
            <v>Siamesa de 3" en Hierro Bronce</v>
          </cell>
        </row>
        <row r="905">
          <cell r="A905" t="str">
            <v>Sifon botella lavamanos</v>
          </cell>
        </row>
        <row r="906">
          <cell r="A906" t="str">
            <v>Sifon botella para orinal</v>
          </cell>
        </row>
        <row r="907">
          <cell r="A907" t="str">
            <v>Sifon en T cromado lavamanos</v>
          </cell>
        </row>
        <row r="908">
          <cell r="A908" t="str">
            <v>Sifon PVC-S 135º 3"</v>
          </cell>
        </row>
        <row r="909">
          <cell r="A909" t="str">
            <v>Sifon PVC-S 135º 4"</v>
          </cell>
        </row>
        <row r="910">
          <cell r="A910" t="str">
            <v>Sifon PVC-S d= 1 1/2" con tapon - pavco o equivalente</v>
          </cell>
        </row>
        <row r="911">
          <cell r="A911" t="str">
            <v>Sifon PVC-S de 2" con registro</v>
          </cell>
        </row>
        <row r="912">
          <cell r="A912" t="str">
            <v>Sika 1- impermeabilizante integral - morteros y concretos</v>
          </cell>
        </row>
        <row r="913">
          <cell r="A913" t="str">
            <v>Sika flex de 300 cm3.</v>
          </cell>
        </row>
        <row r="914">
          <cell r="A914" t="str">
            <v>Sika fluid o equivalente (Rend. 250 gr x bto) x 25 Kg</v>
          </cell>
        </row>
        <row r="915">
          <cell r="A915" t="str">
            <v>Sika rod -espuma de poliolefina de 6 mm.</v>
          </cell>
        </row>
        <row r="916">
          <cell r="A916" t="str">
            <v xml:space="preserve">Sika Transparente 10 años </v>
          </cell>
        </row>
        <row r="917">
          <cell r="A917" t="str">
            <v>Sikadur 32 primer</v>
          </cell>
        </row>
        <row r="918">
          <cell r="A918" t="str">
            <v>Sikadur 42 anclaje</v>
          </cell>
        </row>
        <row r="919">
          <cell r="A919" t="str">
            <v>Silicona antihongos por 280 mm</v>
          </cell>
        </row>
        <row r="920">
          <cell r="A920" t="str">
            <v>Siliconite</v>
          </cell>
        </row>
        <row r="921">
          <cell r="A921" t="str">
            <v>Sillar prefabricado Muro de 15 cm l=40 cm</v>
          </cell>
        </row>
        <row r="922">
          <cell r="A922" t="str">
            <v>silocona antihongos x280 mm</v>
          </cell>
        </row>
        <row r="923">
          <cell r="A923" t="str">
            <v>Sirena 30w 2 tonos - 6-12 vdc</v>
          </cell>
        </row>
        <row r="924">
          <cell r="A924" t="str">
            <v>Sirena 75 db 12-30 V DC</v>
          </cell>
        </row>
        <row r="925">
          <cell r="A925" t="str">
            <v>Snap 30 mm tipo Dehn</v>
          </cell>
        </row>
        <row r="926">
          <cell r="A926" t="str">
            <v>Soldadura 6011 x 1/8</v>
          </cell>
        </row>
        <row r="927">
          <cell r="A927" t="str">
            <v>Soldadura 6011 x 1/8</v>
          </cell>
        </row>
        <row r="928">
          <cell r="A928" t="str">
            <v>Soldadura 7018</v>
          </cell>
        </row>
        <row r="929">
          <cell r="A929" t="str">
            <v>Soldadura de antimonio (1/2 lb)</v>
          </cell>
        </row>
        <row r="930">
          <cell r="A930" t="str">
            <v>Soldadura de estaño 40-60 para cobre.</v>
          </cell>
        </row>
        <row r="931">
          <cell r="A931" t="str">
            <v>Soldadura electrica</v>
          </cell>
        </row>
        <row r="932">
          <cell r="A932" t="str">
            <v>Soldadura Exotermica CAP No 115</v>
          </cell>
        </row>
        <row r="933">
          <cell r="A933" t="str">
            <v>Soldadura Exotermica CAP No 90</v>
          </cell>
        </row>
        <row r="934">
          <cell r="A934" t="str">
            <v>Soldadura PVC (Union simple)</v>
          </cell>
        </row>
        <row r="935">
          <cell r="A935" t="str">
            <v>Soldadura PVC liquida (1/4) - Pavco o equivalente -</v>
          </cell>
        </row>
        <row r="936">
          <cell r="A936" t="str">
            <v xml:space="preserve">Solera 21/2" x 6 comercial </v>
          </cell>
        </row>
        <row r="937">
          <cell r="A937" t="str">
            <v>Soporte 2B en cercha lateral, soporte para tubo de 1 1/2"</v>
          </cell>
        </row>
        <row r="938">
          <cell r="A938" t="str">
            <v>Soporte de fijación para lav minusvalidos</v>
          </cell>
        </row>
        <row r="939">
          <cell r="A939" t="str">
            <v>Soporte de pared para domo beige marca LG</v>
          </cell>
        </row>
        <row r="940">
          <cell r="A940" t="str">
            <v>Soporte en paral vaciado en aluminio liso</v>
          </cell>
        </row>
        <row r="941">
          <cell r="A941" t="str">
            <v>Soporte mensula SMS025 de 0.25m de longitud</v>
          </cell>
        </row>
        <row r="942">
          <cell r="A942" t="str">
            <v>Soporte tipo 3 para Raiser. soporte para tubo de 2 1/2"</v>
          </cell>
        </row>
        <row r="943">
          <cell r="A943" t="str">
            <v>Soporte tipo 4 en concreto. soporte colgante en losa de concreto para tubo de 1 1/2"</v>
          </cell>
        </row>
        <row r="944">
          <cell r="A944" t="str">
            <v>Soporte tipo 4 en concreto. soporte colgante en losa de concreto para tubo de 2 1/2"</v>
          </cell>
        </row>
        <row r="945">
          <cell r="A945" t="str">
            <v>Soporte tipo C cercha. soporte para tubo de 1 1/4"</v>
          </cell>
        </row>
        <row r="946">
          <cell r="A946" t="str">
            <v>Soporte tipo C en concreto. soporte para tubo de 1"</v>
          </cell>
        </row>
        <row r="947">
          <cell r="A947" t="str">
            <v>Soporte tipo peldaño para bandeja 20x8 cms</v>
          </cell>
        </row>
        <row r="948">
          <cell r="A948" t="str">
            <v>Spliter una entrada dos salidas</v>
          </cell>
        </row>
        <row r="949">
          <cell r="A949" t="str">
            <v>Steeldeck cal 20 de 2"</v>
          </cell>
        </row>
        <row r="950">
          <cell r="A950" t="str">
            <v>Steeldeck cal 22 de 2"</v>
          </cell>
        </row>
        <row r="951">
          <cell r="A951" t="str">
            <v>Stockosorb</v>
          </cell>
        </row>
        <row r="952">
          <cell r="A952" t="str">
            <v>Sub Base Granular con transporte</v>
          </cell>
        </row>
        <row r="953">
          <cell r="A953" t="str">
            <v>Subbase granular</v>
          </cell>
        </row>
        <row r="954">
          <cell r="A954" t="str">
            <v>Subcontrato aula prefabricada + mano de obra</v>
          </cell>
        </row>
        <row r="955">
          <cell r="A955" t="str">
            <v>Suiche 48 puertos cat + 48 puerto 10/100/1000, con dos puertos a 1000+ 2 slop</v>
          </cell>
        </row>
        <row r="956">
          <cell r="A956" t="str">
            <v>Suiche bipolar de alumbrado</v>
          </cell>
        </row>
        <row r="957">
          <cell r="A957" t="str">
            <v>Suiche monopolar para alumbrado</v>
          </cell>
        </row>
        <row r="958">
          <cell r="A958" t="str">
            <v>Suiche24 puertos 10/100/1000 + 4 puertos SFP ref FGSW2620CS</v>
          </cell>
        </row>
        <row r="959">
          <cell r="A959" t="str">
            <v xml:space="preserve">Suminist, transp e  instalación meson en grano natural + salpicadero+faldon +estructuctura de soporte a todo costo </v>
          </cell>
        </row>
        <row r="960">
          <cell r="A960" t="str">
            <v>Suministro e instalación de basurera acero inoxidable, pivotantes, con dos anclajes.</v>
          </cell>
        </row>
        <row r="961">
          <cell r="A961" t="str">
            <v>Suministro, transporte e instalacion T.C.</v>
          </cell>
        </row>
        <row r="962">
          <cell r="A962" t="str">
            <v>Super T de 19 mm. de 1,53 x 2,44 m.</v>
          </cell>
        </row>
        <row r="963">
          <cell r="A963" t="str">
            <v>Switch de flujo tipo paleta</v>
          </cell>
        </row>
        <row r="964">
          <cell r="A964" t="str">
            <v>Tabique mayor de 1,23m a 1,44m x 1,60m. Para unid sanit</v>
          </cell>
        </row>
        <row r="965">
          <cell r="A965" t="str">
            <v>Tabique paral 1.60 x 1.23-1.44 en acero inoxidable AISI 304, cal 20, e= 3 cm. Incluye transporte</v>
          </cell>
        </row>
        <row r="966">
          <cell r="A966" t="str">
            <v>Tabla madera comun (18 x 1.5 cm)</v>
          </cell>
        </row>
        <row r="967">
          <cell r="A967" t="str">
            <v>Tabla madera común de 2.5 cm x 20cm x 3,0m. Incluye transporte.</v>
          </cell>
        </row>
        <row r="968">
          <cell r="A968" t="str">
            <v>Tablero Bifásico de 24 circuitos.</v>
          </cell>
        </row>
        <row r="969">
          <cell r="A969" t="str">
            <v>Tablero Bifásico de 8 circuitos.</v>
          </cell>
        </row>
        <row r="970">
          <cell r="A970" t="str">
            <v>Tablero lamina acerada cudriculada magnetica ecologica</v>
          </cell>
        </row>
        <row r="971">
          <cell r="A971" t="str">
            <v>Tablero magnetico acerado blanco cuadriculado</v>
          </cell>
        </row>
        <row r="972">
          <cell r="A972" t="str">
            <v>Tablero magnetico acerado verde cuadriculado</v>
          </cell>
        </row>
        <row r="973">
          <cell r="A973" t="str">
            <v>Tablero ml con 12 circuitos, Calibre 16</v>
          </cell>
        </row>
        <row r="974">
          <cell r="A974" t="str">
            <v>Tablero monofasico NTQ-408-STQ de 8 circuitos.</v>
          </cell>
        </row>
        <row r="975">
          <cell r="A975" t="str">
            <v>Tablero monofasico NTQ-412-STQ de 12 circuitos.</v>
          </cell>
        </row>
        <row r="976">
          <cell r="A976" t="str">
            <v>Tablero monofasico NTQ-418-STQ de 18 circuitos.</v>
          </cell>
        </row>
        <row r="977">
          <cell r="A977" t="str">
            <v>Tablero totalizador</v>
          </cell>
        </row>
        <row r="978">
          <cell r="A978" t="str">
            <v>Tablero trifasico NTQ-412-STQ con espacio para totalizador de 12 circuitos.</v>
          </cell>
        </row>
        <row r="979">
          <cell r="A979" t="str">
            <v>Tablero trifasico NTQ-418-STQ con espacio para totalizador de 18 circuitos.</v>
          </cell>
        </row>
        <row r="980">
          <cell r="A980" t="str">
            <v>Tablero trifasico NTQ-424-STQ con espacio para totalizador de 24 circuitos.</v>
          </cell>
        </row>
        <row r="981">
          <cell r="A981" t="str">
            <v>Tablero trifasico NTQ-436-STQ con espacio para totalizador de 36 circuitos.</v>
          </cell>
        </row>
        <row r="982">
          <cell r="A982" t="str">
            <v>Tableta de gres tipo tradicion de 30 x 30 moro/sahara</v>
          </cell>
        </row>
        <row r="983">
          <cell r="A983" t="str">
            <v>Tableta Gres etrusca Sahara de 0,07 x 0,25 m</v>
          </cell>
        </row>
        <row r="984">
          <cell r="A984" t="str">
            <v>Tablilla en zapan</v>
          </cell>
        </row>
        <row r="985">
          <cell r="A985" t="str">
            <v>Tablilla pino cipres</v>
          </cell>
        </row>
        <row r="986">
          <cell r="A986" t="str">
            <v>tablilla zapan de 10 cm x 1,7 cm</v>
          </cell>
        </row>
        <row r="987">
          <cell r="A987" t="str">
            <v>Tablon vitrificado  antid liso de 25 x25</v>
          </cell>
        </row>
        <row r="988">
          <cell r="A988" t="str">
            <v>Tactil para la instalacion de la alfombra</v>
          </cell>
        </row>
        <row r="989">
          <cell r="A989" t="str">
            <v>Tapa metalica de 20x20cm para caja polivalvula de red de gas en lamina de 6.35mm</v>
          </cell>
        </row>
        <row r="990">
          <cell r="A990" t="str">
            <v>Tapa para MH de 1.2 m</v>
          </cell>
        </row>
        <row r="991">
          <cell r="A991" t="str">
            <v>Tapa para toma intemperie</v>
          </cell>
        </row>
        <row r="992">
          <cell r="A992" t="str">
            <v>Tapa plastica para registro 20 x 20</v>
          </cell>
        </row>
        <row r="993">
          <cell r="A993" t="str">
            <v>Tapa shut en acero inox + tranp</v>
          </cell>
        </row>
        <row r="994">
          <cell r="A994" t="str">
            <v>Tapon de Cobre, d= 1".</v>
          </cell>
        </row>
        <row r="995">
          <cell r="A995" t="str">
            <v>Tapon de Cobre, d= 1/2".</v>
          </cell>
        </row>
        <row r="996">
          <cell r="A996" t="str">
            <v>Tapon de Cobre, d= 3/4".</v>
          </cell>
        </row>
        <row r="997">
          <cell r="A997" t="str">
            <v>Tapon de prueba de 2"</v>
          </cell>
        </row>
        <row r="998">
          <cell r="A998" t="str">
            <v>Tapon de prueba de 3"</v>
          </cell>
        </row>
        <row r="999">
          <cell r="A999" t="str">
            <v>Tapon de prueba de 4"</v>
          </cell>
        </row>
        <row r="1000">
          <cell r="A1000" t="str">
            <v>Tapon en lamina galv de 1,9 "</v>
          </cell>
        </row>
        <row r="1001">
          <cell r="A1001" t="str">
            <v>Tapon en polietileno de 25mm</v>
          </cell>
        </row>
        <row r="1002">
          <cell r="A1002" t="str">
            <v>Tapon macho galvanizado 1/2", con tuerca</v>
          </cell>
        </row>
        <row r="1003">
          <cell r="A1003" t="str">
            <v>Tapon macho galvanizado 3/4" con tuerca</v>
          </cell>
        </row>
        <row r="1004">
          <cell r="A1004" t="str">
            <v>Tapon macho galvanizado de 1"</v>
          </cell>
        </row>
        <row r="1005">
          <cell r="A1005" t="str">
            <v>Tapon macho galvanizado de 1/2"</v>
          </cell>
        </row>
        <row r="1006">
          <cell r="A1006" t="str">
            <v>Tapon macho galvanizado de 3/4"</v>
          </cell>
        </row>
        <row r="1007">
          <cell r="A1007" t="str">
            <v>Tapon prueba PVC-S d= 2" - Pavco o equivalente</v>
          </cell>
        </row>
        <row r="1008">
          <cell r="A1008" t="str">
            <v>Tapon prueba PVC-S d= 3" - Pavco o equivalente</v>
          </cell>
        </row>
        <row r="1009">
          <cell r="A1009" t="str">
            <v>Tapon prueba PVC-S d= 4" - Pavco o equivalente</v>
          </cell>
        </row>
        <row r="1010">
          <cell r="A1010" t="str">
            <v>Tapon PVC-Filtro 100 mm. - Pavco o equivalente</v>
          </cell>
        </row>
        <row r="1011">
          <cell r="A1011" t="str">
            <v>Tapon PVC-P ROSCADO d= 1" - Pavco o equivalente</v>
          </cell>
        </row>
        <row r="1012">
          <cell r="A1012" t="str">
            <v>Tapon PVC-P ROSCADO d= 1/2" - Pavco o equivalente</v>
          </cell>
        </row>
        <row r="1013">
          <cell r="A1013" t="str">
            <v>Tapon PVC-P ROSCADO d= 1/2" - Pavco o equivalente</v>
          </cell>
        </row>
        <row r="1014">
          <cell r="A1014" t="str">
            <v>Tapón PVC-P soldado 1"</v>
          </cell>
        </row>
        <row r="1015">
          <cell r="A1015" t="str">
            <v>Tapon rosca para brida de fijacion</v>
          </cell>
        </row>
        <row r="1016">
          <cell r="A1016" t="str">
            <v>Taps 9 dbls</v>
          </cell>
        </row>
        <row r="1017">
          <cell r="A1017" t="str">
            <v>Teclado lcd para serie power</v>
          </cell>
        </row>
        <row r="1018">
          <cell r="A1018" t="str">
            <v>Tee de cobre de 1"</v>
          </cell>
        </row>
        <row r="1019">
          <cell r="A1019" t="str">
            <v>Tee de cobre para agua caliente de 1/2"</v>
          </cell>
        </row>
        <row r="1020">
          <cell r="A1020" t="str">
            <v>Tee de cobre para agua caliente de 3/4"</v>
          </cell>
        </row>
        <row r="1021">
          <cell r="A1021" t="str">
            <v>Tee de Cu Ø= 1/2"</v>
          </cell>
        </row>
        <row r="1022">
          <cell r="A1022" t="str">
            <v>Tee de Cu Ø= 3/4"</v>
          </cell>
        </row>
        <row r="1023">
          <cell r="A1023" t="str">
            <v>Tee en acero galvanizado de 1/2"</v>
          </cell>
        </row>
        <row r="1024">
          <cell r="A1024" t="str">
            <v>Tee en acero galvanizado de 3/4"</v>
          </cell>
        </row>
        <row r="1025">
          <cell r="A1025" t="str">
            <v>Tee en polietileno de 25mm</v>
          </cell>
        </row>
        <row r="1026">
          <cell r="A1026" t="str">
            <v>Tee galv 1 1/2"</v>
          </cell>
        </row>
        <row r="1027">
          <cell r="A1027" t="str">
            <v>Tee Hierro Ductil 4"</v>
          </cell>
        </row>
        <row r="1028">
          <cell r="A1028" t="str">
            <v>Tee Hierro ductil reducida de 4" x 2 1/2"</v>
          </cell>
        </row>
        <row r="1029">
          <cell r="A1029" t="str">
            <v>Tee Hierro ductil reducida de 4" x 3"</v>
          </cell>
        </row>
        <row r="1030">
          <cell r="A1030" t="str">
            <v>Tee Partida 3 x 1 1/2"-Collar Derivacion 3 x 1 1/2"</v>
          </cell>
        </row>
        <row r="1031">
          <cell r="A1031" t="str">
            <v>Tee Partida 4 x 1 1/2"-Collar Derivacion 4 x 1 1/2"</v>
          </cell>
        </row>
        <row r="1032">
          <cell r="A1032" t="str">
            <v>Tee PVC-P d= 1 1/2"</v>
          </cell>
        </row>
        <row r="1033">
          <cell r="A1033" t="str">
            <v>Tee PVC-P d= 1"</v>
          </cell>
        </row>
        <row r="1034">
          <cell r="A1034" t="str">
            <v>Tee PVC-P d= 1/2"</v>
          </cell>
        </row>
        <row r="1035">
          <cell r="A1035" t="str">
            <v>Tee PVC-P d= 2 1/2"</v>
          </cell>
        </row>
        <row r="1036">
          <cell r="A1036" t="str">
            <v>Tee PVC-P d= 3/4"</v>
          </cell>
        </row>
        <row r="1037">
          <cell r="A1037" t="str">
            <v>Tee PVC-P Ø= 2 1/2"</v>
          </cell>
        </row>
        <row r="1038">
          <cell r="A1038" t="str">
            <v>Tee PVC-P Ø= 2"</v>
          </cell>
        </row>
        <row r="1039">
          <cell r="A1039" t="str">
            <v>Tee PVC-P reducida  de 1" a 1/2"</v>
          </cell>
        </row>
        <row r="1040">
          <cell r="A1040" t="str">
            <v>Tee PVC-P reducida  de 3/4" a 1/2"</v>
          </cell>
        </row>
        <row r="1041">
          <cell r="A1041" t="str">
            <v>Tee PVC-Presion, d= 3" - Pavco o equivalente.</v>
          </cell>
        </row>
        <row r="1042">
          <cell r="A1042" t="str">
            <v>Tee PVC-S d= 1 1/2" - Pavco o equivalente.</v>
          </cell>
        </row>
        <row r="1043">
          <cell r="A1043" t="str">
            <v>Tee PVC-S d= 2" - Pavco o equivalente.</v>
          </cell>
        </row>
        <row r="1044">
          <cell r="A1044" t="str">
            <v>Tee PVC-S d= 2"x1 1/2" - Pavco o equivalente.</v>
          </cell>
        </row>
        <row r="1045">
          <cell r="A1045" t="str">
            <v>Tee PVC-S d= 3" - Pavco o equivalente.</v>
          </cell>
        </row>
        <row r="1046">
          <cell r="A1046" t="str">
            <v>Tee PVC-S d= 3"x2" - Pavco o equivalente.</v>
          </cell>
        </row>
        <row r="1047">
          <cell r="A1047" t="str">
            <v>Tee PVC-S d= 4" - Pavco o equivalente.</v>
          </cell>
        </row>
        <row r="1048">
          <cell r="A1048" t="str">
            <v>Tee PVC-S d= 4"x2" - Pavco o equivalente.</v>
          </cell>
        </row>
        <row r="1049">
          <cell r="A1049" t="str">
            <v>Tee PVC-S d= 4"x3" - Pavco o equivalente.</v>
          </cell>
        </row>
        <row r="1050">
          <cell r="A1050" t="str">
            <v>Tee PVC-S d= 6" - Pavco o equivalente.</v>
          </cell>
        </row>
        <row r="1051">
          <cell r="A1051" t="str">
            <v>Tee PVC-S d= 6"x4" - Pavco o equivalente.</v>
          </cell>
        </row>
        <row r="1052">
          <cell r="A1052" t="str">
            <v>Tee PVC-S d= 8" - Pavco o equivalente.</v>
          </cell>
        </row>
        <row r="1053">
          <cell r="A1053" t="str">
            <v>Tee PVC-S d= 8"x4" - Pavco o equivalente.</v>
          </cell>
        </row>
        <row r="1054">
          <cell r="A1054" t="str">
            <v>Tee ranurada 1 1/2" ul/fm</v>
          </cell>
        </row>
        <row r="1055">
          <cell r="A1055" t="str">
            <v>Tee ranurada 1 1/2" ul/fm</v>
          </cell>
        </row>
        <row r="1056">
          <cell r="A1056" t="str">
            <v>Tee ranurada 1 1/2x1 1/4" ul/fm</v>
          </cell>
        </row>
        <row r="1057">
          <cell r="A1057" t="str">
            <v>Tee ranurada 1x1/2" ul/fm</v>
          </cell>
        </row>
        <row r="1058">
          <cell r="A1058" t="str">
            <v>Tee ranurada 2 1/2" ul/fm</v>
          </cell>
        </row>
        <row r="1059">
          <cell r="A1059" t="str">
            <v>Tee ranurada 3" ul/fm</v>
          </cell>
        </row>
        <row r="1060">
          <cell r="A1060" t="str">
            <v>Tee ranurada 3x2 1/2" ul/fm</v>
          </cell>
        </row>
        <row r="1061">
          <cell r="A1061" t="str">
            <v xml:space="preserve">Teja Ajota translucida </v>
          </cell>
        </row>
        <row r="1062">
          <cell r="A1062" t="str">
            <v>Teja de barro</v>
          </cell>
        </row>
        <row r="1063">
          <cell r="A1063" t="str">
            <v>Teja de paneles Metecno o su equivalente, ref: TECHMET DRY</v>
          </cell>
        </row>
        <row r="1064">
          <cell r="A1064" t="str">
            <v>Teja eternit</v>
          </cell>
        </row>
        <row r="1065">
          <cell r="A1065" t="str">
            <v>Teja monoroof A-42 P1000 G-4 cal 28 e=0,04 m.</v>
          </cell>
        </row>
        <row r="1066">
          <cell r="A1066" t="str">
            <v>Teja termoacustica</v>
          </cell>
        </row>
        <row r="1067">
          <cell r="A1067" t="str">
            <v>Tela asfaltica irrom de 1,5 mm. 185 gr/cm2</v>
          </cell>
        </row>
        <row r="1068">
          <cell r="A1068" t="str">
            <v>Tela asfaltica irrompible de 1,5 mm.</v>
          </cell>
        </row>
        <row r="1069">
          <cell r="A1069" t="str">
            <v>Tela cerramiento obra verde, ancho: 2.10 m.</v>
          </cell>
        </row>
        <row r="1070">
          <cell r="A1070" t="str">
            <v>Telefono analogo de mesa, Suministro e instalacion</v>
          </cell>
        </row>
        <row r="1071">
          <cell r="A1071" t="str">
            <v>Telefono conmutador DT 333, Suministro e instalacion</v>
          </cell>
        </row>
        <row r="1072">
          <cell r="A1072" t="str">
            <v>Telefono IP 1de mesa 603SW 1, Suministro e instalacion</v>
          </cell>
        </row>
        <row r="1073">
          <cell r="A1073" t="str">
            <v>Tensor trabajo pesado 3/8" x 6"</v>
          </cell>
        </row>
        <row r="1074">
          <cell r="A1074" t="str">
            <v>Thinner</v>
          </cell>
        </row>
        <row r="1075">
          <cell r="A1075" t="str">
            <v>Thinner (gas)</v>
          </cell>
        </row>
        <row r="1076">
          <cell r="A1076" t="str">
            <v>Tierra abonada incluye transporte</v>
          </cell>
        </row>
        <row r="1077">
          <cell r="A1077" t="str">
            <v>tiradera doble fin</v>
          </cell>
        </row>
        <row r="1078">
          <cell r="A1078" t="str">
            <v>toallero linea economica</v>
          </cell>
        </row>
        <row r="1079">
          <cell r="A1079" t="str">
            <v>Toma 110 para mueble laboratorio</v>
          </cell>
        </row>
        <row r="1080">
          <cell r="A1080" t="str">
            <v>Toma 220 para mueble laboratorio</v>
          </cell>
        </row>
        <row r="1081">
          <cell r="A1081" t="str">
            <v>Toma doble + Polo a tierra</v>
          </cell>
        </row>
        <row r="1082">
          <cell r="A1082" t="str">
            <v>Toma doble + Polo a tierra, sin tapa</v>
          </cell>
        </row>
        <row r="1083">
          <cell r="A1083" t="str">
            <v>Toma doble con polo a tierra GFCI. Incluye wallplate</v>
          </cell>
        </row>
        <row r="1084">
          <cell r="A1084" t="str">
            <v>Toma doble con polo a tierra IG. Color Naranja</v>
          </cell>
        </row>
        <row r="1085">
          <cell r="A1085" t="str">
            <v>Toma doble para microfono tm 242 o similar</v>
          </cell>
        </row>
        <row r="1086">
          <cell r="A1086" t="str">
            <v>Toma doble polo aislado</v>
          </cell>
        </row>
        <row r="1087">
          <cell r="A1087" t="str">
            <v>Toma doble RJ-11</v>
          </cell>
        </row>
        <row r="1088">
          <cell r="A1088" t="str">
            <v>Toma doble salida sencilla RJ-45</v>
          </cell>
        </row>
        <row r="1089">
          <cell r="A1089" t="str">
            <v>Toma para salida de TV KORA</v>
          </cell>
        </row>
        <row r="1090">
          <cell r="A1090" t="str">
            <v>Toma salida sencilla RJ-45</v>
          </cell>
        </row>
        <row r="1091">
          <cell r="A1091" t="str">
            <v>Toma secillo de piso. Incluye tapa met lica</v>
          </cell>
        </row>
        <row r="1092">
          <cell r="A1092" t="str">
            <v>Toma sonido KORA</v>
          </cell>
        </row>
        <row r="1093">
          <cell r="A1093" t="str">
            <v>Tomacorriente trifilar de 20 amperios de empotrar con tapa.</v>
          </cell>
        </row>
        <row r="1094">
          <cell r="A1094" t="str">
            <v>Tomacorriente trifilar de 30 amperios de empotrar con tapa.</v>
          </cell>
        </row>
        <row r="1095">
          <cell r="A1095" t="str">
            <v>Tornillo</v>
          </cell>
        </row>
        <row r="1096">
          <cell r="A1096" t="str">
            <v>Tornillo 2"</v>
          </cell>
        </row>
        <row r="1097">
          <cell r="A1097" t="str">
            <v>Tornillo 5 x 11/2" para madera +dama</v>
          </cell>
        </row>
        <row r="1098">
          <cell r="A1098" t="str">
            <v>Tornillo Autoperforante zincado cabeza hexagonal Nº 10-16-3/4" con arandela de neopreno.</v>
          </cell>
        </row>
        <row r="1099">
          <cell r="A1099" t="str">
            <v>Tornillo autoroscante de cubierta</v>
          </cell>
        </row>
        <row r="1100">
          <cell r="A1100" t="str">
            <v>Tornillo autoroscante de remate</v>
          </cell>
        </row>
        <row r="1101">
          <cell r="A1101" t="str">
            <v>Tornillo de 7 x 7/16"</v>
          </cell>
        </row>
        <row r="1102">
          <cell r="A1102" t="str">
            <v>Tornillo drywall</v>
          </cell>
        </row>
        <row r="1103">
          <cell r="A1103" t="str">
            <v>Tornillo espaciador 5/8" para transformador</v>
          </cell>
        </row>
        <row r="1104">
          <cell r="A1104" t="str">
            <v>Tornillo estándar de 6 x1 "</v>
          </cell>
        </row>
        <row r="1105">
          <cell r="A1105" t="str">
            <v>tornillo extraplano</v>
          </cell>
        </row>
        <row r="1106">
          <cell r="A1106" t="str">
            <v>Tornillo lamina ranurado de 6x1"</v>
          </cell>
        </row>
        <row r="1107">
          <cell r="A1107" t="str">
            <v>Tornillo para placa 1" (6x1) para drywall</v>
          </cell>
        </row>
        <row r="1108">
          <cell r="A1108" t="str">
            <v>Tornillos</v>
          </cell>
        </row>
        <row r="1109">
          <cell r="A1109" t="str">
            <v>tornillos *</v>
          </cell>
        </row>
        <row r="1110">
          <cell r="A1110" t="str">
            <v>Torre 64 cms, cal No18 USG</v>
          </cell>
        </row>
        <row r="1111">
          <cell r="A1111" t="str">
            <v>Torre en acero inox para laboratorio</v>
          </cell>
        </row>
        <row r="1112">
          <cell r="A1112" t="str">
            <v>Traba quimica fuerza alta para sellos de fuga en tuberia</v>
          </cell>
        </row>
        <row r="1113">
          <cell r="A1113" t="str">
            <v>Traba quimica fuerza media</v>
          </cell>
        </row>
        <row r="1114">
          <cell r="A1114" t="str">
            <v>Traba quimica fuerza media para sello de fugas en tuberia</v>
          </cell>
        </row>
        <row r="1115">
          <cell r="A1115" t="str">
            <v>Tranceiver 1000 Base SX  SFP Multimodo LC</v>
          </cell>
        </row>
        <row r="1116">
          <cell r="A1116" t="str">
            <v>Transformador Monofasico 50KVA-13200V</v>
          </cell>
        </row>
        <row r="1117">
          <cell r="A1117" t="str">
            <v>Transpote de materiales</v>
          </cell>
        </row>
        <row r="1118">
          <cell r="A1118" t="str">
            <v>Triple 15x15x15</v>
          </cell>
        </row>
        <row r="1119">
          <cell r="A1119" t="str">
            <v>Triplex enchapillado tipo roblemayado con vetas verticales de 1 cm</v>
          </cell>
        </row>
        <row r="1120">
          <cell r="A1120" t="str">
            <v>Triturado 1" con transporte</v>
          </cell>
        </row>
        <row r="1121">
          <cell r="A1121" t="str">
            <v>Triturado 3/4" con transporte</v>
          </cell>
        </row>
        <row r="1122">
          <cell r="A1122" t="str">
            <v>Triturado de 1/2" con transporte</v>
          </cell>
        </row>
        <row r="1123">
          <cell r="A1123" t="str">
            <v>Troquel de un solo servicio cal 18</v>
          </cell>
        </row>
        <row r="1124">
          <cell r="A1124" t="str">
            <v>Troquel doble servicio cal 18</v>
          </cell>
        </row>
        <row r="1125">
          <cell r="A1125" t="str">
            <v>Tuberia  EMT 1"</v>
          </cell>
        </row>
        <row r="1126">
          <cell r="A1126" t="str">
            <v>Tuberia  EMT 1/2"</v>
          </cell>
        </row>
        <row r="1127">
          <cell r="A1127" t="str">
            <v>Tuberia  EMT 3/4"</v>
          </cell>
        </row>
        <row r="1128">
          <cell r="A1128" t="str">
            <v>Tuberia Acero Carbono SCH 40 d= 1 1/2"</v>
          </cell>
        </row>
        <row r="1129">
          <cell r="A1129" t="str">
            <v>Tuberia Acero Carbono SCH 40 d= 1 1/4"</v>
          </cell>
        </row>
        <row r="1130">
          <cell r="A1130" t="str">
            <v>Tuberia Acero Carbono SCH 40 d= 1"</v>
          </cell>
        </row>
        <row r="1131">
          <cell r="A1131" t="str">
            <v>Tuberia Acero Carbono SCH 40 d= 2 1/2"</v>
          </cell>
        </row>
        <row r="1132">
          <cell r="A1132" t="str">
            <v>Tuberia Acero Carbono SCH 40 d= 3"</v>
          </cell>
        </row>
        <row r="1133">
          <cell r="A1133" t="str">
            <v>Tuberia Acero Galvanizado 2" Rigid</v>
          </cell>
        </row>
        <row r="1134">
          <cell r="A1134" t="str">
            <v>Tuberia Acero Galvanizado 3" Rigid</v>
          </cell>
        </row>
        <row r="1135">
          <cell r="A1135" t="str">
            <v>Tuberia cobre para agua caliente 1/2"</v>
          </cell>
        </row>
        <row r="1136">
          <cell r="A1136" t="str">
            <v>Tuberia cobre para agua caliente 3/4"</v>
          </cell>
        </row>
        <row r="1137">
          <cell r="A1137" t="str">
            <v>Tuberia cobre Tipo M de 1"</v>
          </cell>
        </row>
        <row r="1138">
          <cell r="A1138" t="str">
            <v>Tuberia Cu rigido Tipo K d= 1"</v>
          </cell>
        </row>
        <row r="1139">
          <cell r="A1139" t="str">
            <v>Tubería de cobre TL de 1/2"</v>
          </cell>
        </row>
        <row r="1140">
          <cell r="A1140" t="str">
            <v>Tubería de cobre TL de 3/4"</v>
          </cell>
        </row>
        <row r="1141">
          <cell r="A1141" t="str">
            <v>Tuberia en acero de carbono SCH40 de 1/2"</v>
          </cell>
        </row>
        <row r="1142">
          <cell r="A1142" t="str">
            <v>Tuberia en acero de carbono SCH40 de 3/4"</v>
          </cell>
        </row>
        <row r="1143">
          <cell r="A1143" t="str">
            <v>Tuberia estructural cerrada PTS de 40x40x2mm.</v>
          </cell>
        </row>
        <row r="1144">
          <cell r="A1144" t="str">
            <v>Tuberia estructural cerrada PTS de 80x40x2mm.ASTM A500 grado C</v>
          </cell>
        </row>
        <row r="1145">
          <cell r="A1145" t="str">
            <v>Tuberia galv de 1,9"</v>
          </cell>
        </row>
        <row r="1146">
          <cell r="A1146" t="str">
            <v>Tuberia Hierro Galvanizado d= 1 1/2"</v>
          </cell>
        </row>
        <row r="1147">
          <cell r="A1147" t="str">
            <v>Tuberia negra de 2" de 2,5 mm.</v>
          </cell>
        </row>
        <row r="1148">
          <cell r="A1148" t="str">
            <v>Tuberia pesada galvanizada ASTM A54 de d=1 1/2"</v>
          </cell>
        </row>
        <row r="1149">
          <cell r="A1149" t="str">
            <v>Tuberia PTS de 40x40x2 mm.</v>
          </cell>
        </row>
        <row r="1150">
          <cell r="A1150" t="str">
            <v>Tuberia PVC - Novafort d= 250 mm - Pavco o equivalente.</v>
          </cell>
        </row>
        <row r="1151">
          <cell r="A1151" t="str">
            <v>Tuberia PVC perforada (filtro) de d=100mm  - Pavco o equivalente.</v>
          </cell>
        </row>
        <row r="1152">
          <cell r="A1152" t="str">
            <v>Tuberia PVC Sanitaria de d =1 1/2".Pavco o similar</v>
          </cell>
        </row>
        <row r="1153">
          <cell r="A1153" t="str">
            <v>Tuberia PVC-Novafort d= 200 mm. - Pavco o equivalente.</v>
          </cell>
        </row>
        <row r="1154">
          <cell r="A1154" t="str">
            <v>Tubería PVC-Novafort Ø= 160 mm. - Pavco o equivalente.</v>
          </cell>
        </row>
        <row r="1155">
          <cell r="A1155" t="str">
            <v>Tuberia PVC-P RDE 11, d= 3/4" - Pavco o equivalente.</v>
          </cell>
        </row>
        <row r="1156">
          <cell r="A1156" t="str">
            <v>Tuberia PVC-P RDE 13.5 315 PSI, d=1" - Pavco o equivalente.</v>
          </cell>
        </row>
        <row r="1157">
          <cell r="A1157" t="str">
            <v xml:space="preserve">Tuberia PVC-P RDE 21 de 6" </v>
          </cell>
        </row>
        <row r="1158">
          <cell r="A1158" t="str">
            <v>Tuberia PVC-P RDE 21, d= 1 1/2" - Pavco o equivalente.</v>
          </cell>
        </row>
        <row r="1159">
          <cell r="A1159" t="str">
            <v>Tuberia PVC-P RDE 21, d= 2 1/2" - Pavco o equivalente.</v>
          </cell>
        </row>
        <row r="1160">
          <cell r="A1160" t="str">
            <v>Tuberia PVC-P RDE 21, d= 3" - Pavco o equivalente.</v>
          </cell>
        </row>
        <row r="1161">
          <cell r="A1161" t="str">
            <v>Tubería PVC-P RDE 21, Ø= 2 ½" - Pavco o equivalente.</v>
          </cell>
        </row>
        <row r="1162">
          <cell r="A1162" t="str">
            <v>Tubería PVC-P RDE 21, Ø= 2" - Pavco o equivalente.</v>
          </cell>
        </row>
        <row r="1163">
          <cell r="A1163" t="str">
            <v>Tuberia PVC-P RDE 9 500 PSI, d= 1/2" - Pavco o equivalente.</v>
          </cell>
        </row>
        <row r="1164">
          <cell r="A1164" t="str">
            <v>Tuberia PVC-P RDE 11 400 PSI, d= 3/4" - Pavco o equivalente.</v>
          </cell>
        </row>
        <row r="1165">
          <cell r="A1165" t="str">
            <v>Tuberia PVC-S d= 2" - Pavco o equivalente.</v>
          </cell>
        </row>
        <row r="1166">
          <cell r="A1166" t="str">
            <v>Tuberia PVC-S d= 3" - Pavco o equivalente.</v>
          </cell>
        </row>
        <row r="1167">
          <cell r="A1167" t="str">
            <v>Tuberia PVC-S d= 3" A.LL- Pavco o equivalente.</v>
          </cell>
        </row>
        <row r="1168">
          <cell r="A1168" t="str">
            <v>Tuberia PVC-S d= 4" - Pavco o equivalente.</v>
          </cell>
        </row>
        <row r="1169">
          <cell r="A1169" t="str">
            <v>Tuberia PVC-S d= 4" - Pavco o equivalente.</v>
          </cell>
        </row>
        <row r="1170">
          <cell r="A1170" t="str">
            <v>Tuberia PVC-S d= 6" - Pavco o equivalente.</v>
          </cell>
        </row>
        <row r="1171">
          <cell r="A1171" t="str">
            <v>Tuberia PVC-V d= 2" A.LL- Pavco o equivalente.</v>
          </cell>
        </row>
        <row r="1172">
          <cell r="A1172" t="str">
            <v>Tuberia PVC-V d= 3" A.LL- Pavco o equivalente.</v>
          </cell>
        </row>
        <row r="1173">
          <cell r="A1173" t="str">
            <v>Tuberia PVC-V d= 4" A.LL - Pavco o equivalente.</v>
          </cell>
        </row>
        <row r="1174">
          <cell r="A1174" t="str">
            <v>Tuberia PVC-V d= 6" A.LL - Pavco o equivalente.</v>
          </cell>
        </row>
        <row r="1175">
          <cell r="A1175" t="str">
            <v>Tuberia PVC-V d= 8" A.LL - Pavco o equivalente.</v>
          </cell>
        </row>
        <row r="1176">
          <cell r="A1176" t="str">
            <v>Tubo  pvc 1" eléctrica</v>
          </cell>
        </row>
        <row r="1177">
          <cell r="A1177" t="str">
            <v>Tubo  pvc 1/2" eléctrica</v>
          </cell>
        </row>
        <row r="1178">
          <cell r="A1178" t="str">
            <v>Tubo  pvc 2" eléctrica</v>
          </cell>
        </row>
        <row r="1179">
          <cell r="A1179" t="str">
            <v>Tubo  pvc 3" eléctrica</v>
          </cell>
        </row>
        <row r="1180">
          <cell r="A1180" t="str">
            <v>Tubo  pvc 3/4" eléctrica</v>
          </cell>
        </row>
        <row r="1181">
          <cell r="A1181" t="str">
            <v>Tubo  pvc 4" eléctrica</v>
          </cell>
        </row>
        <row r="1182">
          <cell r="A1182" t="str">
            <v>Tubo conduit galvanizado pesado de 1"</v>
          </cell>
        </row>
        <row r="1183">
          <cell r="A1183" t="str">
            <v>Tubo conduit galvanizado pesado de 1-1/2"</v>
          </cell>
        </row>
        <row r="1184">
          <cell r="A1184" t="str">
            <v>Tubo EMT de 2"</v>
          </cell>
        </row>
        <row r="1185">
          <cell r="A1185" t="str">
            <v>Tubo metalico galvanizado de 3/4"</v>
          </cell>
        </row>
        <row r="1186">
          <cell r="A1186" t="str">
            <v>Tubo polietileno 25mm -  Pavco o equivalente.</v>
          </cell>
        </row>
        <row r="1187">
          <cell r="A1187" t="str">
            <v>Tubo PVC 1"</v>
          </cell>
        </row>
        <row r="1188">
          <cell r="A1188" t="str">
            <v>Tubo PVC 1/2"</v>
          </cell>
        </row>
        <row r="1189">
          <cell r="A1189" t="str">
            <v>Tubo PVC 1-1/2"</v>
          </cell>
        </row>
        <row r="1190">
          <cell r="A1190" t="str">
            <v>Tubo PVC 1-1/4"</v>
          </cell>
        </row>
        <row r="1191">
          <cell r="A1191" t="str">
            <v>Tubo PVC 2"</v>
          </cell>
        </row>
        <row r="1192">
          <cell r="A1192" t="str">
            <v>Tubo PVC 3"</v>
          </cell>
        </row>
        <row r="1193">
          <cell r="A1193" t="str">
            <v>Tubo PVC 3/4"</v>
          </cell>
        </row>
        <row r="1194">
          <cell r="A1194" t="str">
            <v>Tubular rectangular de 5"x2"x3mm</v>
          </cell>
        </row>
        <row r="1195">
          <cell r="A1195" t="str">
            <v>Tuerca, tornillo y arandela para bandeja</v>
          </cell>
        </row>
        <row r="1196">
          <cell r="A1196" t="str">
            <v>Tuercas, platinas, etc</v>
          </cell>
        </row>
        <row r="1197">
          <cell r="A1197" t="str">
            <v>Union  MGC de 2"</v>
          </cell>
        </row>
        <row r="1198">
          <cell r="A1198" t="str">
            <v>Union  MGC de 3"</v>
          </cell>
        </row>
        <row r="1199">
          <cell r="A1199" t="str">
            <v>union acero galvanizado de 1/2"</v>
          </cell>
        </row>
        <row r="1200">
          <cell r="A1200" t="str">
            <v>Unión Cu de 3/4"</v>
          </cell>
        </row>
        <row r="1201">
          <cell r="A1201" t="str">
            <v>Union EMT 1"</v>
          </cell>
        </row>
        <row r="1202">
          <cell r="A1202" t="str">
            <v>Union EMT 1/2"</v>
          </cell>
        </row>
        <row r="1203">
          <cell r="A1203" t="str">
            <v>Union EMT 1-1/2"</v>
          </cell>
        </row>
        <row r="1204">
          <cell r="A1204" t="str">
            <v>Union EMT 2"</v>
          </cell>
        </row>
        <row r="1205">
          <cell r="A1205" t="str">
            <v>Union EMT 3/4"</v>
          </cell>
        </row>
        <row r="1206">
          <cell r="A1206" t="str">
            <v>Union en acero galvanizada de 1"</v>
          </cell>
        </row>
        <row r="1207">
          <cell r="A1207" t="str">
            <v>Union en acero galvanizada de 1/2"</v>
          </cell>
        </row>
        <row r="1208">
          <cell r="A1208" t="str">
            <v>Union en acero galvanizada de 3/4"</v>
          </cell>
        </row>
        <row r="1209">
          <cell r="A1209" t="str">
            <v>Union galvanizada 1 1/2"</v>
          </cell>
        </row>
        <row r="1210">
          <cell r="A1210" t="str">
            <v>Unión Lisa Cu de 1/2"</v>
          </cell>
        </row>
        <row r="1211">
          <cell r="A1211" t="str">
            <v>Unión Lisa Cu de 3/4"</v>
          </cell>
        </row>
        <row r="1212">
          <cell r="A1212" t="str">
            <v>Union MGC de 1"</v>
          </cell>
        </row>
        <row r="1213">
          <cell r="A1213" t="str">
            <v>Union MGC de 1-1/2"</v>
          </cell>
        </row>
        <row r="1214">
          <cell r="A1214" t="str">
            <v>Union Platino d= 6" - Pavco o equivalente</v>
          </cell>
        </row>
        <row r="1215">
          <cell r="A1215" t="str">
            <v>Union Platino de reparacion d= 6" - Pavco o equivalente</v>
          </cell>
        </row>
        <row r="1216">
          <cell r="A1216" t="str">
            <v>Union PVC-Filtro 100 mm. - Pavco o equivalente</v>
          </cell>
        </row>
        <row r="1217">
          <cell r="A1217" t="str">
            <v>Union PVC-NOVAFORT d= 200 mm. - Pavco o equivalente.</v>
          </cell>
        </row>
        <row r="1218">
          <cell r="A1218" t="str">
            <v>Union PVC-NOVAFORT d= 250 mm. - Pavco o equivalente.</v>
          </cell>
        </row>
        <row r="1219">
          <cell r="A1219" t="str">
            <v>Unión PVC-NOVAFORT Ø= 160 mm. - Pavco o equivalente.</v>
          </cell>
        </row>
        <row r="1220">
          <cell r="A1220" t="str">
            <v>Union PVC-Presion, d= 1 1/2" - Pavco o equivalente.</v>
          </cell>
        </row>
        <row r="1221">
          <cell r="A1221" t="str">
            <v>Union PVC-Presion, d= 1" - Pavco o equivalente.</v>
          </cell>
        </row>
        <row r="1222">
          <cell r="A1222" t="str">
            <v>Union PVC-Presion, d= 1/2" - Pavco o equivalente.</v>
          </cell>
        </row>
        <row r="1223">
          <cell r="A1223" t="str">
            <v>Union PVC-Presion, d= 2 1/2" - Pavco o equivalente.</v>
          </cell>
        </row>
        <row r="1224">
          <cell r="A1224" t="str">
            <v>Union PVC-Presion, d= 3" - Pavco o equivalente.</v>
          </cell>
        </row>
        <row r="1225">
          <cell r="A1225" t="str">
            <v>Union PVC-Presion, d= 3/4" - Pavco o equivalente.</v>
          </cell>
        </row>
        <row r="1226">
          <cell r="A1226" t="str">
            <v>Unión PVC-Presión, Ø= 2 1/2" - Pavco o equivalente.</v>
          </cell>
        </row>
        <row r="1227">
          <cell r="A1227" t="str">
            <v>Unión PVC-Presión, Ø= 2" - Pavco o equivalente.</v>
          </cell>
        </row>
        <row r="1228">
          <cell r="A1228" t="str">
            <v>Union PVC-S d= 1 1/2" - Pavco o equivalente</v>
          </cell>
        </row>
        <row r="1229">
          <cell r="A1229" t="str">
            <v>Union PVC-S d= 2" - Pavco o equivalente</v>
          </cell>
        </row>
        <row r="1230">
          <cell r="A1230" t="str">
            <v>Union PVC-S d= 3" - Pavco o equivalente</v>
          </cell>
        </row>
        <row r="1231">
          <cell r="A1231" t="str">
            <v>Union PVC-S d= 4" - Pavco o equivalente</v>
          </cell>
        </row>
        <row r="1232">
          <cell r="A1232" t="str">
            <v>Union PVC-S d= 6" - Pavco o equivalente</v>
          </cell>
        </row>
        <row r="1233">
          <cell r="A1233" t="str">
            <v>Union PVC-S d= 8" - Pavco o equivalente</v>
          </cell>
        </row>
        <row r="1234">
          <cell r="A1234" t="str">
            <v>Union ranurada de 1 1/2" ul/fm</v>
          </cell>
        </row>
        <row r="1235">
          <cell r="A1235" t="str">
            <v>Union ranurada de 1 1/4" ul/fm</v>
          </cell>
        </row>
        <row r="1236">
          <cell r="A1236" t="str">
            <v>Union ranurada de 2 1/2" ul/fm</v>
          </cell>
        </row>
        <row r="1237">
          <cell r="A1237" t="str">
            <v>Union ranurada de 3" ul/fm</v>
          </cell>
        </row>
        <row r="1238">
          <cell r="A1238" t="str">
            <v>Union ranurada flexible de 2 1/2" ul/fm</v>
          </cell>
        </row>
        <row r="1239">
          <cell r="A1239" t="str">
            <v>Union ranurada flexible de 2" ul/fm</v>
          </cell>
        </row>
        <row r="1240">
          <cell r="A1240" t="str">
            <v>Unión universal Cu de 1/2"</v>
          </cell>
        </row>
        <row r="1241">
          <cell r="A1241" t="str">
            <v>Union universal macho de 1/2"</v>
          </cell>
        </row>
        <row r="1242">
          <cell r="A1242" t="str">
            <v>Unión universal macho de 3/4"</v>
          </cell>
        </row>
        <row r="1243">
          <cell r="A1243" t="str">
            <v>Union Vitauli  de d= 6"</v>
          </cell>
        </row>
        <row r="1244">
          <cell r="A1244" t="str">
            <v>Universal cobre de 1 1/2"</v>
          </cell>
        </row>
        <row r="1245">
          <cell r="A1245" t="str">
            <v>Universal cobre de 1"</v>
          </cell>
        </row>
        <row r="1246">
          <cell r="A1246" t="str">
            <v>universal cobre de 3/4"</v>
          </cell>
        </row>
        <row r="1247">
          <cell r="A1247" t="str">
            <v>Universal Hierro Galvanizado d= 1 1/2"</v>
          </cell>
        </row>
        <row r="1248">
          <cell r="A1248" t="str">
            <v>V combinada + persiana 35%+ vidrio fijo o alas corredisas</v>
          </cell>
        </row>
        <row r="1249">
          <cell r="A1249" t="str">
            <v>V tipo persiana en aluminio</v>
          </cell>
        </row>
        <row r="1250">
          <cell r="A1250" t="str">
            <v>Valvula  Bronce 11/2" UL/FM para gabinete contra incendio</v>
          </cell>
        </row>
        <row r="1251">
          <cell r="A1251" t="str">
            <v>Valvula BRIDA 6"</v>
          </cell>
        </row>
        <row r="1252">
          <cell r="A1252" t="str">
            <v>Valvula Compuerta bronce 1 1/2" RW</v>
          </cell>
        </row>
        <row r="1253">
          <cell r="A1253" t="str">
            <v>Valvula Compuerta Bronce 1" RW</v>
          </cell>
        </row>
        <row r="1254">
          <cell r="A1254" t="str">
            <v>Valvula Compuerta Bronce 1/2" RW</v>
          </cell>
        </row>
        <row r="1255">
          <cell r="A1255" t="str">
            <v>Valvula Compuerta Bronce 3/4" RW</v>
          </cell>
        </row>
        <row r="1256">
          <cell r="A1256" t="str">
            <v>Valvula control OS&amp;Y de 3"</v>
          </cell>
        </row>
        <row r="1257">
          <cell r="A1257" t="str">
            <v>Valvula de bola para drenaje de 2" en redes contra incendio.</v>
          </cell>
        </row>
        <row r="1258">
          <cell r="A1258" t="str">
            <v>Válvula de cheque d=50mm</v>
          </cell>
        </row>
        <row r="1259">
          <cell r="A1259" t="str">
            <v>Valvula de incorporacion de 1 1/2"</v>
          </cell>
        </row>
        <row r="1260">
          <cell r="A1260" t="str">
            <v>Valvula de incorporacion de 1"</v>
          </cell>
        </row>
        <row r="1261">
          <cell r="A1261" t="str">
            <v>Valvula de prueba segun la NFPA13</v>
          </cell>
        </row>
        <row r="1262">
          <cell r="A1262" t="str">
            <v>Valvula de regulacion metalica, con manguera flexible</v>
          </cell>
        </row>
        <row r="1263">
          <cell r="A1263" t="str">
            <v>Valvula desaireadora automatica de 1/2"</v>
          </cell>
        </row>
        <row r="1264">
          <cell r="A1264" t="str">
            <v>Valvula esferica de 1/2" de maneral largo</v>
          </cell>
        </row>
        <row r="1265">
          <cell r="A1265" t="str">
            <v>Valvula esferica de 1/2", maneral tipo mariposa</v>
          </cell>
        </row>
        <row r="1266">
          <cell r="A1266" t="str">
            <v>Valvula esferica de 3/4" de maneral largo</v>
          </cell>
        </row>
        <row r="1267">
          <cell r="A1267" t="str">
            <v>Válvula P/L d=50mm</v>
          </cell>
        </row>
        <row r="1268">
          <cell r="A1268" t="str">
            <v>vareta impermeabilizante</v>
          </cell>
        </row>
        <row r="1269">
          <cell r="A1269" t="str">
            <v>Varilla aluminio 3 mm</v>
          </cell>
        </row>
        <row r="1270">
          <cell r="A1270" t="str">
            <v>Varilla Copperw. 5/8"*2.4m</v>
          </cell>
        </row>
        <row r="1271">
          <cell r="A1271" t="str">
            <v>Varilla cuadra de 5/8"</v>
          </cell>
        </row>
        <row r="1272">
          <cell r="A1272" t="str">
            <v>Varilla de 3/8" de corrugada de 60000 PSI</v>
          </cell>
        </row>
        <row r="1273">
          <cell r="A1273" t="str">
            <v>Varilla de dilatacion de aluminio 4 mm.</v>
          </cell>
        </row>
        <row r="1274">
          <cell r="A1274" t="str">
            <v>Varilla de dilatacion PVC 4 mm.</v>
          </cell>
        </row>
        <row r="1275">
          <cell r="A1275" t="str">
            <v>Varilla dilatacion en bronce 3 mm</v>
          </cell>
        </row>
        <row r="1276">
          <cell r="A1276" t="str">
            <v>Varilla lisa de 3/4"</v>
          </cell>
        </row>
        <row r="1277">
          <cell r="A1277" t="str">
            <v>varilla lisa de 3/4" de 60000 PSI</v>
          </cell>
        </row>
        <row r="1278">
          <cell r="A1278" t="str">
            <v>Varilla lisa de 5/8" de 60.000 Psi</v>
          </cell>
        </row>
        <row r="1279">
          <cell r="A1279" t="str">
            <v>Varilla plastica de  e=4 m para dilataciòn</v>
          </cell>
        </row>
        <row r="1280">
          <cell r="A1280" t="str">
            <v>Varilla PVC Intermatex</v>
          </cell>
        </row>
        <row r="1281">
          <cell r="A1281" t="str">
            <v>Varilla roscada de 5/8" x 50cm + tuerca + arandela</v>
          </cell>
        </row>
        <row r="1282">
          <cell r="A1282" t="str">
            <v xml:space="preserve">Ventana 9,20,1 aluminio  Todo costo </v>
          </cell>
        </row>
        <row r="1283">
          <cell r="A1283" t="str">
            <v>ventana alumnio</v>
          </cell>
        </row>
        <row r="1284">
          <cell r="A1284" t="str">
            <v>Vidrio de 4 mm. + transporte</v>
          </cell>
        </row>
        <row r="1285">
          <cell r="A1285" t="str">
            <v>Vidrio templado de 10 mm. + transpo</v>
          </cell>
        </row>
        <row r="1286">
          <cell r="A1286" t="str">
            <v>Vidrio templado de 5 mm para gabinete contra incendio de 77x99</v>
          </cell>
        </row>
        <row r="1287">
          <cell r="A1287" t="str">
            <v>vidrio templado de 6 mm</v>
          </cell>
        </row>
        <row r="1288">
          <cell r="A1288" t="str">
            <v>Vitriflex + catalizador</v>
          </cell>
        </row>
        <row r="1289">
          <cell r="A1289" t="str">
            <v xml:space="preserve">Wash preimer </v>
          </cell>
        </row>
        <row r="1290">
          <cell r="A1290" t="str">
            <v>Weld outlet 1/2"</v>
          </cell>
        </row>
        <row r="1291">
          <cell r="A1291" t="str">
            <v>Yee PVC-S d= 2" - Pavco o equivalente.</v>
          </cell>
        </row>
        <row r="1292">
          <cell r="A1292" t="str">
            <v>Yee PVC-S d= 3" - Pavco o equivalente.</v>
          </cell>
        </row>
        <row r="1293">
          <cell r="A1293" t="str">
            <v>Yee PVC-S d= 4" - Pavco o equivalente.</v>
          </cell>
        </row>
        <row r="1294">
          <cell r="A1294" t="str">
            <v>Yee PVC-S d= 6" - Pavco o equivalente.</v>
          </cell>
        </row>
        <row r="1295">
          <cell r="A1295" t="str">
            <v>Yee PVC-S d= 8" - Pavco o equivalente.</v>
          </cell>
        </row>
        <row r="1296">
          <cell r="A1296" t="str">
            <v>Yee PVC-S Reducida d= 3X2" pavco o equivalente</v>
          </cell>
        </row>
        <row r="1297">
          <cell r="A1297" t="str">
            <v>Yee PVC-S Reducida d= 4X2" pavco o equivalente</v>
          </cell>
        </row>
        <row r="1298">
          <cell r="A1298" t="str">
            <v>Yee PVC-S Reducida d= 4X3" pavco o equivalente</v>
          </cell>
        </row>
        <row r="1299">
          <cell r="A1299" t="str">
            <v>Yee PVC-S Reducida d= 6X4" pavco o equivalente</v>
          </cell>
        </row>
        <row r="1300">
          <cell r="A1300" t="str">
            <v>Yee PVC-S Reducida d= 8X4" pavco o equivalente</v>
          </cell>
        </row>
        <row r="1301">
          <cell r="A1301" t="str">
            <v>Z- MAX 8</v>
          </cell>
        </row>
        <row r="1302">
          <cell r="A1302" t="str">
            <v>Zocalo e grano de 30 cm. x 7,5 cm</v>
          </cell>
        </row>
        <row r="1303">
          <cell r="A1303" t="str">
            <v>Zocalo PVC de 10cm.</v>
          </cell>
        </row>
        <row r="1304">
          <cell r="A1304" t="str">
            <v>Arena gruesa concreto + transporte</v>
          </cell>
        </row>
        <row r="1305">
          <cell r="A1305" t="str">
            <v>Zocalo quasar media caña de 6 x 6 cm. E= 10 mm.</v>
          </cell>
        </row>
        <row r="1306">
          <cell r="A1306" t="str">
            <v>Herraje trampa grasas 2 tapas de 0,70 m. x 0,35 m.</v>
          </cell>
        </row>
        <row r="1307">
          <cell r="A1307" t="str">
            <v>Superboard de 8 mm.</v>
          </cell>
        </row>
        <row r="1308">
          <cell r="A1308" t="str">
            <v>Superboard de 10 mm.</v>
          </cell>
        </row>
        <row r="1309">
          <cell r="A1309" t="str">
            <v>Masilla para placas de fibrocemento</v>
          </cell>
        </row>
        <row r="1310">
          <cell r="A1310" t="str">
            <v xml:space="preserve">Estuco platico corona </v>
          </cell>
        </row>
        <row r="1311">
          <cell r="A1311" t="str">
            <v>Gancho MH de 5/8"</v>
          </cell>
        </row>
        <row r="1312">
          <cell r="A1312" t="str">
            <v>Geotextil NT 1800</v>
          </cell>
        </row>
        <row r="1313">
          <cell r="A1313" t="str">
            <v>costales de fique</v>
          </cell>
        </row>
        <row r="1314">
          <cell r="A1314" t="str">
            <v>Llave cronmada boca de manguera con extension</v>
          </cell>
        </row>
        <row r="1315">
          <cell r="A1315" t="str">
            <v>Pintoxido</v>
          </cell>
        </row>
        <row r="1316">
          <cell r="A1316" t="str">
            <v xml:space="preserve">Paral puerta tubo  en acero inoxidable para puertas baños </v>
          </cell>
        </row>
        <row r="1317">
          <cell r="A1317" t="str">
            <v>Triturado de 1" con transporte</v>
          </cell>
        </row>
        <row r="1318">
          <cell r="A1318" t="str">
            <v>Gabinete pared en acero inox 100x30x60 mm.</v>
          </cell>
        </row>
        <row r="1319">
          <cell r="A1319" t="str">
            <v>Mesa armario con puertas en acero inox</v>
          </cell>
        </row>
        <row r="1320">
          <cell r="A1320" t="str">
            <v>Lavaescobas en acero inox tipo 304 . C. 16</v>
          </cell>
        </row>
        <row r="1321">
          <cell r="A1321" t="str">
            <v>Trampa de grasas de de 55 x 35 x35 cm en acero inox</v>
          </cell>
        </row>
        <row r="1322">
          <cell r="A1322" t="str">
            <v>Divisiones en acero inox para unidades sanitarias</v>
          </cell>
        </row>
        <row r="1323">
          <cell r="A1323" t="str">
            <v>Policarbonato alveolar de 8 mm.</v>
          </cell>
        </row>
        <row r="1324">
          <cell r="A1324" t="str">
            <v>Conector + tapa</v>
          </cell>
        </row>
        <row r="1325">
          <cell r="A1325" t="str">
            <v>Perfil en U de 8 mm.</v>
          </cell>
        </row>
        <row r="1326">
          <cell r="A1326" t="str">
            <v>tornillo autoperforante</v>
          </cell>
        </row>
        <row r="1327">
          <cell r="A1327" t="str">
            <v>Teja termoacustica UPVC de 2 mm.</v>
          </cell>
        </row>
        <row r="1328">
          <cell r="A1328" t="str">
            <v>Tornillo Autoperforante cabeza hexagonal + arandela +neopreno para fij teja term</v>
          </cell>
        </row>
        <row r="1329">
          <cell r="A1329" t="str">
            <v>Caballete para teja termoacustica UPVC de 2 mm.+ transp</v>
          </cell>
        </row>
        <row r="1330">
          <cell r="A1330" t="str">
            <v>Ventana pleglable restaurante y tienda escolar (todo costo)</v>
          </cell>
        </row>
        <row r="1331">
          <cell r="A1331" t="str">
            <v>zocalo PVC 6 cm. (uniperfiles)</v>
          </cell>
        </row>
        <row r="1332">
          <cell r="A1332" t="str">
            <v>Accesorio tipo estrella para zocalo PVC 6 cm.</v>
          </cell>
        </row>
        <row r="1333">
          <cell r="A1333" t="str">
            <v>Accesorio  tipo esquinero interno y externo  para zocalo PVC 6 cm.</v>
          </cell>
        </row>
        <row r="1334">
          <cell r="A1334" t="str">
            <v>Chazo + tornillo para fij zocalo PVC 6 cm.</v>
          </cell>
        </row>
        <row r="1335">
          <cell r="A1335" t="str">
            <v>Sifon flexible</v>
          </cell>
        </row>
        <row r="1336">
          <cell r="A1336" t="str">
            <v>Juego infantil parque fortaleza</v>
          </cell>
        </row>
        <row r="1337">
          <cell r="A1337" t="str">
            <v>Tuberia galvanizada de 21/2"</v>
          </cell>
        </row>
        <row r="1338">
          <cell r="A1338" t="str">
            <v>poliuretano + catalizador</v>
          </cell>
        </row>
        <row r="1339">
          <cell r="A1339" t="str">
            <v>Tapon tuberia gal 21/2"</v>
          </cell>
        </row>
        <row r="1340">
          <cell r="A1340" t="str">
            <v>Tablero lamina acerda blanca de 1,20 x 4,80 m.+ transp.</v>
          </cell>
        </row>
        <row r="1341">
          <cell r="A1341" t="str">
            <v>Plastico alata densidad</v>
          </cell>
        </row>
        <row r="1342">
          <cell r="A1342" t="str">
            <v xml:space="preserve">Bloque catalan 15x10x30 cm.  e=15cm color 1 </v>
          </cell>
        </row>
        <row r="1343">
          <cell r="A1343" t="str">
            <v xml:space="preserve">Bloque 20 x 20 x 40 cm.  E=20 cm.  R 13 2P </v>
          </cell>
        </row>
        <row r="1344">
          <cell r="A1344" t="str">
            <v>Tuberia galvanizada 1,9 para pieamigos , sup e inferior</v>
          </cell>
        </row>
        <row r="1345">
          <cell r="A1345" t="str">
            <v>Tapon para tuberia galvanizada de 1,9"</v>
          </cell>
        </row>
        <row r="1346">
          <cell r="A1346" t="str">
            <v xml:space="preserve">Vent. Corrediza + malla mosquitera en acero inoxidable </v>
          </cell>
        </row>
        <row r="1347">
          <cell r="A1347" t="str">
            <v>griferia lavamanos monocontrol</v>
          </cell>
        </row>
        <row r="1348">
          <cell r="A1348" t="str">
            <v>foramleta en teleras + tacos</v>
          </cell>
        </row>
        <row r="1349">
          <cell r="A1349" t="str">
            <v>Platina de 1" x 1/8"</v>
          </cell>
        </row>
        <row r="1350">
          <cell r="A1350" t="str">
            <v>Tuberia galvanizada de 2" x 1,90mm.</v>
          </cell>
        </row>
        <row r="1351">
          <cell r="A1351" t="str">
            <v>Tuberia galvanizda de 11/2" x 1,90 mm.</v>
          </cell>
        </row>
        <row r="1352">
          <cell r="A1352" t="str">
            <v>zocalo media caña (quasar) de 5,5 x5,5 mm. Espesor 4 mm.</v>
          </cell>
        </row>
        <row r="1353">
          <cell r="A1353" t="str">
            <v>Sikaflex 1-A (cartucho x 300 cc)</v>
          </cell>
        </row>
        <row r="1354">
          <cell r="A1354" t="str">
            <v>zocalo media caña (quasar) de 6,0 x6,0 mm. Espesor 10 mm. (resina 805 - 95% y resina 872 - 5%</v>
          </cell>
        </row>
        <row r="1355">
          <cell r="A1355" t="str">
            <v>Plastico alta densidad</v>
          </cell>
        </row>
        <row r="1356">
          <cell r="A1356" t="str">
            <v xml:space="preserve">Juego infantil parque laberinto </v>
          </cell>
        </row>
        <row r="1357">
          <cell r="A1357" t="str">
            <v xml:space="preserve">Bloque catalan 15x10x30 cm.  e=15cm color 3 </v>
          </cell>
        </row>
        <row r="1358">
          <cell r="A1358" t="str">
            <v>Nylon de 0,40 mm. X 1.00 metro</v>
          </cell>
        </row>
        <row r="1359">
          <cell r="A1359" t="str">
            <v>Geodren circular TB 100 mm. 2,0 m de ancho. Tipo pavco incluye tuberia perforada de 100 mm.</v>
          </cell>
        </row>
        <row r="1360">
          <cell r="A1360" t="str">
            <v>clavo acero de liso de 1"</v>
          </cell>
        </row>
        <row r="1361">
          <cell r="A1361" t="str">
            <v>Canastilla plastica para sumidero tipo A</v>
          </cell>
        </row>
        <row r="1362">
          <cell r="A1362" t="str">
            <v>Ventana pleglable V-38 3 cuerpos de 2,0 x 1,50 m. todo costo</v>
          </cell>
        </row>
        <row r="1363">
          <cell r="A1363" t="str">
            <v>Puerta en acero inox de 0,90 m. x 1,60 m.</v>
          </cell>
        </row>
        <row r="1364">
          <cell r="A1364" t="str">
            <v>Sum. E inst ventana guilotina tres cuerpos todo costo</v>
          </cell>
        </row>
        <row r="1365">
          <cell r="A1365" t="str">
            <v xml:space="preserve">Sum e inst. Meson de 1,20 x 0,70 m. + bañera de 0,865 x 0,46 x 0,20 m.en quasar todo costo </v>
          </cell>
        </row>
        <row r="1366">
          <cell r="A1366" t="str">
            <v>Sum e inst, griferia teleducha (todo costo)</v>
          </cell>
        </row>
        <row r="1367">
          <cell r="A1367" t="str">
            <v xml:space="preserve">Sum e inst sist de eyección ALL. , compuesta por dos bombas sumergibles de 3". De 3 HP, 220 V, 3600 RPM, trifasico + tablero de control </v>
          </cell>
        </row>
        <row r="1368">
          <cell r="A1368" t="str">
            <v>Puerta en madera de 1,70 x 2,10 m. dos alas con bastidor de 30 x 30 mm., dos alas según diseño ( a todo costo)</v>
          </cell>
        </row>
        <row r="1369">
          <cell r="A1369" t="str">
            <v>Capa emulsión con arena</v>
          </cell>
        </row>
        <row r="1370">
          <cell r="A1370" t="str">
            <v>Capa nivelante (reducción de empozamiento)</v>
          </cell>
        </row>
        <row r="1371">
          <cell r="A1371" t="str">
            <v>Capa acrilico superficial</v>
          </cell>
        </row>
        <row r="1372">
          <cell r="A1372" t="str">
            <v>Capa arena de cuarzo</v>
          </cell>
        </row>
        <row r="1373">
          <cell r="A1373" t="str">
            <v>Capa acrilica multiproposito con color</v>
          </cell>
        </row>
        <row r="1374">
          <cell r="A1374" t="str">
            <v>Puerta metalica dos alas bastdor e PTS , entamborada de 1,60 m. x 2,10 m. E= 0,15 (todo costo)</v>
          </cell>
        </row>
        <row r="1375">
          <cell r="A1375" t="str">
            <v>Cheque en bronce horizontal y/o vertical de 1/2"</v>
          </cell>
        </row>
        <row r="1376">
          <cell r="A1376" t="str">
            <v>Flotador de 1" en cobre</v>
          </cell>
        </row>
        <row r="1377">
          <cell r="A1377" t="str">
            <v>Sum e inst escalera gato de H=2,20 m. en tuberia pesada de 11/2" con peldaños c/0,30 m</v>
          </cell>
        </row>
      </sheetData>
      <sheetData sheetId="3">
        <row r="2">
          <cell r="A2" t="str">
            <v>- Ninguna -</v>
          </cell>
        </row>
        <row r="3">
          <cell r="A3" t="str">
            <v>Ayudante entendido</v>
          </cell>
        </row>
        <row r="4">
          <cell r="A4" t="str">
            <v>Ayudante Raso</v>
          </cell>
        </row>
        <row r="5">
          <cell r="A5" t="str">
            <v>Cadenero 1</v>
          </cell>
        </row>
        <row r="6">
          <cell r="A6" t="str">
            <v>Cadenero 2</v>
          </cell>
        </row>
        <row r="7">
          <cell r="A7" t="str">
            <v>Cuadrilla 1 Oficial + 1 Ayudante</v>
          </cell>
        </row>
        <row r="8">
          <cell r="A8" t="str">
            <v>Cuadrilla 1 Oficial + 1 Ayudante Entendido</v>
          </cell>
        </row>
        <row r="9">
          <cell r="A9" t="str">
            <v>Cuadrilla 1Of + 1 Ay Fabricacion</v>
          </cell>
        </row>
        <row r="10">
          <cell r="A10" t="str">
            <v>Cuadrilla 1Of + 1 Ay Instalacion</v>
          </cell>
        </row>
        <row r="11">
          <cell r="A11" t="str">
            <v>Cuadrilla 1Of + 1 Ay Obra Blanca</v>
          </cell>
        </row>
        <row r="12">
          <cell r="A12" t="str">
            <v>Cuadrilla 1Of + 1 Ay Obra Negra</v>
          </cell>
        </row>
        <row r="13">
          <cell r="A13" t="str">
            <v>Cuadrilla 1OF + 2 Ay instalaciòn</v>
          </cell>
        </row>
        <row r="14">
          <cell r="A14" t="str">
            <v>Cuadrilla armado y vaciado de concreto en estructuras</v>
          </cell>
        </row>
        <row r="15">
          <cell r="A15" t="str">
            <v xml:space="preserve">Cuadrilla de Brillada de Baldosa de grano </v>
          </cell>
        </row>
        <row r="16">
          <cell r="A16" t="str">
            <v>Cuadrilla de Excavacion de Pilas</v>
          </cell>
        </row>
        <row r="17">
          <cell r="A17" t="str">
            <v>Cuadrilla de Instalacion de Baldosa de grano.</v>
          </cell>
        </row>
        <row r="18">
          <cell r="A18" t="str">
            <v>Cuadrilla de Instalaciones Hidrosanitarias</v>
          </cell>
        </row>
        <row r="19">
          <cell r="A19" t="str">
            <v>Cuadrilla de Montaje de Estructuras Metalicas</v>
          </cell>
        </row>
        <row r="20">
          <cell r="A20" t="str">
            <v>Cuadrilla de Movimiento de tierra</v>
          </cell>
        </row>
        <row r="21">
          <cell r="A21" t="str">
            <v>Cuadrilla de Pulida y repulida de Baldosa de grano.</v>
          </cell>
        </row>
        <row r="22">
          <cell r="A22" t="str">
            <v>Cuadrilla Demoliciones</v>
          </cell>
        </row>
        <row r="23">
          <cell r="A23" t="str">
            <v>Cuadrilla Electrica 1: 1Of Elec + 1Ay raso</v>
          </cell>
        </row>
        <row r="24">
          <cell r="A24" t="str">
            <v>Cuadrilla instalacion redes de gas, 1 Instalador +1 Ayu ent.</v>
          </cell>
        </row>
        <row r="25">
          <cell r="A25" t="str">
            <v>Cuadrilla Latoneria</v>
          </cell>
        </row>
        <row r="26">
          <cell r="A26" t="str">
            <v>Cuadrilla Mamposteria</v>
          </cell>
        </row>
        <row r="27">
          <cell r="A27" t="str">
            <v>Cuadrilla Pavimentos</v>
          </cell>
        </row>
        <row r="28">
          <cell r="A28" t="str">
            <v>Cuadrilla Retiros</v>
          </cell>
        </row>
        <row r="29">
          <cell r="A29" t="str">
            <v>Cuadrilla Urbanismo</v>
          </cell>
        </row>
        <row r="30">
          <cell r="A30" t="str">
            <v>Ofical Pintura</v>
          </cell>
        </row>
        <row r="31">
          <cell r="A31" t="str">
            <v>Oficial minero por pulgada</v>
          </cell>
        </row>
        <row r="32">
          <cell r="A32" t="str">
            <v>Oficial Obra Blanca</v>
          </cell>
        </row>
        <row r="33">
          <cell r="A33" t="str">
            <v>Oficial Obra Negra</v>
          </cell>
        </row>
        <row r="34">
          <cell r="A34" t="str">
            <v>Termofusion 1 Pegas de Tapon para red de gas.</v>
          </cell>
        </row>
        <row r="35">
          <cell r="A35" t="str">
            <v>Topografo</v>
          </cell>
        </row>
        <row r="36">
          <cell r="A36" t="str">
            <v>Ayudante raso acarreo interno</v>
          </cell>
        </row>
        <row r="37">
          <cell r="A37" t="str">
            <v>Cuadrilla profesional podada de arboles adultos</v>
          </cell>
        </row>
        <row r="38">
          <cell r="A38" t="str">
            <v>Oficial pintura</v>
          </cell>
        </row>
        <row r="39">
          <cell r="A39" t="str">
            <v>Cuadrilla profesional de siembra y transplante de arboles</v>
          </cell>
        </row>
        <row r="40">
          <cell r="A40" t="str">
            <v>Profesional en ingenieria forestal</v>
          </cell>
        </row>
        <row r="41">
          <cell r="A41" t="str">
            <v>i oficial + 2 ayudantes</v>
          </cell>
        </row>
        <row r="42">
          <cell r="A42" t="str">
            <v>Cuadrilla armado gaviones</v>
          </cell>
        </row>
        <row r="43">
          <cell r="A43" t="str">
            <v>Jornal ayudante raso</v>
          </cell>
        </row>
      </sheetData>
      <sheetData sheetId="4">
        <row r="2">
          <cell r="A2" t="str">
            <v>- Ninguna -</v>
          </cell>
        </row>
        <row r="3">
          <cell r="A3" t="str">
            <v>Herramienta menor (10% MO)</v>
          </cell>
        </row>
        <row r="4">
          <cell r="A4" t="str">
            <v>Herramienta menor (5% MO)</v>
          </cell>
        </row>
        <row r="5">
          <cell r="A5" t="str">
            <v>Herramienta menor (50% MO)</v>
          </cell>
        </row>
      </sheetData>
      <sheetData sheetId="5">
        <row r="2">
          <cell r="A2" t="str">
            <v>- Ninguno -</v>
          </cell>
        </row>
        <row r="3">
          <cell r="A3" t="str">
            <v>Andamio met de tijera 1.50x1.50m, 1 cuerpo (alquiler)</v>
          </cell>
        </row>
        <row r="4">
          <cell r="A4" t="str">
            <v>Buril para Cortadora de Ceramica</v>
          </cell>
        </row>
        <row r="5">
          <cell r="A5" t="str">
            <v>Can para entibar</v>
          </cell>
        </row>
        <row r="6">
          <cell r="A6" t="str">
            <v>Can sin  zunchar 3.5 cm x 19 cm en madera cativo (Alquilado)</v>
          </cell>
        </row>
        <row r="7">
          <cell r="A7" t="str">
            <v>Can zunchado, madera comun 2.5/2.7m (Alquiler) en madera Kativo</v>
          </cell>
        </row>
        <row r="8">
          <cell r="A8" t="str">
            <v>Cercha metalica de  3m (alquiler)</v>
          </cell>
        </row>
        <row r="9">
          <cell r="A9" t="str">
            <v>Chapeta para vaciado de muro</v>
          </cell>
        </row>
        <row r="10">
          <cell r="A10" t="str">
            <v>Chapeta tensora (alquiler)</v>
          </cell>
        </row>
        <row r="11">
          <cell r="A11" t="str">
            <v>chipiado de arboles en sitio</v>
          </cell>
        </row>
        <row r="12">
          <cell r="A12" t="str">
            <v>Compactador tipo Canguro / operador y combustible</v>
          </cell>
        </row>
        <row r="13">
          <cell r="A13" t="str">
            <v>Compactador tipo Rana a gasolina</v>
          </cell>
        </row>
        <row r="14">
          <cell r="A14" t="str">
            <v>Compresor Neumatico con martillo demoledor o perforador</v>
          </cell>
        </row>
        <row r="15">
          <cell r="A15" t="str">
            <v>Corbata formaleta de 100 - 80 cm.</v>
          </cell>
        </row>
        <row r="16">
          <cell r="A16" t="str">
            <v>Cortadora de Ceramica TX-900 TM-50 TS-60</v>
          </cell>
        </row>
        <row r="17">
          <cell r="A17" t="str">
            <v>Cortadora de disco para piso y/o pavimento 2" de profundidad</v>
          </cell>
        </row>
        <row r="18">
          <cell r="A18" t="str">
            <v>Cortadora de ladrillo / disco y operador</v>
          </cell>
        </row>
        <row r="19">
          <cell r="A19" t="str">
            <v>Cortadora de ladrillo sin disco (alquiler)</v>
          </cell>
        </row>
        <row r="20">
          <cell r="A20" t="str">
            <v>Cortadora de pisos duros sin disco (alquiler)</v>
          </cell>
        </row>
        <row r="21">
          <cell r="A21" t="str">
            <v>Cuña para formaleta (alquiler)</v>
          </cell>
        </row>
        <row r="22">
          <cell r="A22" t="str">
            <v>Diferencial</v>
          </cell>
        </row>
        <row r="23">
          <cell r="A23" t="str">
            <v>Disco punta de diamante para cortadora 14" (alquiler)</v>
          </cell>
        </row>
        <row r="24">
          <cell r="A24" t="str">
            <v>Disco punta de diamante para pulidora 7" (alquiler)</v>
          </cell>
        </row>
        <row r="25">
          <cell r="A25" t="str">
            <v>Equipo aspersor</v>
          </cell>
        </row>
        <row r="26">
          <cell r="A26" t="str">
            <v>Equipo de seguridada ( arnes, casco, guantes y gafas</v>
          </cell>
        </row>
        <row r="27">
          <cell r="A27" t="str">
            <v>Equipo de soldadura electrica 110v. hasta 120 amp.</v>
          </cell>
        </row>
        <row r="28">
          <cell r="A28" t="str">
            <v>Equipo oxicorte</v>
          </cell>
        </row>
        <row r="29">
          <cell r="A29" t="str">
            <v>Formaleta columna circular de 35/40x2,4m (2t)</v>
          </cell>
        </row>
        <row r="30">
          <cell r="A30" t="str">
            <v>Formaleta columna circulsr de D = 40 cm, x 2,4 m.</v>
          </cell>
        </row>
        <row r="31">
          <cell r="A31" t="str">
            <v>Formaleta metalica lamina cold rolled cal 18 para meson de L=2.4 terminal sur, 6 usos.</v>
          </cell>
        </row>
        <row r="32">
          <cell r="A32" t="str">
            <v>Formaleta sumidero tipo A y tipo B</v>
          </cell>
        </row>
        <row r="33">
          <cell r="A33" t="str">
            <v>Formleta metalica completa para colum de diam 0,50m.</v>
          </cell>
        </row>
        <row r="34">
          <cell r="A34" t="str">
            <v>Gato tensor</v>
          </cell>
        </row>
        <row r="35">
          <cell r="A35" t="str">
            <v>grata 6"</v>
          </cell>
        </row>
        <row r="36">
          <cell r="A36" t="str">
            <v>Manguera para riego 1/2"</v>
          </cell>
        </row>
        <row r="37">
          <cell r="A37" t="str">
            <v>Manometro en glicerina de  0 a 200 psi</v>
          </cell>
        </row>
        <row r="38">
          <cell r="A38" t="str">
            <v>Moldes</v>
          </cell>
        </row>
        <row r="39">
          <cell r="A39" t="str">
            <v>Molinete</v>
          </cell>
        </row>
        <row r="40">
          <cell r="A40" t="str">
            <v>Montacargas de Cap. 2.5 Ton. + operador y comb.</v>
          </cell>
        </row>
        <row r="41">
          <cell r="A41" t="str">
            <v>Motobomba electrica 2" sumergible</v>
          </cell>
        </row>
        <row r="42">
          <cell r="A42" t="str">
            <v>Motobomba electrica 2" superficie</v>
          </cell>
        </row>
        <row r="43">
          <cell r="A43" t="str">
            <v>Motosierra a gasolina + gasolina</v>
          </cell>
        </row>
        <row r="44">
          <cell r="A44" t="str">
            <v>Nivel de presicion gko-aegk-1,AL3</v>
          </cell>
        </row>
        <row r="45">
          <cell r="A45" t="str">
            <v>Pertiga Metálica</v>
          </cell>
        </row>
        <row r="46">
          <cell r="A46" t="str">
            <v>Planchon con grua</v>
          </cell>
        </row>
        <row r="47">
          <cell r="A47" t="str">
            <v>Pluma grua giratoria de 250 kg 30-60m.</v>
          </cell>
        </row>
        <row r="48">
          <cell r="A48" t="str">
            <v xml:space="preserve">Psador para cuña </v>
          </cell>
        </row>
        <row r="49">
          <cell r="A49" t="str">
            <v>Pulidora de pisos duros de 6 piedras</v>
          </cell>
        </row>
        <row r="50">
          <cell r="A50" t="str">
            <v>Pulidora manual electrica</v>
          </cell>
        </row>
        <row r="51">
          <cell r="A51" t="str">
            <v>Retroexcavadora</v>
          </cell>
        </row>
        <row r="52">
          <cell r="A52" t="str">
            <v>Rueda para andamio (Alquiler/d¡a)</v>
          </cell>
        </row>
        <row r="53">
          <cell r="A53" t="str">
            <v>Seccion completa de andamio (1,2-1,5)x1,5m. + 4 ruedas</v>
          </cell>
        </row>
        <row r="54">
          <cell r="A54" t="str">
            <v>Seccion completa de andamio 1.2 x 1.5 m.</v>
          </cell>
        </row>
        <row r="55">
          <cell r="A55" t="str">
            <v>Soldador electrico Lincoln AC 225</v>
          </cell>
        </row>
        <row r="56">
          <cell r="A56" t="str">
            <v>Soldador Electrico MILLER XMT CC/W 300 AMP.</v>
          </cell>
        </row>
        <row r="57">
          <cell r="A57" t="str">
            <v>Soplete Lanza llamas a gas + cilindro de 14.4 onz.</v>
          </cell>
        </row>
        <row r="58">
          <cell r="A58" t="str">
            <v>Tabla madera comun de 1,7cm x 0,20 cm x2,80 m.</v>
          </cell>
        </row>
        <row r="59">
          <cell r="A59" t="str">
            <v>Taco madera de 3.0m</v>
          </cell>
        </row>
        <row r="60">
          <cell r="A60" t="str">
            <v>Taco metalico de 2.8m</v>
          </cell>
        </row>
        <row r="61">
          <cell r="A61" t="str">
            <v>Taco metalico extra largo hasta 5,50 m. PTS</v>
          </cell>
        </row>
        <row r="62">
          <cell r="A62" t="str">
            <v>Taco metalico extralargo de 4.50 m.hasta 5,50 m.</v>
          </cell>
        </row>
        <row r="63">
          <cell r="A63" t="str">
            <v>Taco metalico largo de 2,10 a 3,00 m.</v>
          </cell>
        </row>
        <row r="64">
          <cell r="A64" t="str">
            <v>Taco metalico mediano largo hasta 4,50 m.</v>
          </cell>
        </row>
        <row r="65">
          <cell r="A65" t="str">
            <v>Taladro rotopercutor 3/4"</v>
          </cell>
        </row>
        <row r="66">
          <cell r="A66" t="str">
            <v>Tapa ciega</v>
          </cell>
        </row>
        <row r="67">
          <cell r="A67" t="str">
            <v>Tapa valvula con caja de concreto</v>
          </cell>
        </row>
        <row r="68">
          <cell r="A68" t="str">
            <v>Tapaclip para bandeja 20cms</v>
          </cell>
        </row>
        <row r="69">
          <cell r="A69" t="str">
            <v>Telera de 0,45 x 1,35 m.</v>
          </cell>
        </row>
        <row r="70">
          <cell r="A70" t="str">
            <v>Telera de 0,90 x 1,35 m.</v>
          </cell>
        </row>
        <row r="71">
          <cell r="A71" t="str">
            <v>Transito Kern Dkm-1</v>
          </cell>
        </row>
        <row r="72">
          <cell r="A72" t="str">
            <v>Trifor 5 toneladas</v>
          </cell>
        </row>
        <row r="73">
          <cell r="A73" t="str">
            <v>Vibrador de concreto (mikasa), electrico a  110v (alquiler)</v>
          </cell>
        </row>
        <row r="74">
          <cell r="A74" t="str">
            <v>Viga metalica de 3 m.</v>
          </cell>
        </row>
        <row r="75">
          <cell r="A75" t="str">
            <v>Bomba para concreto (argos)</v>
          </cell>
        </row>
        <row r="76">
          <cell r="A76" t="str">
            <v>Bomba para concreto (cemex)</v>
          </cell>
        </row>
        <row r="77">
          <cell r="A77" t="str">
            <v>Disco de corte fibro cemento 6 dientes</v>
          </cell>
        </row>
        <row r="78">
          <cell r="A78" t="str">
            <v>disco diamantado  7" turbo</v>
          </cell>
        </row>
        <row r="79">
          <cell r="A79" t="str">
            <v>Guadañadora</v>
          </cell>
        </row>
      </sheetData>
      <sheetData sheetId="6">
        <row r="2">
          <cell r="A2" t="str">
            <v>- Ninguno -</v>
          </cell>
        </row>
        <row r="3">
          <cell r="A3" t="str">
            <v>Cargue (maquina) -transp-botada.</v>
          </cell>
        </row>
        <row r="4">
          <cell r="A4" t="str">
            <v>Cargue (Paleros)-transp-botada.</v>
          </cell>
        </row>
        <row r="5">
          <cell r="A5" t="str">
            <v>Cargue, transporte y botada o almacenamiento en bodega.</v>
          </cell>
        </row>
        <row r="6">
          <cell r="A6" t="str">
            <v>Certificación de los puntos de datos cat 6</v>
          </cell>
        </row>
        <row r="7">
          <cell r="A7" t="str">
            <v>Certificacion del cable de fibra optica</v>
          </cell>
        </row>
        <row r="8">
          <cell r="A8" t="str">
            <v>Certificacion del cable utp.</v>
          </cell>
        </row>
        <row r="9">
          <cell r="A9" t="str">
            <v>Certificación RETIE</v>
          </cell>
        </row>
        <row r="10">
          <cell r="A10" t="str">
            <v>Derechos botadero</v>
          </cell>
        </row>
        <row r="11">
          <cell r="A11" t="str">
            <v>Elaboracion de Planos red de Gas y legalizacion</v>
          </cell>
        </row>
        <row r="12">
          <cell r="A12" t="str">
            <v>Programacion software</v>
          </cell>
        </row>
        <row r="13">
          <cell r="A13" t="str">
            <v>Protocalizacion y tramites EPM</v>
          </cell>
        </row>
        <row r="14">
          <cell r="A14" t="str">
            <v>Transp malla eslabonada  reintegros</v>
          </cell>
        </row>
        <row r="15">
          <cell r="A15" t="str">
            <v>Transp mat vent alum diametro 1,20 m.</v>
          </cell>
        </row>
        <row r="16">
          <cell r="A16" t="str">
            <v>Transp sanitario reintegros</v>
          </cell>
        </row>
        <row r="17">
          <cell r="A17" t="str">
            <v>Transporte aula prefabricada</v>
          </cell>
        </row>
        <row r="18">
          <cell r="A18" t="str">
            <v>Transporte bloque interno</v>
          </cell>
        </row>
        <row r="19">
          <cell r="A19" t="str">
            <v>Transporte cordon prefabricado</v>
          </cell>
        </row>
        <row r="20">
          <cell r="A20" t="str">
            <v>Transporte de acero</v>
          </cell>
        </row>
        <row r="21">
          <cell r="A21" t="str">
            <v>Transporte de Arbol h= 3.00 m.</v>
          </cell>
        </row>
        <row r="22">
          <cell r="A22" t="str">
            <v xml:space="preserve">Transporte externo bloque </v>
          </cell>
        </row>
        <row r="23">
          <cell r="A23" t="str">
            <v>Transporte externo bloque de 0,10</v>
          </cell>
        </row>
        <row r="24">
          <cell r="A24" t="str">
            <v>Transporte insulux</v>
          </cell>
        </row>
        <row r="25">
          <cell r="A25" t="str">
            <v>Transporte interno</v>
          </cell>
        </row>
        <row r="26">
          <cell r="A26" t="str">
            <v>Transporte interno acero</v>
          </cell>
        </row>
        <row r="27">
          <cell r="A27" t="str">
            <v>Transporte interno adobe de 0,10</v>
          </cell>
        </row>
        <row r="28">
          <cell r="A28" t="str">
            <v>Transporte interno adobe de 0,15</v>
          </cell>
        </row>
        <row r="29">
          <cell r="A29" t="str">
            <v xml:space="preserve">Transporte interno bloque </v>
          </cell>
        </row>
        <row r="30">
          <cell r="A30" t="str">
            <v xml:space="preserve">Transporte interno concreto </v>
          </cell>
        </row>
        <row r="31">
          <cell r="A31" t="str">
            <v>Transporte interno material</v>
          </cell>
        </row>
        <row r="32">
          <cell r="A32" t="str">
            <v>Transporte interno material para columnas circ</v>
          </cell>
        </row>
        <row r="33">
          <cell r="A33" t="str">
            <v xml:space="preserve">Transporte interno materiales </v>
          </cell>
        </row>
        <row r="34">
          <cell r="A34" t="str">
            <v>transporte interno mueble lab torre + dos mesas</v>
          </cell>
        </row>
        <row r="35">
          <cell r="A35" t="str">
            <v>Transporte interno P vidrieera de 2,15 m. x 2,15 m.</v>
          </cell>
        </row>
        <row r="36">
          <cell r="A36" t="str">
            <v>Transporte juego integrado de mucrofutbol y baloncesto</v>
          </cell>
        </row>
        <row r="37">
          <cell r="A37" t="str">
            <v>Transporte lagrimal prefabricado para muro 20</v>
          </cell>
        </row>
        <row r="38">
          <cell r="A38" t="str">
            <v>transporte madera pino patula de 4"</v>
          </cell>
        </row>
        <row r="39">
          <cell r="A39" t="str">
            <v>Transporte malla ojo 5 C. 10</v>
          </cell>
        </row>
        <row r="40">
          <cell r="A40" t="str">
            <v>Transporte material electrico</v>
          </cell>
        </row>
        <row r="41">
          <cell r="A41" t="str">
            <v>Transporte material sobrante</v>
          </cell>
        </row>
        <row r="42">
          <cell r="A42" t="str">
            <v>Transporte material techo x m2 (alfardas+tablilla+manto+tela)</v>
          </cell>
        </row>
        <row r="43">
          <cell r="A43" t="str">
            <v>Transporte meson en acero inoxidable</v>
          </cell>
        </row>
        <row r="44">
          <cell r="A44" t="str">
            <v xml:space="preserve">Transporte mezcla asfaltica </v>
          </cell>
        </row>
        <row r="45">
          <cell r="A45" t="str">
            <v>Transporte mueble lab torre+dos mesas</v>
          </cell>
        </row>
        <row r="46">
          <cell r="A46" t="str">
            <v>transporte pasamanos metalico</v>
          </cell>
        </row>
        <row r="47">
          <cell r="A47" t="str">
            <v xml:space="preserve">Transporte puerta </v>
          </cell>
        </row>
        <row r="48">
          <cell r="A48" t="str">
            <v>Transporte puerta item 9,11,6/9,11,7</v>
          </cell>
        </row>
        <row r="49">
          <cell r="A49" t="str">
            <v>Transporte puerta reja de 1,30x2,80</v>
          </cell>
        </row>
        <row r="50">
          <cell r="A50" t="str">
            <v>Transporte reja en platina de 11/2" x 3/16"</v>
          </cell>
        </row>
        <row r="51">
          <cell r="A51" t="str">
            <v>Transporte reja item 9,11,4</v>
          </cell>
        </row>
        <row r="52">
          <cell r="A52" t="str">
            <v>Transporte reja item 9,11,5</v>
          </cell>
        </row>
        <row r="53">
          <cell r="A53" t="str">
            <v>Transporte sanitarios y lav</v>
          </cell>
        </row>
        <row r="54">
          <cell r="A54" t="str">
            <v>Transporte subbase y/o base granualr</v>
          </cell>
        </row>
        <row r="55">
          <cell r="A55" t="str">
            <v>Transporte teja acrilica</v>
          </cell>
        </row>
        <row r="56">
          <cell r="A56" t="str">
            <v>Transporte teja eternit</v>
          </cell>
        </row>
        <row r="57">
          <cell r="A57" t="str">
            <v>Transporte teja sandwich</v>
          </cell>
        </row>
        <row r="58">
          <cell r="A58" t="str">
            <v>Transporte tejas termoacustica</v>
          </cell>
        </row>
        <row r="59">
          <cell r="A59" t="str">
            <v>transporte tuberia PVC_ P de 6"</v>
          </cell>
        </row>
        <row r="60">
          <cell r="A60" t="str">
            <v>Transportes material para 1 m2 de drywalla</v>
          </cell>
        </row>
        <row r="61">
          <cell r="A61" t="str">
            <v>Transporte interno meson en acero</v>
          </cell>
        </row>
        <row r="62">
          <cell r="A62" t="str">
            <v>Transporte herraje trampa de grasas</v>
          </cell>
        </row>
        <row r="63">
          <cell r="A63" t="str">
            <v>Transporte interno gabinete acero</v>
          </cell>
        </row>
        <row r="64">
          <cell r="A64" t="str">
            <v>Transporte interno mesa aramrio con puertas</v>
          </cell>
        </row>
        <row r="65">
          <cell r="A65" t="str">
            <v>Transporte externo policarbonato + conectores+perfil + silic</v>
          </cell>
        </row>
        <row r="66">
          <cell r="A66" t="str">
            <v>Transporte interno policarbonato + conectores+perfil + silic</v>
          </cell>
        </row>
        <row r="67">
          <cell r="A67" t="str">
            <v>Transporte zocalo + acces + elent fij zocalo pvc</v>
          </cell>
        </row>
        <row r="68">
          <cell r="A68" t="str">
            <v>Transporte tuberia filtro de 4"</v>
          </cell>
        </row>
        <row r="69">
          <cell r="A69" t="str">
            <v>Transporte parque fortaleza</v>
          </cell>
        </row>
        <row r="70">
          <cell r="A70" t="str">
            <v>Trasporte parque laberinto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Grales."/>
      <sheetName val="Concreto 1.2.3"/>
      <sheetName val="Concreto 1.2,5.4,5"/>
      <sheetName val="Concreto 1.3.5"/>
      <sheetName val="Mortero 1.4"/>
      <sheetName val="Mortero 1.5"/>
      <sheetName val="Mortero 1.7"/>
      <sheetName val="Equipo"/>
      <sheetName val="Materiales"/>
      <sheetName val="Transporte"/>
      <sheetName val="M. de O."/>
      <sheetName val="A.I.U."/>
      <sheetName val="Prestac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  <sheetName val="Jul-Ago"/>
      <sheetName val="May-Jun"/>
      <sheetName val="Sep-Oct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7"/>
      <sheetName val="631.1"/>
      <sheetName val="632.1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"/>
      <sheetName val="673.1 "/>
      <sheetName val="673.2 "/>
      <sheetName val="673.3"/>
      <sheetName val="674.1"/>
      <sheetName val="674.2"/>
      <sheetName val="680.1 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didas"/>
      <sheetName val="Curva-sistema"/>
      <sheetName val="Curva.bomba"/>
      <sheetName val="Datos-Gráfica-Apartada"/>
      <sheetName val="Gráf.-Apartada-01"/>
      <sheetName val="Datos Garavito"/>
      <sheetName val="Gráfica Garavito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F DO 2004"/>
      <sheetName val="TF MT2006"/>
      <sheetName val="C OF"/>
      <sheetName val="C CAMP"/>
      <sheetName val="UT"/>
      <sheetName val="Datos"/>
      <sheetName val="Presup"/>
      <sheetName val="AIU"/>
      <sheetName val="Insum"/>
      <sheetName val="Unitarios"/>
      <sheetName val="U042"/>
      <sheetName val="U041"/>
      <sheetName val="U040"/>
      <sheetName val="U039"/>
      <sheetName val="U038"/>
      <sheetName val="U037"/>
      <sheetName val="U036"/>
      <sheetName val="U035"/>
      <sheetName val="U034"/>
      <sheetName val="U033"/>
      <sheetName val="U032"/>
      <sheetName val="U031"/>
      <sheetName val="U030"/>
      <sheetName val="U029"/>
      <sheetName val="U028"/>
      <sheetName val="U027"/>
      <sheetName val="U026"/>
      <sheetName val="U025"/>
      <sheetName val="U024"/>
      <sheetName val="U023"/>
      <sheetName val="U022"/>
      <sheetName val="U021"/>
      <sheetName val="U020"/>
      <sheetName val="U019"/>
      <sheetName val="U018"/>
      <sheetName val="U017"/>
      <sheetName val="U016"/>
      <sheetName val="U015"/>
      <sheetName val="U014"/>
      <sheetName val="U013"/>
      <sheetName val="U012"/>
      <sheetName val="U011"/>
      <sheetName val="U010"/>
      <sheetName val="U009"/>
      <sheetName val="U008"/>
      <sheetName val="U007"/>
      <sheetName val="U006"/>
      <sheetName val="U005"/>
      <sheetName val="U004"/>
      <sheetName val="U003"/>
      <sheetName val="U002"/>
      <sheetName val="U0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"/>
      <sheetName val="Detalle de Presupuesto Cancha"/>
      <sheetName val="APU"/>
      <sheetName val="Materiales"/>
      <sheetName val="CALCULO AU"/>
      <sheetName val="Mano de Obra"/>
    </sheetNames>
    <sheetDataSet>
      <sheetData sheetId="0" refreshError="1"/>
      <sheetData sheetId="1"/>
      <sheetData sheetId="2" refreshError="1"/>
      <sheetData sheetId="3">
        <row r="2">
          <cell r="A2" t="str">
            <v>Cemento gris Uso Gnral 50kg</v>
          </cell>
          <cell r="B2" t="str">
            <v>sac</v>
          </cell>
          <cell r="C2">
            <v>37500</v>
          </cell>
        </row>
        <row r="3">
          <cell r="A3" t="str">
            <v>Cemento Estructural 42,5kg</v>
          </cell>
          <cell r="B3" t="str">
            <v>sac</v>
          </cell>
          <cell r="C3">
            <v>39400</v>
          </cell>
        </row>
        <row r="4">
          <cell r="A4" t="str">
            <v>Cemento Blanco</v>
          </cell>
          <cell r="B4" t="str">
            <v>kl</v>
          </cell>
          <cell r="C4">
            <v>2530</v>
          </cell>
        </row>
        <row r="5">
          <cell r="A5" t="str">
            <v>Concreto Premezclado</v>
          </cell>
          <cell r="B5" t="str">
            <v>m3</v>
          </cell>
          <cell r="C5">
            <v>390558</v>
          </cell>
        </row>
        <row r="6">
          <cell r="A6" t="str">
            <v>Revoque</v>
          </cell>
          <cell r="B6" t="str">
            <v>m2</v>
          </cell>
          <cell r="C6">
            <v>303500</v>
          </cell>
        </row>
        <row r="7">
          <cell r="A7" t="str">
            <v>Mortero 1:3</v>
          </cell>
          <cell r="B7" t="str">
            <v>m3</v>
          </cell>
          <cell r="C7">
            <v>352500</v>
          </cell>
        </row>
        <row r="8">
          <cell r="A8" t="str">
            <v>Impermeabilizante para concreto</v>
          </cell>
          <cell r="B8" t="str">
            <v>Kg</v>
          </cell>
          <cell r="C8">
            <v>12900</v>
          </cell>
        </row>
        <row r="9">
          <cell r="A9" t="str">
            <v>Impermeabilizante integral para morteros</v>
          </cell>
          <cell r="B9" t="str">
            <v>kg</v>
          </cell>
          <cell r="C9">
            <v>6000</v>
          </cell>
        </row>
        <row r="10">
          <cell r="A10" t="str">
            <v>Arena de concreto</v>
          </cell>
          <cell r="B10" t="str">
            <v>m3</v>
          </cell>
          <cell r="C10">
            <v>83000</v>
          </cell>
        </row>
        <row r="11">
          <cell r="A11" t="str">
            <v>Arena de Revoque</v>
          </cell>
          <cell r="B11" t="str">
            <v>m3</v>
          </cell>
          <cell r="C11">
            <v>68000</v>
          </cell>
        </row>
        <row r="12">
          <cell r="A12" t="str">
            <v>Arena de pega</v>
          </cell>
          <cell r="B12" t="str">
            <v>m3</v>
          </cell>
          <cell r="C12">
            <v>68000</v>
          </cell>
        </row>
        <row r="13">
          <cell r="A13" t="str">
            <v>Triturado de 1/2"</v>
          </cell>
          <cell r="B13" t="str">
            <v>m3</v>
          </cell>
          <cell r="C13">
            <v>83000</v>
          </cell>
        </row>
        <row r="14">
          <cell r="A14" t="str">
            <v>Tierra no vegetal</v>
          </cell>
          <cell r="B14" t="str">
            <v>m3</v>
          </cell>
        </row>
        <row r="15">
          <cell r="A15" t="str">
            <v>Material Granular seleccionado</v>
          </cell>
          <cell r="B15" t="str">
            <v>m3</v>
          </cell>
          <cell r="C15">
            <v>56000</v>
          </cell>
        </row>
        <row r="16">
          <cell r="A16" t="str">
            <v>Afirmado</v>
          </cell>
          <cell r="B16" t="str">
            <v>m3</v>
          </cell>
          <cell r="C16">
            <v>40000</v>
          </cell>
        </row>
        <row r="17">
          <cell r="A17" t="str">
            <v>Costal</v>
          </cell>
          <cell r="B17" t="str">
            <v>un</v>
          </cell>
          <cell r="C17">
            <v>2300</v>
          </cell>
        </row>
        <row r="18">
          <cell r="A18" t="str">
            <v>Material para filtro</v>
          </cell>
          <cell r="B18" t="str">
            <v>m3</v>
          </cell>
          <cell r="C18">
            <v>75000</v>
          </cell>
        </row>
        <row r="19">
          <cell r="A19" t="str">
            <v>Granito #1</v>
          </cell>
          <cell r="B19" t="str">
            <v>bt</v>
          </cell>
          <cell r="C19">
            <v>18000</v>
          </cell>
        </row>
        <row r="21">
          <cell r="A21" t="str">
            <v>Agua</v>
          </cell>
          <cell r="B21" t="str">
            <v>lt</v>
          </cell>
          <cell r="C21">
            <v>100</v>
          </cell>
        </row>
        <row r="22">
          <cell r="A22" t="str">
            <v>Cinta de Señalizacion cal 6</v>
          </cell>
          <cell r="B22" t="str">
            <v>ml</v>
          </cell>
          <cell r="C22">
            <v>450</v>
          </cell>
        </row>
        <row r="23">
          <cell r="A23" t="str">
            <v>Tela verde para cerramiento 100m x 2.10m</v>
          </cell>
          <cell r="B23" t="str">
            <v>ml</v>
          </cell>
          <cell r="C23">
            <v>2190</v>
          </cell>
        </row>
        <row r="24">
          <cell r="A24" t="str">
            <v>Tela negra para cerramiento 100m x 2.10m</v>
          </cell>
          <cell r="B24" t="str">
            <v>ml</v>
          </cell>
          <cell r="C24">
            <v>350000</v>
          </cell>
        </row>
        <row r="25">
          <cell r="A25" t="str">
            <v>Tela blanca para cerramiento 100m x 2.10m</v>
          </cell>
          <cell r="B25" t="str">
            <v>ml</v>
          </cell>
          <cell r="C25">
            <v>355000</v>
          </cell>
        </row>
        <row r="26">
          <cell r="A26" t="str">
            <v>Caseton de Icopor</v>
          </cell>
          <cell r="B26" t="str">
            <v>m2</v>
          </cell>
          <cell r="C26">
            <v>45000</v>
          </cell>
        </row>
        <row r="27">
          <cell r="A27" t="str">
            <v>Bloque de cemento 0.10x0.20x0.40m estructural</v>
          </cell>
          <cell r="B27" t="str">
            <v>un</v>
          </cell>
          <cell r="C27">
            <v>2050</v>
          </cell>
        </row>
        <row r="28">
          <cell r="A28" t="str">
            <v>Bloque de cemento 0.10x0.20x0.40m</v>
          </cell>
          <cell r="B28" t="str">
            <v>un</v>
          </cell>
          <cell r="C28">
            <v>2050</v>
          </cell>
        </row>
        <row r="29">
          <cell r="A29" t="str">
            <v>Bloque de cemento 0.15x0.20x0.40m</v>
          </cell>
          <cell r="B29" t="str">
            <v>un</v>
          </cell>
          <cell r="C29">
            <v>2900</v>
          </cell>
        </row>
        <row r="30">
          <cell r="A30" t="str">
            <v>Ladrillo prensado tipo Santa Fe 24.5x12x5.5cm</v>
          </cell>
          <cell r="B30" t="str">
            <v>un</v>
          </cell>
          <cell r="C30">
            <v>750</v>
          </cell>
        </row>
        <row r="31">
          <cell r="A31" t="str">
            <v>Ladrillo Farol #6</v>
          </cell>
          <cell r="B31" t="str">
            <v>un</v>
          </cell>
          <cell r="C31">
            <v>3050</v>
          </cell>
        </row>
        <row r="32">
          <cell r="A32" t="str">
            <v>Ladrillo tolete común</v>
          </cell>
          <cell r="B32" t="str">
            <v>un</v>
          </cell>
          <cell r="C32">
            <v>550</v>
          </cell>
        </row>
        <row r="33">
          <cell r="A33" t="str">
            <v>Bloque #5 estándar 12 x 20 x 30 cm</v>
          </cell>
          <cell r="B33" t="str">
            <v>un</v>
          </cell>
          <cell r="C33">
            <v>1600</v>
          </cell>
        </row>
        <row r="35">
          <cell r="A35" t="str">
            <v>Hidrofugo Siliconite Transparente</v>
          </cell>
          <cell r="B35" t="str">
            <v>gl</v>
          </cell>
          <cell r="C35">
            <v>80990</v>
          </cell>
        </row>
        <row r="36">
          <cell r="A36" t="str">
            <v>Limpiador fachada de ladrillo</v>
          </cell>
          <cell r="B36" t="str">
            <v>gl</v>
          </cell>
          <cell r="C36">
            <v>26780</v>
          </cell>
        </row>
        <row r="37">
          <cell r="A37" t="str">
            <v>Impermeabilizante acrilico</v>
          </cell>
          <cell r="B37" t="str">
            <v>gl</v>
          </cell>
          <cell r="C37">
            <v>73990</v>
          </cell>
        </row>
        <row r="38">
          <cell r="A38" t="str">
            <v>Barniz intemperie brillante</v>
          </cell>
          <cell r="B38" t="str">
            <v>gl</v>
          </cell>
          <cell r="C38">
            <v>45600</v>
          </cell>
        </row>
        <row r="39">
          <cell r="A39" t="str">
            <v>Pintura Esmalte para metal</v>
          </cell>
          <cell r="B39" t="str">
            <v>gl</v>
          </cell>
          <cell r="C39">
            <v>117100</v>
          </cell>
        </row>
        <row r="40">
          <cell r="A40" t="str">
            <v>Pintura Anticorrosiva</v>
          </cell>
          <cell r="B40" t="str">
            <v>gl</v>
          </cell>
          <cell r="C40">
            <v>65850</v>
          </cell>
        </row>
        <row r="41">
          <cell r="A41" t="str">
            <v>Pintura Alta Asepsia</v>
          </cell>
          <cell r="B41" t="str">
            <v>gl</v>
          </cell>
          <cell r="C41">
            <v>98420</v>
          </cell>
        </row>
        <row r="42">
          <cell r="A42" t="str">
            <v>Pintura Epoxica</v>
          </cell>
          <cell r="B42" t="str">
            <v>gl</v>
          </cell>
          <cell r="C42">
            <v>183500</v>
          </cell>
        </row>
        <row r="43">
          <cell r="A43" t="str">
            <v>Pintura Vinilo tipo I</v>
          </cell>
          <cell r="B43" t="str">
            <v>gl</v>
          </cell>
          <cell r="C43">
            <v>89900</v>
          </cell>
        </row>
        <row r="44">
          <cell r="A44" t="str">
            <v>Pintura Vinilo tipo II</v>
          </cell>
          <cell r="B44" t="str">
            <v>gl</v>
          </cell>
          <cell r="C44">
            <v>46250</v>
          </cell>
        </row>
        <row r="45">
          <cell r="A45" t="str">
            <v>Pintura Fondeo</v>
          </cell>
          <cell r="B45" t="str">
            <v>gl</v>
          </cell>
          <cell r="C45">
            <v>58000</v>
          </cell>
        </row>
        <row r="46">
          <cell r="A46" t="str">
            <v>Pintura Acriltex</v>
          </cell>
          <cell r="B46" t="str">
            <v>gl</v>
          </cell>
          <cell r="C46">
            <v>35500</v>
          </cell>
        </row>
        <row r="47">
          <cell r="A47" t="str">
            <v>Pintura Vinilo Exterior tipo KORAZA</v>
          </cell>
          <cell r="B47" t="str">
            <v>cuñete</v>
          </cell>
          <cell r="C47">
            <v>486900</v>
          </cell>
        </row>
        <row r="48">
          <cell r="A48" t="str">
            <v>Pintura esmalte para exteriores</v>
          </cell>
          <cell r="B48" t="str">
            <v>gl</v>
          </cell>
          <cell r="C48">
            <v>69000</v>
          </cell>
        </row>
        <row r="49">
          <cell r="A49" t="str">
            <v>Disolvente</v>
          </cell>
          <cell r="B49" t="str">
            <v>lt</v>
          </cell>
          <cell r="C49">
            <v>37200</v>
          </cell>
        </row>
        <row r="50">
          <cell r="A50" t="str">
            <v>Rodillo</v>
          </cell>
          <cell r="B50" t="str">
            <v>un</v>
          </cell>
          <cell r="C50">
            <v>14650</v>
          </cell>
        </row>
        <row r="51">
          <cell r="A51" t="str">
            <v>Brocha</v>
          </cell>
          <cell r="B51" t="str">
            <v>un</v>
          </cell>
          <cell r="C51">
            <v>10870</v>
          </cell>
        </row>
        <row r="52">
          <cell r="A52" t="str">
            <v>Tex Joint Juntas</v>
          </cell>
          <cell r="B52" t="str">
            <v>gl</v>
          </cell>
          <cell r="C52">
            <v>310000</v>
          </cell>
        </row>
        <row r="53">
          <cell r="A53" t="str">
            <v>Nevado Base</v>
          </cell>
          <cell r="B53" t="str">
            <v>m2</v>
          </cell>
          <cell r="C53">
            <v>21500</v>
          </cell>
        </row>
        <row r="54">
          <cell r="A54" t="str">
            <v>Nevado Acabado</v>
          </cell>
          <cell r="B54" t="str">
            <v>m2</v>
          </cell>
          <cell r="C54">
            <v>12678.571428571429</v>
          </cell>
        </row>
        <row r="55">
          <cell r="A55" t="str">
            <v>Estuco Acrilico</v>
          </cell>
          <cell r="B55" t="str">
            <v>sac</v>
          </cell>
          <cell r="C55">
            <v>54500</v>
          </cell>
        </row>
        <row r="56">
          <cell r="A56" t="str">
            <v>Cielo Raso de PVC - Blanco</v>
          </cell>
          <cell r="B56" t="str">
            <v>m2</v>
          </cell>
          <cell r="C56">
            <v>45000</v>
          </cell>
        </row>
        <row r="57">
          <cell r="A57" t="str">
            <v>Dilatacion en Z</v>
          </cell>
          <cell r="B57" t="str">
            <v>ml</v>
          </cell>
          <cell r="C57">
            <v>3662</v>
          </cell>
        </row>
        <row r="58">
          <cell r="A58" t="str">
            <v>Esquinero 90°</v>
          </cell>
          <cell r="B58" t="str">
            <v>ml</v>
          </cell>
          <cell r="C58">
            <v>3450</v>
          </cell>
        </row>
        <row r="59">
          <cell r="A59" t="str">
            <v>Media Caña en PVC - 6cm</v>
          </cell>
          <cell r="B59" t="str">
            <v>ml</v>
          </cell>
          <cell r="C59">
            <v>9416</v>
          </cell>
        </row>
        <row r="60">
          <cell r="A60" t="str">
            <v>Registro Desmontable Snap Lock - 60x60</v>
          </cell>
          <cell r="B60" t="str">
            <v>un</v>
          </cell>
          <cell r="C60">
            <v>265000</v>
          </cell>
        </row>
        <row r="61">
          <cell r="A61" t="str">
            <v>Registro Desmontable Snap Lock - 50x50</v>
          </cell>
          <cell r="B61" t="str">
            <v>un</v>
          </cell>
        </row>
        <row r="62">
          <cell r="A62" t="str">
            <v>Registro Desmontable Snap Lock - 40x40</v>
          </cell>
          <cell r="B62" t="str">
            <v>un</v>
          </cell>
        </row>
        <row r="63">
          <cell r="A63" t="str">
            <v>Registro Desmontable Snap Lock - 20x20</v>
          </cell>
          <cell r="C63">
            <v>60000</v>
          </cell>
        </row>
        <row r="65">
          <cell r="A65" t="str">
            <v>Placa de Yeso</v>
          </cell>
          <cell r="B65" t="str">
            <v>un</v>
          </cell>
          <cell r="C65">
            <v>38900</v>
          </cell>
        </row>
        <row r="66">
          <cell r="A66" t="str">
            <v>Placa de Yeso RH</v>
          </cell>
          <cell r="B66" t="str">
            <v>un</v>
          </cell>
          <cell r="C66">
            <v>65300</v>
          </cell>
        </row>
        <row r="67">
          <cell r="A67" t="str">
            <v>Placa de Fibrocemento 6mm</v>
          </cell>
          <cell r="B67" t="str">
            <v>un</v>
          </cell>
          <cell r="C67">
            <v>54500</v>
          </cell>
        </row>
        <row r="68">
          <cell r="A68" t="str">
            <v>Placa de Fibrocemento 8mm</v>
          </cell>
          <cell r="B68" t="str">
            <v>un</v>
          </cell>
          <cell r="C68">
            <v>67300</v>
          </cell>
        </row>
        <row r="69">
          <cell r="A69" t="str">
            <v>Placa de Fibrocemento 10mm</v>
          </cell>
          <cell r="B69" t="str">
            <v>un</v>
          </cell>
          <cell r="C69">
            <v>79900</v>
          </cell>
        </row>
        <row r="70">
          <cell r="A70" t="str">
            <v>Placa de Fibrocemento 14mm</v>
          </cell>
          <cell r="B70" t="str">
            <v>un</v>
          </cell>
          <cell r="C70">
            <v>110400</v>
          </cell>
        </row>
        <row r="71">
          <cell r="A71" t="str">
            <v>Placa de Fibrocemento 20mm</v>
          </cell>
          <cell r="B71" t="str">
            <v>un</v>
          </cell>
          <cell r="C71">
            <v>159000</v>
          </cell>
        </row>
        <row r="72">
          <cell r="A72" t="str">
            <v>Placa Juan</v>
          </cell>
          <cell r="B72" t="str">
            <v>un</v>
          </cell>
        </row>
        <row r="74">
          <cell r="A74" t="str">
            <v>Omegas</v>
          </cell>
          <cell r="B74" t="str">
            <v>un</v>
          </cell>
          <cell r="C74">
            <v>7210</v>
          </cell>
        </row>
        <row r="75">
          <cell r="A75" t="str">
            <v>Viguetas</v>
          </cell>
          <cell r="B75" t="str">
            <v>un</v>
          </cell>
          <cell r="C75">
            <v>6890</v>
          </cell>
        </row>
        <row r="76">
          <cell r="A76" t="str">
            <v>Angulo de refuerzo</v>
          </cell>
          <cell r="B76" t="str">
            <v>un</v>
          </cell>
          <cell r="C76">
            <v>34120</v>
          </cell>
        </row>
        <row r="77">
          <cell r="A77" t="str">
            <v>Angulos 2x2</v>
          </cell>
          <cell r="B77" t="str">
            <v>un</v>
          </cell>
          <cell r="C77">
            <v>5210</v>
          </cell>
        </row>
        <row r="78">
          <cell r="A78" t="str">
            <v>Paral base 6 cal 26</v>
          </cell>
          <cell r="B78" t="str">
            <v>un</v>
          </cell>
          <cell r="C78">
            <v>11860</v>
          </cell>
        </row>
        <row r="79">
          <cell r="A79" t="str">
            <v>Canal base 6 cal 26</v>
          </cell>
          <cell r="B79" t="str">
            <v>un</v>
          </cell>
          <cell r="C79">
            <v>10140</v>
          </cell>
        </row>
        <row r="80">
          <cell r="A80" t="str">
            <v>Paral base 6 cal 24</v>
          </cell>
          <cell r="B80" t="str">
            <v>un</v>
          </cell>
          <cell r="C80">
            <v>13600</v>
          </cell>
        </row>
        <row r="81">
          <cell r="A81" t="str">
            <v>Canal base 6 cal 24</v>
          </cell>
          <cell r="B81" t="str">
            <v>un</v>
          </cell>
          <cell r="C81">
            <v>11600</v>
          </cell>
        </row>
        <row r="82">
          <cell r="A82" t="str">
            <v>Paral base 6 cal 20</v>
          </cell>
          <cell r="B82" t="str">
            <v>un</v>
          </cell>
          <cell r="C82">
            <v>14700</v>
          </cell>
        </row>
        <row r="83">
          <cell r="A83" t="str">
            <v>Canal base 6 cal 20</v>
          </cell>
          <cell r="B83" t="str">
            <v>un</v>
          </cell>
          <cell r="C83">
            <v>12400</v>
          </cell>
        </row>
        <row r="84">
          <cell r="A84" t="str">
            <v>Paral base 9 cal 24</v>
          </cell>
          <cell r="B84" t="str">
            <v>un</v>
          </cell>
          <cell r="C84">
            <v>19200</v>
          </cell>
        </row>
        <row r="85">
          <cell r="A85" t="str">
            <v>Canal base 9 cal 24</v>
          </cell>
          <cell r="B85" t="str">
            <v>un</v>
          </cell>
          <cell r="C85">
            <v>16150</v>
          </cell>
        </row>
        <row r="86">
          <cell r="A86" t="str">
            <v>Paral base 9 cal 20</v>
          </cell>
          <cell r="B86" t="str">
            <v>un</v>
          </cell>
          <cell r="C86">
            <v>29000</v>
          </cell>
        </row>
        <row r="87">
          <cell r="A87" t="str">
            <v>Canal base 9 cal 20</v>
          </cell>
          <cell r="B87" t="str">
            <v>un</v>
          </cell>
          <cell r="C87">
            <v>22000</v>
          </cell>
        </row>
        <row r="88">
          <cell r="A88" t="str">
            <v>Tornilleria</v>
          </cell>
          <cell r="B88" t="str">
            <v>un</v>
          </cell>
          <cell r="C88">
            <v>160</v>
          </cell>
        </row>
        <row r="89">
          <cell r="A89" t="str">
            <v>Madera Plastica</v>
          </cell>
          <cell r="B89" t="str">
            <v>ml</v>
          </cell>
          <cell r="C89">
            <v>15315</v>
          </cell>
        </row>
        <row r="90">
          <cell r="A90" t="str">
            <v>Masilla Cuñete 28kg</v>
          </cell>
          <cell r="B90" t="str">
            <v>kg</v>
          </cell>
          <cell r="C90">
            <v>62340</v>
          </cell>
        </row>
        <row r="91">
          <cell r="A91" t="str">
            <v>Cinta malla</v>
          </cell>
          <cell r="B91" t="str">
            <v>ml</v>
          </cell>
          <cell r="C91">
            <v>420</v>
          </cell>
        </row>
        <row r="92">
          <cell r="A92" t="str">
            <v>Cinta Papel</v>
          </cell>
          <cell r="B92" t="str">
            <v>ml</v>
          </cell>
          <cell r="C92">
            <v>340</v>
          </cell>
        </row>
        <row r="93">
          <cell r="A93" t="str">
            <v>Hoja de lija</v>
          </cell>
          <cell r="B93" t="str">
            <v>un</v>
          </cell>
          <cell r="C93">
            <v>1560</v>
          </cell>
        </row>
        <row r="94">
          <cell r="A94" t="str">
            <v>…..</v>
          </cell>
        </row>
        <row r="96">
          <cell r="A96" t="str">
            <v>Mastico</v>
          </cell>
          <cell r="B96" t="str">
            <v>bulto</v>
          </cell>
          <cell r="C96">
            <v>31200</v>
          </cell>
        </row>
        <row r="97">
          <cell r="A97" t="str">
            <v>Ceramica</v>
          </cell>
          <cell r="B97" t="str">
            <v>m2</v>
          </cell>
          <cell r="C97">
            <v>41200</v>
          </cell>
        </row>
        <row r="98">
          <cell r="A98" t="str">
            <v>Piso tipo gres</v>
          </cell>
          <cell r="B98" t="str">
            <v>m2</v>
          </cell>
          <cell r="C98">
            <v>40700</v>
          </cell>
        </row>
        <row r="99">
          <cell r="A99" t="str">
            <v>Pega para ceramica</v>
          </cell>
          <cell r="B99" t="str">
            <v>kl</v>
          </cell>
          <cell r="C99">
            <v>9130</v>
          </cell>
        </row>
        <row r="100">
          <cell r="A100" t="str">
            <v>Porcelanato</v>
          </cell>
          <cell r="B100" t="str">
            <v>m2</v>
          </cell>
          <cell r="C100">
            <v>85000</v>
          </cell>
        </row>
        <row r="101">
          <cell r="A101" t="str">
            <v>Pega para porcelanato</v>
          </cell>
          <cell r="B101" t="str">
            <v>m2</v>
          </cell>
          <cell r="C101">
            <v>7950</v>
          </cell>
        </row>
        <row r="102">
          <cell r="A102" t="str">
            <v>Boquilla para enchape</v>
          </cell>
          <cell r="B102" t="str">
            <v>kg</v>
          </cell>
          <cell r="C102">
            <v>5370</v>
          </cell>
        </row>
        <row r="103">
          <cell r="A103" t="str">
            <v>Piso Duropiso 33x33 cm</v>
          </cell>
          <cell r="B103" t="str">
            <v>m2</v>
          </cell>
          <cell r="C103">
            <v>36700</v>
          </cell>
        </row>
        <row r="104">
          <cell r="A104" t="str">
            <v>Piso Laminado 8mm Centur AC4</v>
          </cell>
          <cell r="B104" t="str">
            <v>m2</v>
          </cell>
          <cell r="C104">
            <v>25730</v>
          </cell>
        </row>
        <row r="105">
          <cell r="A105" t="str">
            <v>Guardaescoba en Madera, altura 8cm aprox</v>
          </cell>
          <cell r="B105" t="str">
            <v>ml</v>
          </cell>
          <cell r="C105">
            <v>9240</v>
          </cell>
        </row>
        <row r="106">
          <cell r="A106" t="str">
            <v>Superlon rollo 2mm reforzado polietileno</v>
          </cell>
          <cell r="B106" t="str">
            <v>m2</v>
          </cell>
          <cell r="C106">
            <v>3520</v>
          </cell>
        </row>
        <row r="107">
          <cell r="A107" t="str">
            <v>Crucetas</v>
          </cell>
          <cell r="B107" t="str">
            <v>un</v>
          </cell>
          <cell r="C107">
            <v>115</v>
          </cell>
        </row>
        <row r="108">
          <cell r="A108" t="str">
            <v>Adoquín de concreto 200x100x60 mm</v>
          </cell>
          <cell r="B108" t="str">
            <v>un</v>
          </cell>
          <cell r="C108">
            <v>2230</v>
          </cell>
        </row>
        <row r="109">
          <cell r="A109" t="str">
            <v>Gramoquín 400x400x80 mm</v>
          </cell>
          <cell r="B109" t="str">
            <v>un</v>
          </cell>
          <cell r="C109">
            <v>8900</v>
          </cell>
        </row>
        <row r="111">
          <cell r="A111" t="str">
            <v>Pegamento XL Tradicional</v>
          </cell>
          <cell r="B111" t="str">
            <v>cc</v>
          </cell>
          <cell r="C111">
            <v>12000</v>
          </cell>
        </row>
        <row r="112">
          <cell r="A112" t="str">
            <v>Carton Corrugado</v>
          </cell>
          <cell r="B112" t="str">
            <v>ml</v>
          </cell>
          <cell r="C112">
            <v>3850</v>
          </cell>
        </row>
        <row r="113">
          <cell r="A113" t="str">
            <v>Plastico Negro 3m de ancho Cal 3,5</v>
          </cell>
          <cell r="B113" t="str">
            <v>ml</v>
          </cell>
          <cell r="C113">
            <v>6210</v>
          </cell>
        </row>
        <row r="114">
          <cell r="A114" t="str">
            <v>Estopa</v>
          </cell>
          <cell r="B114" t="str">
            <v>kg</v>
          </cell>
          <cell r="C114">
            <v>4730</v>
          </cell>
        </row>
        <row r="115">
          <cell r="A115" t="str">
            <v>Imprimante Acrílico</v>
          </cell>
          <cell r="B115" t="str">
            <v>gl</v>
          </cell>
          <cell r="C115">
            <v>32800</v>
          </cell>
        </row>
        <row r="116">
          <cell r="A116" t="str">
            <v>Adhesivo epóxico - Sikadur AnchorFix-4</v>
          </cell>
          <cell r="B116" t="str">
            <v>un</v>
          </cell>
          <cell r="C116">
            <v>95950</v>
          </cell>
        </row>
        <row r="117">
          <cell r="A117" t="str">
            <v>Acero de 37000 psi</v>
          </cell>
          <cell r="B117" t="str">
            <v>kg</v>
          </cell>
          <cell r="C117">
            <v>4040</v>
          </cell>
        </row>
        <row r="118">
          <cell r="A118" t="str">
            <v>Acero de 60000 psi</v>
          </cell>
          <cell r="B118" t="str">
            <v>kg</v>
          </cell>
          <cell r="C118">
            <v>4560</v>
          </cell>
        </row>
        <row r="119">
          <cell r="A119" t="str">
            <v>Grafil 5.5mm</v>
          </cell>
          <cell r="B119" t="str">
            <v>kg</v>
          </cell>
          <cell r="C119">
            <v>625</v>
          </cell>
        </row>
        <row r="121">
          <cell r="A121" t="str">
            <v>Canoa Metálica</v>
          </cell>
          <cell r="B121" t="str">
            <v>ml</v>
          </cell>
          <cell r="C121">
            <v>95000</v>
          </cell>
        </row>
        <row r="122">
          <cell r="A122" t="str">
            <v>Canoa - Canal Plástica</v>
          </cell>
          <cell r="B122" t="str">
            <v>ml</v>
          </cell>
          <cell r="C122">
            <v>32950</v>
          </cell>
        </row>
        <row r="123">
          <cell r="A123" t="str">
            <v>Soporte de canoa</v>
          </cell>
          <cell r="B123" t="str">
            <v>un</v>
          </cell>
          <cell r="C123">
            <v>6950</v>
          </cell>
        </row>
        <row r="124">
          <cell r="A124" t="str">
            <v>Embudo galvanizado</v>
          </cell>
          <cell r="B124" t="str">
            <v>un</v>
          </cell>
          <cell r="C124">
            <v>15500</v>
          </cell>
        </row>
        <row r="125">
          <cell r="A125" t="str">
            <v>Accesorio PVC para Canoa</v>
          </cell>
          <cell r="B125" t="str">
            <v>un</v>
          </cell>
          <cell r="C125">
            <v>31250</v>
          </cell>
        </row>
        <row r="126">
          <cell r="A126" t="str">
            <v>Lamina Policarbonato 8mm</v>
          </cell>
          <cell r="B126" t="str">
            <v>m2</v>
          </cell>
          <cell r="C126">
            <v>59950</v>
          </cell>
        </row>
        <row r="127">
          <cell r="A127" t="str">
            <v>Pefil U de remate en Aluminio</v>
          </cell>
          <cell r="B127" t="str">
            <v>ml</v>
          </cell>
          <cell r="C127">
            <v>6066.6666666666661</v>
          </cell>
        </row>
        <row r="128">
          <cell r="A128" t="str">
            <v>Kit Conector Tapa Y Base</v>
          </cell>
          <cell r="B128" t="str">
            <v>ml</v>
          </cell>
          <cell r="C128">
            <v>23179.310344827587</v>
          </cell>
        </row>
        <row r="129">
          <cell r="A129" t="str">
            <v>Cinta Antidust 25mm</v>
          </cell>
          <cell r="B129" t="str">
            <v>ml</v>
          </cell>
          <cell r="C129">
            <v>3500</v>
          </cell>
        </row>
        <row r="130">
          <cell r="A130" t="str">
            <v>Teja Blanca 5.9X0.94M 2.5Mm</v>
          </cell>
          <cell r="B130" t="str">
            <v>ml</v>
          </cell>
          <cell r="C130">
            <v>57400</v>
          </cell>
        </row>
        <row r="131">
          <cell r="A131" t="str">
            <v>Teja Española AC</v>
          </cell>
          <cell r="B131" t="str">
            <v>m2</v>
          </cell>
          <cell r="C131">
            <v>64900</v>
          </cell>
        </row>
        <row r="132">
          <cell r="A132" t="str">
            <v>Ganchos para teja AC</v>
          </cell>
          <cell r="B132" t="str">
            <v>un</v>
          </cell>
          <cell r="C132">
            <v>300</v>
          </cell>
        </row>
        <row r="133">
          <cell r="A133" t="str">
            <v>Teja Cerámica</v>
          </cell>
          <cell r="B133" t="str">
            <v>un</v>
          </cell>
          <cell r="C133">
            <v>1750</v>
          </cell>
        </row>
        <row r="134">
          <cell r="A134" t="str">
            <v>Amarras</v>
          </cell>
          <cell r="B134" t="str">
            <v>un</v>
          </cell>
          <cell r="C134">
            <v>95</v>
          </cell>
        </row>
        <row r="135">
          <cell r="A135" t="str">
            <v>Silicona</v>
          </cell>
          <cell r="B135" t="str">
            <v>un</v>
          </cell>
          <cell r="C135">
            <v>22320</v>
          </cell>
        </row>
        <row r="136">
          <cell r="A136" t="str">
            <v>Tablilla en madera pino</v>
          </cell>
          <cell r="B136" t="str">
            <v>un</v>
          </cell>
          <cell r="C136">
            <v>5740</v>
          </cell>
        </row>
        <row r="137">
          <cell r="A137" t="str">
            <v>Manto asfaltico 2.5mm</v>
          </cell>
          <cell r="B137" t="str">
            <v>ml</v>
          </cell>
          <cell r="C137">
            <v>145120</v>
          </cell>
        </row>
        <row r="138">
          <cell r="A138" t="str">
            <v>Igasol Cubierta</v>
          </cell>
          <cell r="B138" t="str">
            <v>kg</v>
          </cell>
          <cell r="C138">
            <v>14134</v>
          </cell>
        </row>
        <row r="139">
          <cell r="A139" t="str">
            <v>Cuarton de 2x4-3m</v>
          </cell>
          <cell r="B139" t="str">
            <v>un</v>
          </cell>
          <cell r="C139">
            <v>10300</v>
          </cell>
        </row>
        <row r="140">
          <cell r="A140" t="str">
            <v>Caballete Teja Española AC</v>
          </cell>
          <cell r="B140" t="str">
            <v>ml</v>
          </cell>
          <cell r="C140">
            <v>38000</v>
          </cell>
        </row>
        <row r="141">
          <cell r="A141" t="str">
            <v>Tornillo autoperforante</v>
          </cell>
          <cell r="B141" t="str">
            <v>un</v>
          </cell>
          <cell r="C141">
            <v>220</v>
          </cell>
        </row>
        <row r="142">
          <cell r="A142" t="str">
            <v>Puntilla 2"</v>
          </cell>
          <cell r="B142" t="str">
            <v>lb</v>
          </cell>
          <cell r="C142">
            <v>3240</v>
          </cell>
        </row>
        <row r="143">
          <cell r="A143" t="str">
            <v>Formaleta Triplex 19mm</v>
          </cell>
          <cell r="B143" t="str">
            <v>ml</v>
          </cell>
          <cell r="C143">
            <v>12000</v>
          </cell>
        </row>
        <row r="144">
          <cell r="A144" t="str">
            <v>Tabla de 1"x10"-3m</v>
          </cell>
          <cell r="B144" t="str">
            <v>un</v>
          </cell>
          <cell r="C144">
            <v>8860</v>
          </cell>
        </row>
        <row r="145">
          <cell r="A145" t="str">
            <v>Vareta 2"x2"-3m</v>
          </cell>
          <cell r="B145" t="str">
            <v>un</v>
          </cell>
          <cell r="C145">
            <v>2500</v>
          </cell>
        </row>
        <row r="146">
          <cell r="A146" t="str">
            <v>Guadua 3m</v>
          </cell>
          <cell r="B146" t="str">
            <v>un</v>
          </cell>
          <cell r="C146">
            <v>3000</v>
          </cell>
        </row>
        <row r="147">
          <cell r="A147" t="str">
            <v>Nylon</v>
          </cell>
          <cell r="B147" t="str">
            <v>Rollo</v>
          </cell>
          <cell r="C147">
            <v>2500</v>
          </cell>
        </row>
        <row r="148">
          <cell r="A148" t="str">
            <v>Bloquelon 0.8x0.23x0.08</v>
          </cell>
          <cell r="B148" t="str">
            <v>un</v>
          </cell>
          <cell r="C148">
            <v>4700</v>
          </cell>
        </row>
        <row r="149">
          <cell r="A149" t="str">
            <v>Perfil cal 18 (6m)</v>
          </cell>
          <cell r="B149" t="str">
            <v>un</v>
          </cell>
          <cell r="C149">
            <v>208740</v>
          </cell>
        </row>
        <row r="150">
          <cell r="A150" t="str">
            <v>Tubo Cuadrado 11/2" x 11/2" x 1.2mm C18</v>
          </cell>
          <cell r="B150" t="str">
            <v>ml</v>
          </cell>
          <cell r="C150">
            <v>11936.666666666666</v>
          </cell>
        </row>
        <row r="151">
          <cell r="A151" t="str">
            <v>Angulo 25 x 2.5mm</v>
          </cell>
          <cell r="B151" t="str">
            <v>ml</v>
          </cell>
          <cell r="C151">
            <v>6020</v>
          </cell>
        </row>
        <row r="152">
          <cell r="A152" t="str">
            <v>Antisol</v>
          </cell>
          <cell r="B152" t="str">
            <v>kg</v>
          </cell>
          <cell r="C152">
            <v>4200</v>
          </cell>
        </row>
        <row r="153">
          <cell r="A153" t="str">
            <v>Malla electrosoldada 15x15 4mm 1M2</v>
          </cell>
          <cell r="B153" t="str">
            <v>m2</v>
          </cell>
          <cell r="C153">
            <v>5835</v>
          </cell>
        </row>
        <row r="154">
          <cell r="A154" t="str">
            <v>Malla electrosoldada D-257 15x15  Ø 7-7 mm</v>
          </cell>
          <cell r="B154" t="str">
            <v>kg</v>
          </cell>
          <cell r="C154">
            <v>5720</v>
          </cell>
        </row>
        <row r="155">
          <cell r="A155" t="str">
            <v>Desmondante Sika Separol 3.5kg</v>
          </cell>
          <cell r="B155" t="str">
            <v>un</v>
          </cell>
          <cell r="C155">
            <v>75900</v>
          </cell>
        </row>
        <row r="156">
          <cell r="A156" t="str">
            <v>Grapas</v>
          </cell>
          <cell r="B156" t="str">
            <v>kg</v>
          </cell>
          <cell r="C156">
            <v>7100</v>
          </cell>
        </row>
        <row r="157">
          <cell r="A157" t="str">
            <v>Poste de Madera</v>
          </cell>
          <cell r="B157" t="str">
            <v>un</v>
          </cell>
          <cell r="C157">
            <v>9500</v>
          </cell>
        </row>
        <row r="158">
          <cell r="A158" t="str">
            <v>Acelerante</v>
          </cell>
          <cell r="B158" t="str">
            <v>Kg</v>
          </cell>
          <cell r="C158">
            <v>13600</v>
          </cell>
        </row>
        <row r="159">
          <cell r="A159" t="str">
            <v>Piedra de canto rodado</v>
          </cell>
          <cell r="B159" t="str">
            <v>m3</v>
          </cell>
          <cell r="C159">
            <v>75000</v>
          </cell>
        </row>
        <row r="160">
          <cell r="A160" t="str">
            <v>Fuidificante para concreto</v>
          </cell>
          <cell r="B160" t="str">
            <v>kg</v>
          </cell>
          <cell r="C160">
            <v>6200</v>
          </cell>
        </row>
        <row r="161">
          <cell r="A161" t="str">
            <v>Alambre quemado</v>
          </cell>
          <cell r="B161" t="str">
            <v>kg</v>
          </cell>
          <cell r="C161">
            <v>7250</v>
          </cell>
        </row>
        <row r="162">
          <cell r="A162" t="str">
            <v>Valla en Tela vinílica con malla de poliester ( banner)</v>
          </cell>
          <cell r="B162" t="str">
            <v>m2</v>
          </cell>
          <cell r="C162">
            <v>40000</v>
          </cell>
        </row>
        <row r="163">
          <cell r="A163" t="str">
            <v>Material de peña (Recebo) en cantera</v>
          </cell>
          <cell r="B163" t="str">
            <v>m3</v>
          </cell>
          <cell r="C163">
            <v>30000</v>
          </cell>
        </row>
        <row r="164">
          <cell r="A164" t="str">
            <v>Tabla para formaleta 1" x 10" x 2.9m</v>
          </cell>
          <cell r="B164" t="str">
            <v>ml</v>
          </cell>
          <cell r="C164">
            <v>4800</v>
          </cell>
        </row>
        <row r="165">
          <cell r="A165" t="str">
            <v>Bisagra de hierro para puerta</v>
          </cell>
          <cell r="B165" t="str">
            <v>un</v>
          </cell>
          <cell r="C165">
            <v>8530</v>
          </cell>
        </row>
        <row r="166">
          <cell r="A166" t="str">
            <v>Listo de sajo de 5 x 3 cm x 2.5m (varilla)</v>
          </cell>
          <cell r="B166" t="str">
            <v>ml</v>
          </cell>
          <cell r="C166">
            <v>2500</v>
          </cell>
        </row>
        <row r="167">
          <cell r="A167" t="str">
            <v>Señalizador tubular de 1m (2 lineas de cinta)</v>
          </cell>
          <cell r="B167" t="str">
            <v>un</v>
          </cell>
          <cell r="C167">
            <v>35000</v>
          </cell>
        </row>
        <row r="168">
          <cell r="A168" t="str">
            <v>Tela de cerramiento a=2.10m (Rollo x 100m)</v>
          </cell>
          <cell r="B168" t="str">
            <v>m2</v>
          </cell>
          <cell r="C168">
            <v>1700</v>
          </cell>
        </row>
        <row r="169">
          <cell r="A169" t="str">
            <v>Malla eslabonada galvanizada Calibre 12 ojo 2"</v>
          </cell>
          <cell r="B169" t="str">
            <v>m2</v>
          </cell>
          <cell r="C169">
            <v>19830</v>
          </cell>
        </row>
        <row r="170">
          <cell r="A170" t="str">
            <v>Tubo de acero gal, de 48 mm y 1,5 mm de espesor</v>
          </cell>
          <cell r="B170" t="str">
            <v>ml</v>
          </cell>
          <cell r="C170">
            <v>19100</v>
          </cell>
        </row>
        <row r="171">
          <cell r="A171" t="str">
            <v>Bastidor 100x40x2</v>
          </cell>
          <cell r="B171" t="str">
            <v>ml</v>
          </cell>
          <cell r="C171">
            <v>7400</v>
          </cell>
        </row>
        <row r="172">
          <cell r="A172" t="str">
            <v>Bastidor 80x40x2</v>
          </cell>
          <cell r="B172" t="str">
            <v>ml</v>
          </cell>
          <cell r="C172">
            <v>6800</v>
          </cell>
        </row>
        <row r="173">
          <cell r="A173" t="str">
            <v>Barrotes verticales de 20x20x1</v>
          </cell>
          <cell r="B173" t="str">
            <v>ml</v>
          </cell>
          <cell r="C173">
            <v>5200</v>
          </cell>
        </row>
        <row r="174">
          <cell r="A174" t="str">
            <v>Barra de Seguridad 5.2x6.3x54.6</v>
          </cell>
          <cell r="B174" t="str">
            <v>un</v>
          </cell>
          <cell r="C174">
            <v>172300</v>
          </cell>
        </row>
        <row r="177">
          <cell r="A177" t="str">
            <v>Soldadura para hierro estructural</v>
          </cell>
          <cell r="B177" t="str">
            <v>kg</v>
          </cell>
          <cell r="C177">
            <v>18500</v>
          </cell>
        </row>
        <row r="178">
          <cell r="A178" t="str">
            <v>Alambre Galvanizado C12</v>
          </cell>
          <cell r="B178" t="str">
            <v>kg</v>
          </cell>
          <cell r="C178">
            <v>5000</v>
          </cell>
        </row>
        <row r="179">
          <cell r="A179" t="str">
            <v>Perfil Metálico</v>
          </cell>
          <cell r="B179" t="str">
            <v>ml</v>
          </cell>
          <cell r="C179">
            <v>35000</v>
          </cell>
        </row>
        <row r="180">
          <cell r="A180" t="str">
            <v>Angulo 1" x 1/8"</v>
          </cell>
          <cell r="B180" t="str">
            <v>ml</v>
          </cell>
          <cell r="C180">
            <v>18500</v>
          </cell>
        </row>
        <row r="181">
          <cell r="A181" t="str">
            <v>Malla Insectos Huecos 9x10mm</v>
          </cell>
          <cell r="B181" t="str">
            <v>m2</v>
          </cell>
          <cell r="C181">
            <v>14800</v>
          </cell>
        </row>
        <row r="183">
          <cell r="A183" t="str">
            <v>Tubo galvanizado para cerramiento de 1 1/2" x 6m</v>
          </cell>
          <cell r="B183" t="str">
            <v>un</v>
          </cell>
          <cell r="C183">
            <v>44400</v>
          </cell>
        </row>
        <row r="184">
          <cell r="A184" t="str">
            <v>Gasolina</v>
          </cell>
          <cell r="B184" t="str">
            <v>gl</v>
          </cell>
          <cell r="C184">
            <v>9500</v>
          </cell>
        </row>
        <row r="185">
          <cell r="A185" t="str">
            <v>ACPM</v>
          </cell>
          <cell r="B185" t="str">
            <v>gl</v>
          </cell>
          <cell r="C185">
            <v>10100</v>
          </cell>
        </row>
        <row r="186">
          <cell r="A186" t="str">
            <v>Caseton en eterilla h=0.30 , a=0.65m</v>
          </cell>
          <cell r="B186" t="str">
            <v>m</v>
          </cell>
          <cell r="C186">
            <v>16500</v>
          </cell>
        </row>
        <row r="187">
          <cell r="A187" t="str">
            <v>Malla con vena C24</v>
          </cell>
          <cell r="B187" t="str">
            <v>m2</v>
          </cell>
          <cell r="C187">
            <v>4350</v>
          </cell>
        </row>
        <row r="188">
          <cell r="A188" t="str">
            <v>Caseton en eterilla h=0.40 , a=0.65m</v>
          </cell>
          <cell r="B188" t="str">
            <v>m</v>
          </cell>
          <cell r="C188">
            <v>20000</v>
          </cell>
        </row>
        <row r="189">
          <cell r="A189" t="str">
            <v>Caseton en eterilla h=0.45 , a=0.65m</v>
          </cell>
          <cell r="B189" t="str">
            <v>m</v>
          </cell>
          <cell r="C189">
            <v>23100</v>
          </cell>
        </row>
        <row r="190">
          <cell r="A190" t="str">
            <v>Steeldeck, Cal 22 0.94x5.60m - e=0.75mm, Perfil e=1.5mm 90 mm L=6m</v>
          </cell>
          <cell r="B190" t="str">
            <v>m2</v>
          </cell>
          <cell r="C190">
            <v>61130</v>
          </cell>
        </row>
        <row r="192">
          <cell r="A192" t="str">
            <v>Tubo EMT 1/2"</v>
          </cell>
          <cell r="B192" t="str">
            <v>ml</v>
          </cell>
          <cell r="C192">
            <v>7560</v>
          </cell>
        </row>
        <row r="193">
          <cell r="A193" t="str">
            <v>Curva EMT 1/2"</v>
          </cell>
          <cell r="B193" t="str">
            <v>un</v>
          </cell>
          <cell r="C193">
            <v>7120</v>
          </cell>
        </row>
        <row r="194">
          <cell r="A194" t="str">
            <v>Union EMT 1/2" acero</v>
          </cell>
          <cell r="B194" t="str">
            <v>un</v>
          </cell>
          <cell r="C194">
            <v>2120</v>
          </cell>
        </row>
        <row r="195">
          <cell r="A195" t="str">
            <v>Conector EMT 1/2"</v>
          </cell>
          <cell r="B195" t="str">
            <v>un</v>
          </cell>
          <cell r="C195">
            <v>2120</v>
          </cell>
        </row>
        <row r="196">
          <cell r="A196" t="str">
            <v>Grapa 1 Doble Oreja x 10Und Galvanizada</v>
          </cell>
          <cell r="B196" t="str">
            <v>un</v>
          </cell>
          <cell r="C196">
            <v>900</v>
          </cell>
        </row>
        <row r="197">
          <cell r="A197" t="str">
            <v>Tubo Conduit PVC 1/2"</v>
          </cell>
          <cell r="B197" t="str">
            <v>m</v>
          </cell>
          <cell r="C197">
            <v>1630</v>
          </cell>
        </row>
        <row r="198">
          <cell r="A198" t="str">
            <v>Curva Conduit PVC 1/2"</v>
          </cell>
          <cell r="B198" t="str">
            <v>un</v>
          </cell>
          <cell r="C198">
            <v>750</v>
          </cell>
        </row>
        <row r="199">
          <cell r="A199" t="str">
            <v>Adaptador Terminal PVC 1/2"</v>
          </cell>
          <cell r="B199" t="str">
            <v>un</v>
          </cell>
          <cell r="C199">
            <v>450</v>
          </cell>
        </row>
        <row r="200">
          <cell r="A200" t="str">
            <v>Limpiador PVC</v>
          </cell>
          <cell r="B200" t="str">
            <v>gl/4</v>
          </cell>
          <cell r="C200">
            <v>37950</v>
          </cell>
        </row>
        <row r="201">
          <cell r="A201" t="str">
            <v>Soldadura PVC</v>
          </cell>
          <cell r="B201" t="str">
            <v>gl/4</v>
          </cell>
          <cell r="C201">
            <v>62120</v>
          </cell>
        </row>
        <row r="202">
          <cell r="A202" t="str">
            <v>Caja Rectangular Rawelt 2x4</v>
          </cell>
          <cell r="B202" t="str">
            <v>un</v>
          </cell>
          <cell r="C202">
            <v>12110</v>
          </cell>
        </row>
        <row r="203">
          <cell r="A203" t="str">
            <v>Caja Rectangular Rawelt 4x4</v>
          </cell>
          <cell r="B203" t="str">
            <v>un</v>
          </cell>
          <cell r="C203">
            <v>30220</v>
          </cell>
        </row>
        <row r="204">
          <cell r="A204" t="str">
            <v>Caja 2x4 Metalica galvanizada</v>
          </cell>
          <cell r="B204" t="str">
            <v>un</v>
          </cell>
          <cell r="C204">
            <v>3620</v>
          </cell>
        </row>
        <row r="205">
          <cell r="A205" t="str">
            <v>Cable Cu aislado #12 AWG THHN/THWN</v>
          </cell>
          <cell r="B205" t="str">
            <v>m</v>
          </cell>
          <cell r="C205">
            <v>2740</v>
          </cell>
        </row>
        <row r="206">
          <cell r="A206" t="str">
            <v>Conector para cable</v>
          </cell>
          <cell r="B206" t="str">
            <v>un</v>
          </cell>
          <cell r="C206">
            <v>1220</v>
          </cell>
        </row>
        <row r="207">
          <cell r="A207" t="str">
            <v>Cinta Aislante</v>
          </cell>
          <cell r="B207" t="str">
            <v>un</v>
          </cell>
          <cell r="C207">
            <v>17550</v>
          </cell>
        </row>
        <row r="208">
          <cell r="A208" t="str">
            <v>Tubo Conduit PVC 1"</v>
          </cell>
          <cell r="B208" t="str">
            <v>m</v>
          </cell>
          <cell r="C208">
            <v>2445</v>
          </cell>
        </row>
        <row r="209">
          <cell r="A209" t="str">
            <v>Curva Conduit PVC 1"</v>
          </cell>
          <cell r="B209" t="str">
            <v>un</v>
          </cell>
          <cell r="C209">
            <v>1125</v>
          </cell>
        </row>
        <row r="210">
          <cell r="A210" t="str">
            <v>Adaptador Terminal PVC 1"</v>
          </cell>
          <cell r="B210" t="str">
            <v>un</v>
          </cell>
          <cell r="C210">
            <v>675</v>
          </cell>
        </row>
        <row r="211">
          <cell r="A211" t="str">
            <v>Cable Cu aislado #10 -#8 AWG THHN/THWN</v>
          </cell>
          <cell r="B211" t="str">
            <v>m</v>
          </cell>
          <cell r="C211">
            <v>4256</v>
          </cell>
        </row>
        <row r="212">
          <cell r="A212" t="str">
            <v xml:space="preserve">Cable Eléctrico Encauchetado 3x12 Awg </v>
          </cell>
          <cell r="B212" t="str">
            <v>m</v>
          </cell>
          <cell r="C212">
            <v>9240</v>
          </cell>
        </row>
        <row r="213">
          <cell r="A213" t="str">
            <v>Tablero monofásico 6 circuitos con barraje de 75 A</v>
          </cell>
          <cell r="B213" t="str">
            <v>un</v>
          </cell>
          <cell r="C213">
            <v>178760</v>
          </cell>
        </row>
        <row r="214">
          <cell r="A214" t="str">
            <v>Interruptor enchufable 1x20 A 10 KA</v>
          </cell>
          <cell r="B214" t="str">
            <v>un</v>
          </cell>
          <cell r="C214">
            <v>19600</v>
          </cell>
        </row>
        <row r="215">
          <cell r="A215" t="str">
            <v>Adhesivo impreso</v>
          </cell>
          <cell r="B215" t="str">
            <v>un</v>
          </cell>
          <cell r="C215">
            <v>10000</v>
          </cell>
        </row>
        <row r="216">
          <cell r="A216" t="str">
            <v>Taco Individual</v>
          </cell>
          <cell r="B216" t="str">
            <v>un</v>
          </cell>
          <cell r="C216">
            <v>14150</v>
          </cell>
        </row>
        <row r="217">
          <cell r="A217" t="str">
            <v>Toma Trifilar 240v</v>
          </cell>
          <cell r="B217" t="str">
            <v>un</v>
          </cell>
          <cell r="C217">
            <v>19500</v>
          </cell>
        </row>
        <row r="218">
          <cell r="A218" t="str">
            <v>Toma corriente normal 2P + T</v>
          </cell>
          <cell r="B218" t="str">
            <v>un</v>
          </cell>
          <cell r="C218">
            <v>15400</v>
          </cell>
        </row>
        <row r="219">
          <cell r="A219" t="str">
            <v>Toma corriente GFCI</v>
          </cell>
          <cell r="B219" t="str">
            <v>un</v>
          </cell>
          <cell r="C219">
            <v>75000</v>
          </cell>
        </row>
        <row r="220">
          <cell r="A220" t="str">
            <v>Roseta plástica (Plafon)</v>
          </cell>
          <cell r="B220" t="str">
            <v>un</v>
          </cell>
          <cell r="C220">
            <v>12330</v>
          </cell>
        </row>
        <row r="221">
          <cell r="A221" t="str">
            <v>Interruptor Simple</v>
          </cell>
          <cell r="B221" t="str">
            <v>un</v>
          </cell>
          <cell r="C221">
            <v>19840</v>
          </cell>
        </row>
        <row r="222">
          <cell r="A222" t="str">
            <v xml:space="preserve">Interruptor Conmutable </v>
          </cell>
          <cell r="B222" t="str">
            <v>un</v>
          </cell>
          <cell r="C222">
            <v>61900</v>
          </cell>
        </row>
        <row r="223">
          <cell r="A223" t="str">
            <v>Panel Led Redondo 9W Luz Blanca</v>
          </cell>
          <cell r="B223" t="str">
            <v>un</v>
          </cell>
          <cell r="C223">
            <v>22210</v>
          </cell>
        </row>
        <row r="224">
          <cell r="A224" t="str">
            <v>Panel Led Empotrar 18W Luz Fría</v>
          </cell>
          <cell r="B224" t="str">
            <v>un</v>
          </cell>
          <cell r="C224">
            <v>26900</v>
          </cell>
        </row>
        <row r="225">
          <cell r="A225" t="str">
            <v>Lámpara Colgante 1 Luz</v>
          </cell>
          <cell r="B225" t="str">
            <v>un</v>
          </cell>
          <cell r="C225">
            <v>130760</v>
          </cell>
        </row>
        <row r="226">
          <cell r="A226" t="str">
            <v>Bombillo led</v>
          </cell>
          <cell r="B226" t="str">
            <v>un</v>
          </cell>
          <cell r="C226">
            <v>9160</v>
          </cell>
        </row>
        <row r="227">
          <cell r="A227" t="str">
            <v>Reflector Led 200w Intemperie</v>
          </cell>
          <cell r="B227" t="str">
            <v>un</v>
          </cell>
          <cell r="C227">
            <v>185620</v>
          </cell>
        </row>
        <row r="228">
          <cell r="A228" t="str">
            <v>Reflector Led 100W Ip65</v>
          </cell>
          <cell r="B228" t="str">
            <v>un</v>
          </cell>
          <cell r="C228">
            <v>180900</v>
          </cell>
        </row>
        <row r="229">
          <cell r="A229" t="str">
            <v>Reflector Led 50W Ip65</v>
          </cell>
          <cell r="B229" t="str">
            <v>un</v>
          </cell>
          <cell r="C229">
            <v>40200</v>
          </cell>
        </row>
        <row r="231">
          <cell r="A231" t="str">
            <v>Accesorio PVC presion</v>
          </cell>
          <cell r="B231" t="str">
            <v>un</v>
          </cell>
          <cell r="C231">
            <v>17620</v>
          </cell>
        </row>
        <row r="232">
          <cell r="A232" t="str">
            <v>Tuberia PVC presion 1/2"</v>
          </cell>
          <cell r="B232" t="str">
            <v>ml</v>
          </cell>
          <cell r="C232">
            <v>4830</v>
          </cell>
        </row>
        <row r="233">
          <cell r="A233" t="str">
            <v>Niple de HG de 1/2" 15cm</v>
          </cell>
          <cell r="B233" t="str">
            <v>un</v>
          </cell>
          <cell r="C233">
            <v>2700</v>
          </cell>
        </row>
        <row r="235">
          <cell r="A235" t="str">
            <v>Tuberia PVC presion 3/4"</v>
          </cell>
          <cell r="B235" t="str">
            <v>ml</v>
          </cell>
          <cell r="C235">
            <v>5960</v>
          </cell>
        </row>
        <row r="236">
          <cell r="A236" t="str">
            <v>Niple de HG de 3/4" 15cm</v>
          </cell>
          <cell r="B236" t="str">
            <v>un</v>
          </cell>
          <cell r="C236">
            <v>4500</v>
          </cell>
        </row>
        <row r="238">
          <cell r="A238" t="str">
            <v>Tuberia PVC presion 1"</v>
          </cell>
          <cell r="B238" t="str">
            <v>ml</v>
          </cell>
          <cell r="C238">
            <v>6870</v>
          </cell>
        </row>
        <row r="239">
          <cell r="A239" t="str">
            <v>Niple de HG de 1" 15cm</v>
          </cell>
          <cell r="B239" t="str">
            <v>un</v>
          </cell>
          <cell r="C239">
            <v>5200</v>
          </cell>
        </row>
        <row r="241">
          <cell r="A241" t="str">
            <v>Tuberia PVC presion 1 1/4"</v>
          </cell>
          <cell r="B241" t="str">
            <v>ml</v>
          </cell>
          <cell r="C241">
            <v>7900</v>
          </cell>
        </row>
        <row r="242">
          <cell r="A242" t="str">
            <v>Niple de HG de 1 1/4" 15cm</v>
          </cell>
          <cell r="B242" t="str">
            <v>un</v>
          </cell>
          <cell r="C242">
            <v>8400</v>
          </cell>
        </row>
        <row r="244">
          <cell r="A244" t="str">
            <v>Tuberia PVC presion 1 1/2"</v>
          </cell>
          <cell r="B244" t="str">
            <v>ml</v>
          </cell>
          <cell r="C244">
            <v>9800</v>
          </cell>
        </row>
        <row r="245">
          <cell r="A245" t="str">
            <v>Niple de HG de 1 1/2" 15cm</v>
          </cell>
          <cell r="B245" t="str">
            <v>un</v>
          </cell>
          <cell r="C245">
            <v>10400</v>
          </cell>
        </row>
        <row r="247">
          <cell r="A247" t="str">
            <v>Registro de corte de 1/2"</v>
          </cell>
          <cell r="B247" t="str">
            <v>un</v>
          </cell>
          <cell r="C247">
            <v>48570</v>
          </cell>
        </row>
        <row r="248">
          <cell r="A248" t="str">
            <v>Cheque de 1/2" Presion</v>
          </cell>
          <cell r="B248" t="str">
            <v>un</v>
          </cell>
          <cell r="C248">
            <v>75840</v>
          </cell>
        </row>
        <row r="250">
          <cell r="A250" t="str">
            <v>Cinta de Teflon 10m</v>
          </cell>
          <cell r="B250" t="str">
            <v>un</v>
          </cell>
          <cell r="C250">
            <v>3700</v>
          </cell>
        </row>
        <row r="251">
          <cell r="A251" t="str">
            <v>Adaptador PVC macho de 1/2" presion</v>
          </cell>
          <cell r="B251" t="str">
            <v>un</v>
          </cell>
          <cell r="C251">
            <v>750</v>
          </cell>
        </row>
        <row r="252">
          <cell r="A252" t="str">
            <v>Adaptador PVC hembra de 1/2" presion</v>
          </cell>
          <cell r="B252" t="str">
            <v>un</v>
          </cell>
          <cell r="C252">
            <v>750</v>
          </cell>
        </row>
        <row r="253">
          <cell r="A253" t="str">
            <v>Llave de paso 1/2"</v>
          </cell>
          <cell r="B253" t="str">
            <v>un</v>
          </cell>
          <cell r="C253">
            <v>67460</v>
          </cell>
        </row>
        <row r="255">
          <cell r="A255" t="str">
            <v>Tuberia PVC de 3"</v>
          </cell>
          <cell r="B255" t="str">
            <v>ml</v>
          </cell>
          <cell r="C255">
            <v>12000</v>
          </cell>
        </row>
        <row r="256">
          <cell r="A256" t="str">
            <v>Accesorio PVC 3"</v>
          </cell>
          <cell r="B256" t="str">
            <v>un</v>
          </cell>
          <cell r="C256">
            <v>9870</v>
          </cell>
        </row>
        <row r="257">
          <cell r="A257" t="str">
            <v>Soporte bajante PVC agua lluvia</v>
          </cell>
          <cell r="B257" t="str">
            <v>un</v>
          </cell>
          <cell r="C257">
            <v>5330</v>
          </cell>
        </row>
        <row r="258">
          <cell r="A258" t="str">
            <v>Tuberia PVC ventilacion de 2"</v>
          </cell>
          <cell r="B258" t="str">
            <v>ml</v>
          </cell>
          <cell r="C258">
            <v>7450</v>
          </cell>
        </row>
        <row r="260">
          <cell r="A260" t="str">
            <v>Tapon de cobre</v>
          </cell>
          <cell r="B260" t="str">
            <v>un</v>
          </cell>
          <cell r="C260">
            <v>2130</v>
          </cell>
        </row>
        <row r="261">
          <cell r="A261" t="str">
            <v>Adaptador macho cobre</v>
          </cell>
          <cell r="B261" t="str">
            <v>un</v>
          </cell>
          <cell r="C261">
            <v>2850</v>
          </cell>
        </row>
        <row r="262">
          <cell r="A262" t="str">
            <v>Tuberia de cobre</v>
          </cell>
          <cell r="B262" t="str">
            <v>ml</v>
          </cell>
          <cell r="C262">
            <v>37210</v>
          </cell>
        </row>
        <row r="264">
          <cell r="A264" t="str">
            <v>Accesorio PVC 2" sanitaria</v>
          </cell>
          <cell r="B264" t="str">
            <v>un</v>
          </cell>
          <cell r="C264">
            <v>9860</v>
          </cell>
        </row>
        <row r="265">
          <cell r="A265" t="str">
            <v>Tuberia PVC Sanitaria 2"</v>
          </cell>
          <cell r="B265" t="str">
            <v>ml</v>
          </cell>
          <cell r="C265">
            <v>11460</v>
          </cell>
        </row>
        <row r="266">
          <cell r="A266" t="str">
            <v>Accesorio PVC 4" sanitaria</v>
          </cell>
          <cell r="B266" t="str">
            <v>un</v>
          </cell>
          <cell r="C266">
            <v>14970</v>
          </cell>
        </row>
        <row r="267">
          <cell r="A267" t="str">
            <v>Tuberia PVC Sanitaria 4"</v>
          </cell>
          <cell r="B267" t="str">
            <v>ml</v>
          </cell>
          <cell r="C267">
            <v>14120</v>
          </cell>
        </row>
        <row r="269">
          <cell r="A269" t="str">
            <v>Valvula de bola 1/2"</v>
          </cell>
          <cell r="B269" t="str">
            <v>un</v>
          </cell>
          <cell r="C269">
            <v>67850</v>
          </cell>
        </row>
        <row r="270">
          <cell r="A270" t="str">
            <v>Valvula de Cheque 1/2"</v>
          </cell>
          <cell r="B270" t="str">
            <v>un</v>
          </cell>
          <cell r="C270">
            <v>49660</v>
          </cell>
        </row>
        <row r="272">
          <cell r="A272" t="str">
            <v>Sanitario ACUAPLUS ultra Bone</v>
          </cell>
          <cell r="B272" t="str">
            <v>un</v>
          </cell>
          <cell r="C272">
            <v>180000</v>
          </cell>
        </row>
        <row r="273">
          <cell r="A273" t="str">
            <v>Sanitario HAPPY REDONDO Single 4.8 litros</v>
          </cell>
          <cell r="B273" t="str">
            <v>un</v>
          </cell>
          <cell r="C273">
            <v>210000</v>
          </cell>
        </row>
        <row r="274">
          <cell r="A274" t="str">
            <v>Sanitario MANANTIAL 4.8 Litros</v>
          </cell>
          <cell r="B274" t="str">
            <v>un</v>
          </cell>
          <cell r="C274">
            <v>240000</v>
          </cell>
        </row>
        <row r="275">
          <cell r="A275" t="str">
            <v>Sanitario AQUAPRO Redondo 3.7 Litros</v>
          </cell>
          <cell r="B275" t="str">
            <v>un</v>
          </cell>
          <cell r="C275">
            <v>307000</v>
          </cell>
        </row>
        <row r="276">
          <cell r="A276" t="str">
            <v>Sanitario Taza Báltica entrada posterior</v>
          </cell>
          <cell r="B276" t="str">
            <v>un</v>
          </cell>
          <cell r="C276">
            <v>638740</v>
          </cell>
        </row>
        <row r="277">
          <cell r="A277" t="str">
            <v>Sanitario ECOCLEAN Single Blanco</v>
          </cell>
          <cell r="B277" t="str">
            <v>un</v>
          </cell>
          <cell r="C277">
            <v>362000</v>
          </cell>
        </row>
        <row r="278">
          <cell r="A278" t="str">
            <v>Sanitario MONTECARLO Novo Redondo</v>
          </cell>
          <cell r="B278" t="str">
            <v>un</v>
          </cell>
          <cell r="C278">
            <v>535000</v>
          </cell>
        </row>
        <row r="279">
          <cell r="A279" t="str">
            <v>Sanitario MONTECARLO Novo Alongado</v>
          </cell>
          <cell r="B279" t="str">
            <v>un</v>
          </cell>
          <cell r="C279">
            <v>594000</v>
          </cell>
        </row>
        <row r="281">
          <cell r="A281" t="str">
            <v>Válvula para Sanitario Push</v>
          </cell>
          <cell r="B281" t="str">
            <v>un</v>
          </cell>
          <cell r="C281">
            <v>374650</v>
          </cell>
        </row>
        <row r="282">
          <cell r="A282" t="str">
            <v>Brida Flexible 4"</v>
          </cell>
          <cell r="B282" t="str">
            <v>un</v>
          </cell>
          <cell r="C282">
            <v>80000</v>
          </cell>
        </row>
        <row r="283">
          <cell r="A283" t="str">
            <v>Brida Flexible 3"</v>
          </cell>
          <cell r="B283" t="str">
            <v>un</v>
          </cell>
          <cell r="C283">
            <v>60000</v>
          </cell>
        </row>
        <row r="285">
          <cell r="A285" t="str">
            <v>Lavamanos colgar ACUACER</v>
          </cell>
          <cell r="B285" t="str">
            <v>un</v>
          </cell>
          <cell r="C285">
            <v>62000</v>
          </cell>
        </row>
        <row r="286">
          <cell r="A286" t="str">
            <v>Lavamanos Pedestal MILANO</v>
          </cell>
          <cell r="B286" t="str">
            <v>un</v>
          </cell>
          <cell r="C286">
            <v>105000</v>
          </cell>
        </row>
        <row r="287">
          <cell r="A287" t="str">
            <v>Lavamanos Colgar MILANO</v>
          </cell>
          <cell r="B287" t="str">
            <v>un</v>
          </cell>
          <cell r="C287">
            <v>65000</v>
          </cell>
        </row>
        <row r="288">
          <cell r="A288" t="str">
            <v xml:space="preserve">Lavamanos Pedestal AVANTI </v>
          </cell>
          <cell r="B288" t="str">
            <v>un</v>
          </cell>
          <cell r="C288">
            <v>131000</v>
          </cell>
        </row>
        <row r="289">
          <cell r="A289" t="str">
            <v>Lavamanos Estación de lavado fijación muro</v>
          </cell>
          <cell r="B289" t="str">
            <v>un</v>
          </cell>
          <cell r="C289">
            <v>274860</v>
          </cell>
        </row>
        <row r="290">
          <cell r="A290" t="str">
            <v>Lavamanos colgar Happy Blanco</v>
          </cell>
          <cell r="B290" t="str">
            <v>un</v>
          </cell>
          <cell r="C290">
            <v>84000</v>
          </cell>
        </row>
        <row r="291">
          <cell r="A291" t="str">
            <v>Lavamanos de Sobreponer</v>
          </cell>
          <cell r="B291" t="str">
            <v>un</v>
          </cell>
          <cell r="C291">
            <v>187630</v>
          </cell>
        </row>
        <row r="292">
          <cell r="A292" t="str">
            <v>Lavaplatos para Cocina</v>
          </cell>
          <cell r="B292" t="str">
            <v>un</v>
          </cell>
          <cell r="C292">
            <v>150320</v>
          </cell>
        </row>
        <row r="294">
          <cell r="A294" t="str">
            <v>Grifería institucional de mesa tipo push para lavamanos</v>
          </cell>
          <cell r="B294" t="str">
            <v>un</v>
          </cell>
          <cell r="C294">
            <v>180000</v>
          </cell>
        </row>
        <row r="295">
          <cell r="A295" t="str">
            <v>Grifería para Lavamanos Monocontrol</v>
          </cell>
          <cell r="B295" t="str">
            <v>un</v>
          </cell>
          <cell r="C295">
            <v>131300</v>
          </cell>
        </row>
        <row r="296">
          <cell r="A296" t="str">
            <v>Grifería para Lavamanos NOGAL</v>
          </cell>
          <cell r="B296" t="str">
            <v>un</v>
          </cell>
          <cell r="C296">
            <v>68000</v>
          </cell>
        </row>
        <row r="297">
          <cell r="A297" t="str">
            <v>Grifería Lavaplatos Monocontrol</v>
          </cell>
          <cell r="B297" t="str">
            <v>un</v>
          </cell>
          <cell r="C297">
            <v>154200</v>
          </cell>
        </row>
        <row r="298">
          <cell r="A298" t="str">
            <v>Grifería sencilla lavaplatos</v>
          </cell>
          <cell r="B298" t="str">
            <v>un</v>
          </cell>
          <cell r="C298">
            <v>82140</v>
          </cell>
        </row>
        <row r="299">
          <cell r="A299" t="str">
            <v>Grifería lavaplatos con mezclador</v>
          </cell>
          <cell r="B299" t="str">
            <v>un</v>
          </cell>
          <cell r="C299">
            <v>245620</v>
          </cell>
        </row>
        <row r="300">
          <cell r="A300" t="str">
            <v>Kit Lavaplatos con Desague Tipo Push</v>
          </cell>
          <cell r="B300" t="str">
            <v>un</v>
          </cell>
          <cell r="C300">
            <v>57620</v>
          </cell>
        </row>
        <row r="301">
          <cell r="A301" t="str">
            <v>Kit Lavamos con Desague Sencillo</v>
          </cell>
          <cell r="B301" t="str">
            <v>un</v>
          </cell>
          <cell r="C301">
            <v>32450</v>
          </cell>
        </row>
        <row r="302">
          <cell r="A302" t="str">
            <v>Kit Lavamos con Desague Tipo Push</v>
          </cell>
          <cell r="B302" t="str">
            <v>un</v>
          </cell>
          <cell r="C302">
            <v>57000</v>
          </cell>
        </row>
        <row r="303">
          <cell r="A303" t="str">
            <v>Kit Instalacion Sanitario</v>
          </cell>
          <cell r="B303" t="str">
            <v>un</v>
          </cell>
          <cell r="C303">
            <v>40000</v>
          </cell>
        </row>
        <row r="304">
          <cell r="A304" t="str">
            <v>Kit Instalacion Lavaplatos</v>
          </cell>
          <cell r="B304" t="str">
            <v>un</v>
          </cell>
          <cell r="C304">
            <v>74650</v>
          </cell>
        </row>
        <row r="305">
          <cell r="A305" t="str">
            <v>Kit por 6 Accesorios de baño</v>
          </cell>
          <cell r="B305" t="str">
            <v>un</v>
          </cell>
          <cell r="C305">
            <v>186740</v>
          </cell>
        </row>
        <row r="306">
          <cell r="A306" t="str">
            <v>Ducha doble Manija</v>
          </cell>
          <cell r="B306" t="str">
            <v>un</v>
          </cell>
          <cell r="C306">
            <v>172620</v>
          </cell>
        </row>
        <row r="307">
          <cell r="A307" t="str">
            <v>Ducha sencilla cromo</v>
          </cell>
          <cell r="B307" t="str">
            <v>un</v>
          </cell>
          <cell r="C307">
            <v>139000</v>
          </cell>
        </row>
        <row r="308">
          <cell r="A308" t="str">
            <v>Mezclador de Ducha</v>
          </cell>
          <cell r="B308" t="str">
            <v>un</v>
          </cell>
          <cell r="C308">
            <v>164320</v>
          </cell>
        </row>
        <row r="309">
          <cell r="A309" t="str">
            <v>Rejilla de piso Plastica 3x2</v>
          </cell>
          <cell r="B309" t="str">
            <v>un</v>
          </cell>
          <cell r="C309">
            <v>12000</v>
          </cell>
        </row>
        <row r="310">
          <cell r="A310" t="str">
            <v>Rejilla de piso Metalica 3x2</v>
          </cell>
          <cell r="B310" t="str">
            <v>un</v>
          </cell>
          <cell r="C310">
            <v>45780</v>
          </cell>
        </row>
        <row r="312">
          <cell r="A312" t="str">
            <v>Mesón en acero inox para cocineta 150x55cm + Poceta</v>
          </cell>
          <cell r="B312" t="str">
            <v>un</v>
          </cell>
          <cell r="C312">
            <v>638870</v>
          </cell>
        </row>
        <row r="313">
          <cell r="A313" t="str">
            <v>Mesón en acero inoxidable 100x55cm + Pozuelo</v>
          </cell>
          <cell r="B313" t="str">
            <v>un</v>
          </cell>
          <cell r="C313">
            <v>527760</v>
          </cell>
        </row>
        <row r="314">
          <cell r="A314" t="str">
            <v>Mesón en acero inox para cocineta 150x55cm + Poceta y 4 Puestos coccion</v>
          </cell>
          <cell r="B314" t="str">
            <v>un</v>
          </cell>
          <cell r="C314">
            <v>570000</v>
          </cell>
        </row>
        <row r="315">
          <cell r="A315" t="str">
            <v>Mesón en Quarstone</v>
          </cell>
          <cell r="B315" t="str">
            <v>ml</v>
          </cell>
          <cell r="C315">
            <v>494300</v>
          </cell>
        </row>
        <row r="316">
          <cell r="A316" t="str">
            <v>Babero en Quarstone hasta 10cm</v>
          </cell>
          <cell r="B316" t="str">
            <v>ml</v>
          </cell>
          <cell r="C316">
            <v>56410</v>
          </cell>
        </row>
        <row r="317">
          <cell r="A317" t="str">
            <v>Salpicadero en Quarstone hasta 10cm</v>
          </cell>
          <cell r="B317" t="str">
            <v>ml</v>
          </cell>
          <cell r="C317">
            <v>75210</v>
          </cell>
        </row>
        <row r="318">
          <cell r="A318" t="str">
            <v>Pega para Piedra</v>
          </cell>
          <cell r="B318" t="str">
            <v>gl</v>
          </cell>
          <cell r="C318">
            <v>11150</v>
          </cell>
        </row>
        <row r="319">
          <cell r="A319" t="str">
            <v>Lavatraperos prefabricado</v>
          </cell>
          <cell r="B319" t="str">
            <v>un</v>
          </cell>
          <cell r="C319">
            <v>204300</v>
          </cell>
        </row>
        <row r="321">
          <cell r="A321" t="str">
            <v>Lamina en Acero Inoxidable Cal18</v>
          </cell>
          <cell r="B321" t="str">
            <v>m2</v>
          </cell>
          <cell r="C321">
            <v>319420</v>
          </cell>
        </row>
        <row r="322">
          <cell r="A322" t="str">
            <v>Soporte de Pared en Acero Inox</v>
          </cell>
          <cell r="B322" t="str">
            <v>un</v>
          </cell>
          <cell r="C322">
            <v>39640</v>
          </cell>
        </row>
        <row r="323">
          <cell r="A323" t="str">
            <v>Mueble Inferior Madera aglomerada RH</v>
          </cell>
          <cell r="B323" t="str">
            <v>ml</v>
          </cell>
          <cell r="C323">
            <v>451740</v>
          </cell>
        </row>
        <row r="324">
          <cell r="A324" t="str">
            <v>Mueble Superior Madera aglomerada RH</v>
          </cell>
          <cell r="B324" t="str">
            <v>ml</v>
          </cell>
          <cell r="C324">
            <v>393460</v>
          </cell>
        </row>
        <row r="325">
          <cell r="A325" t="str">
            <v>Mueble Madera Aglomerada para Closet</v>
          </cell>
          <cell r="B325" t="str">
            <v>ml</v>
          </cell>
          <cell r="C325">
            <v>798990</v>
          </cell>
        </row>
        <row r="327">
          <cell r="A327" t="str">
            <v>Detergente</v>
          </cell>
          <cell r="B327" t="str">
            <v>kg</v>
          </cell>
          <cell r="C327">
            <v>4000</v>
          </cell>
        </row>
        <row r="328">
          <cell r="A328" t="str">
            <v>Limpiavidrios</v>
          </cell>
          <cell r="B328" t="str">
            <v>lt</v>
          </cell>
          <cell r="C328">
            <v>3225</v>
          </cell>
        </row>
        <row r="330">
          <cell r="A330" t="str">
            <v>Ventana en Aluminio crudo de 0.70x0.50m</v>
          </cell>
          <cell r="B330" t="str">
            <v>un</v>
          </cell>
          <cell r="C330">
            <v>125850</v>
          </cell>
        </row>
        <row r="331">
          <cell r="A331" t="str">
            <v>Ventana en Aluminio crudo de 1.20x0.50m</v>
          </cell>
          <cell r="B331" t="str">
            <v>un</v>
          </cell>
          <cell r="C331">
            <v>215800</v>
          </cell>
        </row>
        <row r="332">
          <cell r="A332" t="str">
            <v>Ventana en Aluminio crudo de 0.50x1.80m</v>
          </cell>
          <cell r="B332" t="str">
            <v>un</v>
          </cell>
          <cell r="C332">
            <v>245800</v>
          </cell>
        </row>
        <row r="334">
          <cell r="A334" t="str">
            <v>Puerta Metalica de 1.00x2.10m</v>
          </cell>
          <cell r="B334" t="str">
            <v>un</v>
          </cell>
          <cell r="C334">
            <v>632120</v>
          </cell>
        </row>
        <row r="335">
          <cell r="A335" t="str">
            <v>Puerta Metalica de 1.00-1.20m x 2.20</v>
          </cell>
          <cell r="B335" t="str">
            <v>un</v>
          </cell>
          <cell r="C335">
            <v>425850</v>
          </cell>
        </row>
        <row r="336">
          <cell r="A336" t="str">
            <v>Puerta Madera de 0.90 a 1.10</v>
          </cell>
          <cell r="B336" t="str">
            <v>un</v>
          </cell>
          <cell r="C336">
            <v>325000</v>
          </cell>
        </row>
        <row r="337">
          <cell r="A337" t="str">
            <v>Puerta Madera de 0.66 a 0.89</v>
          </cell>
          <cell r="B337" t="str">
            <v>un</v>
          </cell>
          <cell r="C337">
            <v>305000</v>
          </cell>
        </row>
        <row r="338">
          <cell r="A338" t="str">
            <v>Puerta Madera de 0.80x2.10m</v>
          </cell>
          <cell r="B338" t="str">
            <v>un</v>
          </cell>
          <cell r="C338">
            <v>472320</v>
          </cell>
        </row>
        <row r="339">
          <cell r="A339" t="str">
            <v>Puerta Madera de 0.70x2.10m</v>
          </cell>
          <cell r="B339" t="str">
            <v>un</v>
          </cell>
          <cell r="C339">
            <v>431210</v>
          </cell>
        </row>
        <row r="340">
          <cell r="A340" t="str">
            <v>Puerta Metalica y Lamina de 0.80x2.10m</v>
          </cell>
          <cell r="B340" t="str">
            <v>un</v>
          </cell>
          <cell r="C340">
            <v>320000</v>
          </cell>
        </row>
        <row r="341">
          <cell r="A341" t="str">
            <v>Puerts Madera + Vidrio</v>
          </cell>
          <cell r="B341" t="str">
            <v>un</v>
          </cell>
          <cell r="C341">
            <v>765000</v>
          </cell>
        </row>
        <row r="342">
          <cell r="A342" t="str">
            <v>Puerta Metalica de 2.00x2.10m</v>
          </cell>
          <cell r="B342" t="str">
            <v>un</v>
          </cell>
          <cell r="C342">
            <v>1364300</v>
          </cell>
        </row>
        <row r="343">
          <cell r="A343" t="str">
            <v>Bisagra de hierro para Puerta X3</v>
          </cell>
          <cell r="B343" t="str">
            <v>un</v>
          </cell>
          <cell r="C343">
            <v>12430</v>
          </cell>
        </row>
        <row r="344">
          <cell r="A344" t="str">
            <v>Chapa Candado Puerta Corrediza</v>
          </cell>
          <cell r="B344" t="str">
            <v>un</v>
          </cell>
          <cell r="C344">
            <v>284150</v>
          </cell>
        </row>
        <row r="345">
          <cell r="A345" t="str">
            <v>Chapa Pomo Entrada Principal Acero</v>
          </cell>
          <cell r="B345" t="str">
            <v>un</v>
          </cell>
          <cell r="C345">
            <v>44000</v>
          </cell>
        </row>
        <row r="346">
          <cell r="A346" t="str">
            <v>Chapa Pomo Alcoba Acero</v>
          </cell>
          <cell r="B346" t="str">
            <v>un</v>
          </cell>
          <cell r="C346">
            <v>22000</v>
          </cell>
        </row>
        <row r="347">
          <cell r="A347" t="str">
            <v>Chapa Pomo Baño Acero</v>
          </cell>
          <cell r="B347" t="str">
            <v>un</v>
          </cell>
          <cell r="C347">
            <v>20500</v>
          </cell>
        </row>
        <row r="348">
          <cell r="A348" t="str">
            <v>Topepuerta</v>
          </cell>
          <cell r="B348" t="str">
            <v>un</v>
          </cell>
          <cell r="C348">
            <v>15200</v>
          </cell>
        </row>
        <row r="350">
          <cell r="A350" t="str">
            <v>----------------------------</v>
          </cell>
        </row>
      </sheetData>
      <sheetData sheetId="4"/>
      <sheetData sheetId="5">
        <row r="2">
          <cell r="A2" t="str">
            <v>Ayudante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"/>
      <sheetName val="FICHA PLACA HUELLA"/>
      <sheetName val="PRESUPUESTO"/>
      <sheetName val="MATERIALES"/>
      <sheetName val="EQUIPO"/>
      <sheetName val="OTROS"/>
      <sheetName val="LOCALIZACIÓN"/>
      <sheetName val="AFIRMADO"/>
      <sheetName val="EXCAVACIONES"/>
      <sheetName val="CONCRETO CLASE D"/>
      <sheetName val="CONCRETO CLASE F"/>
      <sheetName val="CONCRETO CLASE G"/>
      <sheetName val="ACEROS"/>
      <sheetName val="MEMO ACEROS "/>
      <sheetName val="MEMO CONCRETOS Y AFIRMADO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gdalena PIR 2008"/>
      <sheetName val="Magdalena PIR 2009"/>
      <sheetName val="Información para Prorrogas"/>
      <sheetName val="Inf. Comisión Feb.10"/>
      <sheetName val="Inf. Consejo Comunal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CANTIDADES DE OBRA"/>
      <sheetName val="A.P.A CONCRETO 14Mpa "/>
      <sheetName val="A.P.A CONCRETO 21Mpa"/>
      <sheetName val="A.P.A CONCRETO 28Mpa "/>
      <sheetName val="APU 1.1.1."/>
      <sheetName val="APU 1.1.2. - 2.6"/>
      <sheetName val="APU 1.1.3 - 2.5"/>
      <sheetName val="APU 1.1.4"/>
      <sheetName val="APU 1.1.5"/>
      <sheetName val="APU 1.1.6"/>
      <sheetName val="APU 1.1.7"/>
      <sheetName val="APU 1.1.8"/>
      <sheetName val="APU 1.1.9 "/>
      <sheetName val="APU 1.1.10"/>
      <sheetName val="APU 1.1.11 - 2.4"/>
      <sheetName val="APU 2.1"/>
      <sheetName val="APU 2.2"/>
      <sheetName val="APU 2.3"/>
      <sheetName val="APU 2.7"/>
      <sheetName val="APU 2.8"/>
      <sheetName val=" MATERIAL &amp; EQUIPO"/>
      <sheetName val="AU"/>
      <sheetName val="PRESTACIONES"/>
      <sheetName val="F.M"/>
      <sheetName val="INTERVENT"/>
      <sheetName val="PMT"/>
      <sheetName val="PAGA"/>
      <sheetName val="PAPSO"/>
      <sheetName val="CARACT VIAL"/>
      <sheetName val="CANT X 1 METR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>
        <row r="16">
          <cell r="D16">
            <v>35000</v>
          </cell>
        </row>
      </sheetData>
      <sheetData sheetId="22" refreshError="1"/>
      <sheetData sheetId="23">
        <row r="17">
          <cell r="E17">
            <v>60568.4</v>
          </cell>
        </row>
        <row r="19">
          <cell r="E19">
            <v>30284.2</v>
          </cell>
        </row>
        <row r="55">
          <cell r="D55">
            <v>0.69510000000000005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idades"/>
    </sheetNames>
    <sheetDataSet>
      <sheetData sheetId="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cre PIR 2008"/>
      <sheetName val="Sucre PIR 2009"/>
      <sheetName val="Inf. Director"/>
      <sheetName val="Información para Prorroga"/>
    </sheetNames>
    <sheetDataSet>
      <sheetData sheetId="0"/>
      <sheetData sheetId="1"/>
      <sheetData sheetId="2"/>
      <sheetData sheetId="3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ncipal"/>
      <sheetName val="formulario"/>
      <sheetName val="experiencia"/>
      <sheetName val="apu"/>
    </sheetNames>
    <sheetDataSet>
      <sheetData sheetId="0"/>
      <sheetData sheetId="1"/>
      <sheetData sheetId="2"/>
      <sheetData sheetId="3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.PRECIOS"/>
    </sheetNames>
    <sheetDataSet>
      <sheetData sheetId="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"/>
      <sheetName val="FICHA RESUMEN"/>
      <sheetName val="PRESTACIONES"/>
      <sheetName val="BASE"/>
      <sheetName val="Cuadro 1. Opt PTAP Cuervos"/>
      <sheetName val="APUs PTAP Cuervos"/>
      <sheetName val="Cuadro 2. Opt Con y Red Cuervos"/>
      <sheetName val="APUs Con y Red Cuervos"/>
      <sheetName val="Cuadro 3. C-A-D y C La Chorrera"/>
      <sheetName val="APUs C-A-D y C La Chorrera"/>
      <sheetName val="Cuadro 4. C-A-D y C La Virgen"/>
      <sheetName val="APUs C-A-D y C La Virgen"/>
      <sheetName val="Cuadro 5. PTAP Sector Sur"/>
      <sheetName val="APUs PTAP Sector Sur"/>
      <sheetName val="Cuadro 6. Red Sector Sur"/>
      <sheetName val="APUs Red Sector Sur"/>
      <sheetName val="Cuadro 7A. Alcant Occidental"/>
      <sheetName val="Cuadro 7B. Alcant Central"/>
      <sheetName val="Cuadro 7C. Alcant Oriental"/>
      <sheetName val="Cuadro 7D. Alcant Sur"/>
      <sheetName val="BASE_ CONCRETOS"/>
      <sheetName val="1.Ppto Bombeo"/>
      <sheetName val="APUs Bombeo"/>
      <sheetName val="2 Ppto PTAR"/>
      <sheetName val="APUsPTAR"/>
      <sheetName val="RESUMEN MGA"/>
      <sheetName val="FLUJO DE INVERSION"/>
      <sheetName val="CRONOGRAMA"/>
      <sheetName val="FLUJOGRAM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RIÑO"/>
      <sheetName val="Hoja1"/>
      <sheetName val="Hoja2"/>
      <sheetName val="Hoja3"/>
    </sheetNames>
    <sheetDataSet>
      <sheetData sheetId="0"/>
      <sheetData sheetId="1"/>
      <sheetData sheetId="2"/>
      <sheetData sheetId="3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-Indice"/>
      <sheetName val="ID-01"/>
      <sheetName val="ID-02"/>
      <sheetName val="ID-03"/>
      <sheetName val="ID-04"/>
      <sheetName val="ID-05"/>
      <sheetName val="categoria"/>
      <sheetName val="ID-06"/>
      <sheetName val="ID-07"/>
      <sheetName val="ID-08"/>
      <sheetName val="ID-09"/>
      <sheetName val="ID-10"/>
      <sheetName val="ID-11"/>
      <sheetName val="ID-12"/>
      <sheetName val="entifinan"/>
      <sheetName val="embajadas"/>
      <sheetName val="Descentralizadas"/>
      <sheetName val="Control"/>
      <sheetName val="distritales"/>
      <sheetName val="actores"/>
      <sheetName val="Hoja1"/>
      <sheetName val="Listad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  <sheetName val="Hoja3"/>
      <sheetName val="MANO DE OBRA"/>
      <sheetName val="1.1"/>
      <sheetName val="EQUIPO"/>
      <sheetName val="TUBERIA"/>
      <sheetName val="Hoja2"/>
      <sheetName val="MATERIALES"/>
      <sheetName val="Datos Generales"/>
      <sheetName val="5094-2003"/>
      <sheetName val="ITEMS"/>
      <sheetName val="APU"/>
      <sheetName val="AIU"/>
      <sheetName val="Form5 _Pág_ 1"/>
      <sheetName val="Form5 _Pág_ 2"/>
      <sheetName val="CONS"/>
      <sheetName val="31"/>
      <sheetName val="FICHA EBI 1 de 6 "/>
      <sheetName val="precios"/>
      <sheetName val="INSUMOS"/>
      <sheetName val="glv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-Indice"/>
      <sheetName val="PR-01"/>
      <sheetName val="PR-02"/>
      <sheetName val="PR-03"/>
      <sheetName val="PR-04"/>
      <sheetName val="Entidades Financiadoras"/>
      <sheetName val="Control"/>
      <sheetName val="tipos_entidad"/>
      <sheetName val="tipo_recurso"/>
      <sheetName val="Indicadores de Ciencia"/>
      <sheetName val="Indicadores de Empleo"/>
      <sheetName val="Indicadores de Eficiencia"/>
      <sheetName val="Unidades"/>
      <sheetName val="Indicadores de Producto"/>
      <sheetName val="Indicadores de Impacto"/>
      <sheetName val="Indicadores Gestión"/>
      <sheetName val="Listado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APU"/>
    </sheetNames>
    <sheetDataSet>
      <sheetData sheetId="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PU"/>
      <sheetName val="Hoja1"/>
      <sheetName val="PRESUPUESTO"/>
    </sheetNames>
    <sheetDataSet>
      <sheetData sheetId="0">
        <row r="39">
          <cell r="E39">
            <v>312866.66666666669</v>
          </cell>
        </row>
      </sheetData>
      <sheetData sheetId="1"/>
      <sheetData sheetId="2"/>
      <sheetData sheetId="3">
        <row r="10">
          <cell r="F10">
            <v>19.79542547123944</v>
          </cell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infraestructura@santafedeantioquia-antioquia.gov.co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infraestructura@santafedeantioquia-antioquia.gov.co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C1:T20"/>
  <sheetViews>
    <sheetView view="pageBreakPreview" zoomScale="80" zoomScaleNormal="80" zoomScaleSheetLayoutView="80" workbookViewId="0">
      <selection activeCell="P5" sqref="P5:R5"/>
    </sheetView>
  </sheetViews>
  <sheetFormatPr baseColWidth="10" defaultColWidth="11.42578125" defaultRowHeight="14.25" x14ac:dyDescent="0.25"/>
  <cols>
    <col min="1" max="1" width="4.42578125" style="1" customWidth="1"/>
    <col min="2" max="2" width="3.42578125" style="1" customWidth="1"/>
    <col min="3" max="3" width="7.28515625" style="1" customWidth="1"/>
    <col min="4" max="4" width="42.5703125" style="1" customWidth="1"/>
    <col min="5" max="5" width="8.85546875" style="1" customWidth="1"/>
    <col min="6" max="6" width="6.140625" style="1" customWidth="1"/>
    <col min="7" max="7" width="7.7109375" style="1" customWidth="1"/>
    <col min="8" max="8" width="6.28515625" style="1" customWidth="1"/>
    <col min="9" max="9" width="10.5703125" style="1" customWidth="1"/>
    <col min="10" max="10" width="11" style="2" customWidth="1"/>
    <col min="11" max="11" width="14.5703125" style="1" customWidth="1"/>
    <col min="12" max="12" width="10.85546875" style="1" customWidth="1"/>
    <col min="13" max="13" width="11.85546875" style="1" customWidth="1"/>
    <col min="14" max="14" width="7.5703125" style="1" customWidth="1"/>
    <col min="15" max="15" width="7" style="1" customWidth="1"/>
    <col min="16" max="16" width="10.5703125" style="1" customWidth="1"/>
    <col min="17" max="17" width="9.42578125" style="1" customWidth="1"/>
    <col min="18" max="18" width="18.5703125" style="1" customWidth="1"/>
    <col min="19" max="19" width="6.42578125" style="1" customWidth="1"/>
    <col min="20" max="20" width="29.28515625" style="1" customWidth="1"/>
    <col min="21" max="21" width="26.5703125" style="1" customWidth="1"/>
    <col min="22" max="22" width="14" style="1" customWidth="1"/>
    <col min="23" max="23" width="16.28515625" style="1" customWidth="1"/>
    <col min="24" max="24" width="23.28515625" style="1" customWidth="1"/>
    <col min="25" max="25" width="11.42578125" style="1" customWidth="1"/>
    <col min="26" max="26" width="14.140625" style="1" customWidth="1"/>
    <col min="27" max="27" width="11.42578125" style="1" customWidth="1"/>
    <col min="28" max="28" width="20.5703125" style="1" customWidth="1"/>
    <col min="29" max="29" width="11.42578125" style="1" customWidth="1"/>
    <col min="30" max="16384" width="11.42578125" style="1"/>
  </cols>
  <sheetData>
    <row r="1" spans="3:20" ht="14.25" customHeight="1" x14ac:dyDescent="0.25">
      <c r="C1" s="134" t="s">
        <v>1</v>
      </c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6"/>
    </row>
    <row r="2" spans="3:20" ht="27.75" customHeight="1" x14ac:dyDescent="0.25">
      <c r="C2" s="4" t="s">
        <v>2</v>
      </c>
      <c r="D2" s="137" t="s">
        <v>3</v>
      </c>
      <c r="E2" s="137"/>
      <c r="F2" s="137"/>
      <c r="G2" s="137"/>
      <c r="H2" s="137"/>
      <c r="I2" s="137"/>
      <c r="J2" s="5" t="s">
        <v>4</v>
      </c>
      <c r="K2" s="138" t="s">
        <v>5</v>
      </c>
      <c r="L2" s="139"/>
      <c r="M2" s="138" t="s">
        <v>6</v>
      </c>
      <c r="N2" s="140"/>
      <c r="O2" s="139"/>
      <c r="P2" s="138" t="s">
        <v>7</v>
      </c>
      <c r="Q2" s="140"/>
      <c r="R2" s="141"/>
    </row>
    <row r="3" spans="3:20" ht="32.25" customHeight="1" x14ac:dyDescent="0.25">
      <c r="C3" s="6">
        <v>1</v>
      </c>
      <c r="D3" s="120" t="s">
        <v>8</v>
      </c>
      <c r="E3" s="120"/>
      <c r="F3" s="120"/>
      <c r="G3" s="120"/>
      <c r="H3" s="120"/>
      <c r="I3" s="120"/>
      <c r="J3" s="7" t="s">
        <v>9</v>
      </c>
      <c r="K3" s="121">
        <v>17.6861</v>
      </c>
      <c r="L3" s="122"/>
      <c r="M3" s="123">
        <f>+'APU (2)'!F33</f>
        <v>1151452.4965933703</v>
      </c>
      <c r="N3" s="124"/>
      <c r="O3" s="125"/>
      <c r="P3" s="117">
        <f>K3*M3</f>
        <v>20364704.000000007</v>
      </c>
      <c r="Q3" s="118"/>
      <c r="R3" s="119"/>
      <c r="T3" s="1">
        <f>+K3*'APU (2)'!F31</f>
        <v>18860828.448100001</v>
      </c>
    </row>
    <row r="4" spans="3:20" ht="31.5" hidden="1" customHeight="1" x14ac:dyDescent="0.25">
      <c r="C4" s="6">
        <v>5</v>
      </c>
      <c r="D4" s="120"/>
      <c r="E4" s="120"/>
      <c r="F4" s="120"/>
      <c r="G4" s="120"/>
      <c r="H4" s="120"/>
      <c r="I4" s="120"/>
      <c r="J4" s="7"/>
      <c r="K4" s="126"/>
      <c r="L4" s="127"/>
      <c r="M4" s="128"/>
      <c r="N4" s="129"/>
      <c r="O4" s="130"/>
      <c r="P4" s="131"/>
      <c r="Q4" s="132"/>
      <c r="R4" s="133"/>
    </row>
    <row r="5" spans="3:20" ht="17.25" customHeight="1" thickBot="1" x14ac:dyDescent="0.3">
      <c r="C5" s="111" t="s">
        <v>10</v>
      </c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3"/>
      <c r="P5" s="114">
        <f>+P3</f>
        <v>20364704.000000007</v>
      </c>
      <c r="Q5" s="115"/>
      <c r="R5" s="116"/>
    </row>
    <row r="6" spans="3:20" ht="24" customHeight="1" x14ac:dyDescent="0.25">
      <c r="C6" s="8"/>
      <c r="D6" s="8"/>
      <c r="E6" s="8"/>
      <c r="F6" s="2"/>
      <c r="G6" s="2"/>
      <c r="H6" s="2"/>
      <c r="I6" s="2"/>
      <c r="M6" s="3"/>
      <c r="N6" s="9" t="s">
        <v>56</v>
      </c>
      <c r="P6" s="117">
        <v>300000</v>
      </c>
      <c r="Q6" s="118"/>
      <c r="R6" s="119"/>
    </row>
    <row r="7" spans="3:20" ht="24" customHeight="1" thickBot="1" x14ac:dyDescent="0.3">
      <c r="C7" s="8"/>
      <c r="D7" s="8"/>
      <c r="E7" s="8"/>
      <c r="F7" s="2"/>
      <c r="G7" s="2"/>
      <c r="H7" s="2"/>
      <c r="I7" s="2"/>
      <c r="M7" s="3"/>
      <c r="N7" s="9" t="s">
        <v>57</v>
      </c>
      <c r="P7" s="114">
        <f>P5-P6</f>
        <v>20064704.000000007</v>
      </c>
      <c r="Q7" s="115"/>
      <c r="R7" s="116"/>
      <c r="T7" s="1">
        <v>18860828.448100001</v>
      </c>
    </row>
    <row r="14" spans="3:20" x14ac:dyDescent="0.2"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</row>
    <row r="15" spans="3:20" x14ac:dyDescent="0.2"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</row>
    <row r="16" spans="3:20" x14ac:dyDescent="0.2"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</row>
    <row r="17" spans="4:16" x14ac:dyDescent="0.2">
      <c r="D17" s="17"/>
      <c r="E17" s="18"/>
      <c r="F17" s="18"/>
      <c r="G17" s="17"/>
      <c r="H17" s="17"/>
      <c r="I17" s="17"/>
      <c r="J17" s="18"/>
      <c r="K17" s="17"/>
      <c r="L17" s="17"/>
      <c r="M17" s="17"/>
      <c r="N17" s="17"/>
      <c r="O17" s="17"/>
      <c r="P17" s="17"/>
    </row>
    <row r="18" spans="4:16" x14ac:dyDescent="0.2">
      <c r="D18" s="17"/>
      <c r="E18" s="12"/>
      <c r="F18" s="12"/>
      <c r="G18" s="17"/>
      <c r="H18" s="17"/>
      <c r="I18" s="17"/>
      <c r="J18" s="12"/>
      <c r="K18" s="17"/>
      <c r="L18" s="17"/>
      <c r="M18" s="17"/>
      <c r="N18" s="17"/>
      <c r="O18" s="17"/>
      <c r="P18" s="17"/>
    </row>
    <row r="19" spans="4:16" x14ac:dyDescent="0.2">
      <c r="D19" s="17"/>
      <c r="E19" s="14"/>
      <c r="F19" s="14"/>
      <c r="G19" s="17"/>
      <c r="H19" s="17"/>
      <c r="I19" s="17"/>
      <c r="J19" s="14"/>
      <c r="K19" s="17"/>
      <c r="L19" s="17"/>
      <c r="M19" s="17"/>
      <c r="N19" s="17"/>
      <c r="O19" s="17"/>
      <c r="P19" s="17"/>
    </row>
    <row r="20" spans="4:16" x14ac:dyDescent="0.2">
      <c r="D20" s="17"/>
      <c r="E20" s="16"/>
      <c r="F20" s="14"/>
      <c r="G20" s="17"/>
      <c r="H20" s="17"/>
      <c r="I20" s="17"/>
      <c r="J20" s="110"/>
      <c r="K20" s="110"/>
      <c r="L20" s="110"/>
      <c r="M20" s="110"/>
      <c r="N20" s="110"/>
      <c r="O20" s="110"/>
      <c r="P20" s="17"/>
    </row>
  </sheetData>
  <mergeCells count="18">
    <mergeCell ref="C1:R1"/>
    <mergeCell ref="D2:I2"/>
    <mergeCell ref="K2:L2"/>
    <mergeCell ref="M2:O2"/>
    <mergeCell ref="P2:R2"/>
    <mergeCell ref="D3:I3"/>
    <mergeCell ref="K3:L3"/>
    <mergeCell ref="M3:O3"/>
    <mergeCell ref="P3:R3"/>
    <mergeCell ref="D4:I4"/>
    <mergeCell ref="K4:L4"/>
    <mergeCell ref="M4:O4"/>
    <mergeCell ref="P4:R4"/>
    <mergeCell ref="J20:O20"/>
    <mergeCell ref="C5:O5"/>
    <mergeCell ref="P5:R5"/>
    <mergeCell ref="P6:R6"/>
    <mergeCell ref="P7:R7"/>
  </mergeCells>
  <dataValidations disablePrompts="1" count="1">
    <dataValidation type="textLength" errorStyle="warning" allowBlank="1" showInputMessage="1" showErrorMessage="1" errorTitle="FIRMA" error="Este espacio debe dejarse libre para la firma del Contratista" prompt="Deje este espacio libre para la firma del Contratista" sqref="J17 E17:F17" xr:uid="{00000000-0002-0000-0000-000000000000}">
      <formula1>0</formula1>
      <formula2>0</formula2>
    </dataValidation>
  </dataValidations>
  <printOptions horizontalCentered="1"/>
  <pageMargins left="0" right="0" top="0.74803149606299213" bottom="0.74803149606299213" header="0.31496062992125984" footer="0.31496062992125984"/>
  <pageSetup scale="51" fitToHeight="2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18"/>
  <sheetViews>
    <sheetView workbookViewId="0">
      <selection activeCell="K5" sqref="K5:M5"/>
    </sheetView>
  </sheetViews>
  <sheetFormatPr baseColWidth="10" defaultRowHeight="15" x14ac:dyDescent="0.25"/>
  <sheetData>
    <row r="1" spans="1:16" x14ac:dyDescent="0.25">
      <c r="A1" s="148" t="s">
        <v>55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</row>
    <row r="2" spans="1:16" ht="15.75" thickBot="1" x14ac:dyDescent="0.3">
      <c r="A2" s="150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</row>
    <row r="3" spans="1:16" x14ac:dyDescent="0.25">
      <c r="A3" s="134" t="s">
        <v>1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6"/>
    </row>
    <row r="4" spans="1:16" x14ac:dyDescent="0.25">
      <c r="A4" s="4" t="s">
        <v>2</v>
      </c>
      <c r="B4" s="137" t="s">
        <v>3</v>
      </c>
      <c r="C4" s="137"/>
      <c r="D4" s="137"/>
      <c r="E4" s="137"/>
      <c r="F4" s="137"/>
      <c r="G4" s="137"/>
      <c r="H4" s="5" t="s">
        <v>4</v>
      </c>
      <c r="I4" s="138" t="s">
        <v>5</v>
      </c>
      <c r="J4" s="139"/>
      <c r="K4" s="138" t="s">
        <v>6</v>
      </c>
      <c r="L4" s="140"/>
      <c r="M4" s="139"/>
      <c r="N4" s="138" t="s">
        <v>7</v>
      </c>
      <c r="O4" s="140"/>
      <c r="P4" s="141"/>
    </row>
    <row r="5" spans="1:16" x14ac:dyDescent="0.25">
      <c r="A5" s="6">
        <v>1</v>
      </c>
      <c r="B5" s="120" t="s">
        <v>8</v>
      </c>
      <c r="C5" s="120"/>
      <c r="D5" s="120"/>
      <c r="E5" s="120"/>
      <c r="F5" s="120"/>
      <c r="G5" s="120"/>
      <c r="H5" s="7" t="s">
        <v>9</v>
      </c>
      <c r="I5" s="121">
        <v>17.6861</v>
      </c>
      <c r="J5" s="122"/>
      <c r="K5" s="145">
        <v>1134490</v>
      </c>
      <c r="L5" s="146"/>
      <c r="M5" s="147"/>
      <c r="N5" s="131">
        <f>I5*K5</f>
        <v>20064703.588999998</v>
      </c>
      <c r="O5" s="132"/>
      <c r="P5" s="133"/>
    </row>
    <row r="6" spans="1:16" x14ac:dyDescent="0.25">
      <c r="A6" s="6">
        <v>5</v>
      </c>
      <c r="B6" s="120"/>
      <c r="C6" s="120"/>
      <c r="D6" s="120"/>
      <c r="E6" s="120"/>
      <c r="F6" s="120"/>
      <c r="G6" s="120"/>
      <c r="H6" s="7"/>
      <c r="I6" s="126"/>
      <c r="J6" s="127"/>
      <c r="K6" s="128"/>
      <c r="L6" s="129"/>
      <c r="M6" s="130"/>
      <c r="N6" s="131"/>
      <c r="O6" s="132"/>
      <c r="P6" s="133"/>
    </row>
    <row r="7" spans="1:16" ht="15.75" thickBot="1" x14ac:dyDescent="0.3">
      <c r="A7" s="111" t="s">
        <v>10</v>
      </c>
      <c r="B7" s="112"/>
      <c r="C7" s="112"/>
      <c r="D7" s="112"/>
      <c r="E7" s="112"/>
      <c r="F7" s="112"/>
      <c r="G7" s="112"/>
      <c r="H7" s="112"/>
      <c r="I7" s="112"/>
      <c r="J7" s="112"/>
      <c r="K7" s="112"/>
      <c r="L7" s="112"/>
      <c r="M7" s="113"/>
      <c r="N7" s="142">
        <f>+N5</f>
        <v>20064703.588999998</v>
      </c>
      <c r="O7" s="143"/>
      <c r="P7" s="144"/>
    </row>
    <row r="9" spans="1:16" x14ac:dyDescent="0.25">
      <c r="B9" s="2"/>
      <c r="C9" s="1"/>
      <c r="D9" s="1"/>
      <c r="E9" s="1"/>
      <c r="F9" s="1"/>
    </row>
    <row r="10" spans="1:16" x14ac:dyDescent="0.25">
      <c r="B10" s="2"/>
      <c r="C10" s="1"/>
      <c r="D10" s="1"/>
      <c r="E10" s="1"/>
      <c r="F10" s="1"/>
    </row>
    <row r="11" spans="1:16" x14ac:dyDescent="0.25">
      <c r="B11" s="2"/>
      <c r="C11" s="1"/>
      <c r="D11" s="1"/>
      <c r="E11" s="1"/>
      <c r="F11" s="1"/>
    </row>
    <row r="12" spans="1:16" x14ac:dyDescent="0.25">
      <c r="B12" s="2"/>
      <c r="C12" s="1"/>
      <c r="D12" s="1"/>
      <c r="E12" s="1"/>
      <c r="F12" s="1"/>
    </row>
    <row r="13" spans="1:16" x14ac:dyDescent="0.25">
      <c r="B13" s="1"/>
      <c r="C13" s="1"/>
      <c r="D13" s="1"/>
      <c r="E13" s="1"/>
      <c r="F13" s="1"/>
    </row>
    <row r="14" spans="1:16" x14ac:dyDescent="0.25">
      <c r="B14" s="10"/>
      <c r="C14" s="11"/>
      <c r="D14" s="1"/>
      <c r="E14" s="1"/>
      <c r="F14" s="1"/>
    </row>
    <row r="15" spans="1:16" x14ac:dyDescent="0.25">
      <c r="B15" s="12" t="s">
        <v>15</v>
      </c>
      <c r="C15" s="13"/>
      <c r="D15" s="1"/>
      <c r="E15" s="1"/>
      <c r="F15" s="1"/>
    </row>
    <row r="16" spans="1:16" x14ac:dyDescent="0.25">
      <c r="B16" s="13" t="s">
        <v>13</v>
      </c>
      <c r="C16" s="13"/>
      <c r="D16" s="1"/>
      <c r="E16" s="1"/>
      <c r="F16" s="1"/>
    </row>
    <row r="17" spans="2:6" x14ac:dyDescent="0.25">
      <c r="B17" s="14">
        <v>3127606130</v>
      </c>
      <c r="C17" s="15"/>
      <c r="D17" s="1"/>
      <c r="E17" s="1"/>
      <c r="F17" s="1"/>
    </row>
    <row r="18" spans="2:6" x14ac:dyDescent="0.25">
      <c r="B18" s="19" t="s">
        <v>14</v>
      </c>
      <c r="C18" s="15"/>
      <c r="D18" s="1"/>
      <c r="E18" s="1"/>
      <c r="F18" s="1"/>
    </row>
  </sheetData>
  <mergeCells count="16">
    <mergeCell ref="A1:P2"/>
    <mergeCell ref="B6:G6"/>
    <mergeCell ref="I6:J6"/>
    <mergeCell ref="K6:M6"/>
    <mergeCell ref="N6:P6"/>
    <mergeCell ref="A7:M7"/>
    <mergeCell ref="N7:P7"/>
    <mergeCell ref="A3:P3"/>
    <mergeCell ref="B4:G4"/>
    <mergeCell ref="I4:J4"/>
    <mergeCell ref="K4:M4"/>
    <mergeCell ref="N4:P4"/>
    <mergeCell ref="B5:G5"/>
    <mergeCell ref="I5:J5"/>
    <mergeCell ref="K5:M5"/>
    <mergeCell ref="N5:P5"/>
  </mergeCells>
  <dataValidations count="1">
    <dataValidation type="textLength" errorStyle="warning" allowBlank="1" showInputMessage="1" showErrorMessage="1" errorTitle="FIRMA" error="Este espacio debe dejarse libre para la firma del Contratista" prompt="Deje este espacio libre para la firma del Contratista" sqref="B14:C14" xr:uid="{5846BA15-E49F-4A39-A7A7-E7FD17534E5C}">
      <formula1>0</formula1>
      <formula2>0</formula2>
    </dataValidation>
  </dataValidations>
  <hyperlinks>
    <hyperlink ref="B18" r:id="rId1" xr:uid="{9D2B8285-50D6-47B7-826F-7B619EFF7070}"/>
  </hyperlinks>
  <pageMargins left="0.7" right="0.7" top="0.75" bottom="0.75" header="0.3" footer="0.3"/>
  <pageSetup scale="66" orientation="landscape" horizontalDpi="300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44"/>
  <sheetViews>
    <sheetView view="pageBreakPreview" topLeftCell="A16" zoomScaleNormal="80" zoomScaleSheetLayoutView="100" workbookViewId="0">
      <selection activeCell="H30" sqref="H30"/>
    </sheetView>
  </sheetViews>
  <sheetFormatPr baseColWidth="10" defaultRowHeight="15" x14ac:dyDescent="0.25"/>
  <cols>
    <col min="1" max="1" width="30" customWidth="1"/>
    <col min="2" max="2" width="13.5703125" bestFit="1" customWidth="1"/>
    <col min="4" max="4" width="15.5703125" customWidth="1"/>
    <col min="5" max="5" width="23.7109375" customWidth="1"/>
    <col min="6" max="6" width="18.7109375" bestFit="1" customWidth="1"/>
    <col min="7" max="7" width="21.28515625" customWidth="1"/>
    <col min="8" max="8" width="27" customWidth="1"/>
    <col min="9" max="9" width="18.5703125" customWidth="1"/>
    <col min="11" max="11" width="17.140625" customWidth="1"/>
    <col min="12" max="12" width="22.5703125" customWidth="1"/>
    <col min="13" max="13" width="16.42578125" customWidth="1"/>
  </cols>
  <sheetData>
    <row r="1" spans="1:6" ht="15.75" thickBot="1" x14ac:dyDescent="0.3">
      <c r="A1" s="159" t="s">
        <v>53</v>
      </c>
      <c r="B1" s="160"/>
      <c r="C1" s="160"/>
      <c r="D1" s="160"/>
      <c r="E1" s="160"/>
      <c r="F1" s="161"/>
    </row>
    <row r="2" spans="1:6" x14ac:dyDescent="0.25">
      <c r="A2" s="162" t="s">
        <v>54</v>
      </c>
      <c r="B2" s="163"/>
      <c r="C2" s="163"/>
      <c r="D2" s="163"/>
      <c r="E2" s="163"/>
      <c r="F2" s="166"/>
    </row>
    <row r="3" spans="1:6" x14ac:dyDescent="0.25">
      <c r="A3" s="164"/>
      <c r="B3" s="165"/>
      <c r="C3" s="165"/>
      <c r="D3" s="165"/>
      <c r="E3" s="165"/>
      <c r="F3" s="167"/>
    </row>
    <row r="4" spans="1:6" x14ac:dyDescent="0.25">
      <c r="A4" s="169" t="s">
        <v>41</v>
      </c>
      <c r="B4" s="171" t="s">
        <v>40</v>
      </c>
      <c r="C4" s="171"/>
      <c r="D4" s="171"/>
      <c r="E4" s="171"/>
      <c r="F4" s="167"/>
    </row>
    <row r="5" spans="1:6" x14ac:dyDescent="0.25">
      <c r="A5" s="170"/>
      <c r="B5" s="172"/>
      <c r="C5" s="172"/>
      <c r="D5" s="172"/>
      <c r="E5" s="172"/>
      <c r="F5" s="167"/>
    </row>
    <row r="6" spans="1:6" x14ac:dyDescent="0.25">
      <c r="A6" s="173" t="s">
        <v>39</v>
      </c>
      <c r="B6" s="174"/>
      <c r="C6" s="174"/>
      <c r="D6" s="174"/>
      <c r="E6" s="174"/>
      <c r="F6" s="167"/>
    </row>
    <row r="7" spans="1:6" ht="15.75" thickBot="1" x14ac:dyDescent="0.3">
      <c r="A7" s="175"/>
      <c r="B7" s="176"/>
      <c r="C7" s="176"/>
      <c r="D7" s="176"/>
      <c r="E7" s="176"/>
      <c r="F7" s="168"/>
    </row>
    <row r="8" spans="1:6" ht="14.45" customHeight="1" x14ac:dyDescent="0.25">
      <c r="A8" s="151" t="s">
        <v>0</v>
      </c>
      <c r="B8" s="153" t="s">
        <v>29</v>
      </c>
      <c r="C8" s="153"/>
      <c r="D8" s="153"/>
      <c r="E8" s="154"/>
      <c r="F8" s="49" t="s">
        <v>38</v>
      </c>
    </row>
    <row r="9" spans="1:6" ht="61.5" customHeight="1" thickBot="1" x14ac:dyDescent="0.3">
      <c r="A9" s="152"/>
      <c r="B9" s="155" t="s">
        <v>52</v>
      </c>
      <c r="C9" s="155"/>
      <c r="D9" s="155"/>
      <c r="E9" s="156"/>
      <c r="F9" s="48" t="s">
        <v>51</v>
      </c>
    </row>
    <row r="10" spans="1:6" ht="15" customHeight="1" thickBot="1" x14ac:dyDescent="0.3">
      <c r="A10" s="47">
        <v>1</v>
      </c>
      <c r="B10" s="157" t="s">
        <v>37</v>
      </c>
      <c r="C10" s="157"/>
      <c r="D10" s="157"/>
      <c r="E10" s="158"/>
      <c r="F10" s="46">
        <f>F33</f>
        <v>1151452.4965933703</v>
      </c>
    </row>
    <row r="11" spans="1:6" x14ac:dyDescent="0.25">
      <c r="A11" s="27"/>
      <c r="B11" s="38"/>
      <c r="C11" s="38"/>
      <c r="D11" s="38"/>
      <c r="E11" s="45"/>
      <c r="F11" s="44"/>
    </row>
    <row r="12" spans="1:6" x14ac:dyDescent="0.25">
      <c r="A12" s="27"/>
      <c r="B12" s="38"/>
      <c r="C12" s="38"/>
      <c r="D12" s="38"/>
      <c r="E12" s="33" t="s">
        <v>36</v>
      </c>
      <c r="F12" s="43" t="s">
        <v>35</v>
      </c>
    </row>
    <row r="13" spans="1:6" x14ac:dyDescent="0.25">
      <c r="A13" s="35" t="s">
        <v>34</v>
      </c>
      <c r="E13" s="42"/>
      <c r="F13" s="36"/>
    </row>
    <row r="14" spans="1:6" x14ac:dyDescent="0.25">
      <c r="A14" s="35" t="s">
        <v>25</v>
      </c>
      <c r="B14" s="34" t="s">
        <v>24</v>
      </c>
      <c r="C14" s="34" t="s">
        <v>23</v>
      </c>
      <c r="D14" s="34" t="s">
        <v>33</v>
      </c>
      <c r="E14" s="33" t="s">
        <v>21</v>
      </c>
      <c r="F14" s="32" t="s">
        <v>20</v>
      </c>
    </row>
    <row r="15" spans="1:6" x14ac:dyDescent="0.25">
      <c r="A15" s="35" t="s">
        <v>32</v>
      </c>
      <c r="B15" s="34">
        <v>0.05</v>
      </c>
      <c r="C15" s="34" t="s">
        <v>31</v>
      </c>
      <c r="D15" s="34">
        <v>1</v>
      </c>
      <c r="E15" s="39">
        <f>F23</f>
        <v>574084</v>
      </c>
      <c r="F15" s="52">
        <f>B15*E15</f>
        <v>28704.2</v>
      </c>
    </row>
    <row r="16" spans="1:6" ht="45" x14ac:dyDescent="0.25">
      <c r="A16" s="53" t="s">
        <v>50</v>
      </c>
      <c r="B16" s="40">
        <v>1.4285714285714288</v>
      </c>
      <c r="C16" s="34" t="s">
        <v>48</v>
      </c>
      <c r="D16" s="34">
        <v>1</v>
      </c>
      <c r="E16" s="39">
        <v>105315</v>
      </c>
      <c r="F16" s="52">
        <f>B16*E16</f>
        <v>150450.00000000003</v>
      </c>
    </row>
    <row r="17" spans="1:7" x14ac:dyDescent="0.25">
      <c r="A17" s="35" t="s">
        <v>49</v>
      </c>
      <c r="B17" s="40">
        <v>1.8359893434488939</v>
      </c>
      <c r="C17" s="34" t="s">
        <v>48</v>
      </c>
      <c r="D17" s="34">
        <v>1</v>
      </c>
      <c r="E17" s="39">
        <v>124956</v>
      </c>
      <c r="F17" s="52">
        <v>233257</v>
      </c>
    </row>
    <row r="18" spans="1:7" x14ac:dyDescent="0.25">
      <c r="A18" s="27"/>
      <c r="E18" s="31" t="s">
        <v>30</v>
      </c>
      <c r="F18" s="30">
        <f>SUM(F15:F17)</f>
        <v>412411.20000000007</v>
      </c>
    </row>
    <row r="19" spans="1:7" x14ac:dyDescent="0.25">
      <c r="A19" s="35" t="s">
        <v>12</v>
      </c>
      <c r="E19" s="37"/>
      <c r="F19" s="36"/>
    </row>
    <row r="20" spans="1:7" x14ac:dyDescent="0.25">
      <c r="A20" s="35" t="s">
        <v>29</v>
      </c>
      <c r="B20" s="34" t="s">
        <v>24</v>
      </c>
      <c r="C20" s="34" t="s">
        <v>23</v>
      </c>
      <c r="D20" s="34" t="s">
        <v>33</v>
      </c>
      <c r="E20" s="33" t="s">
        <v>47</v>
      </c>
      <c r="F20" s="32" t="s">
        <v>28</v>
      </c>
    </row>
    <row r="21" spans="1:7" x14ac:dyDescent="0.25">
      <c r="A21" s="41" t="s">
        <v>46</v>
      </c>
      <c r="B21" s="40">
        <v>1.7475388877050924</v>
      </c>
      <c r="C21" s="34" t="s">
        <v>45</v>
      </c>
      <c r="D21" s="34">
        <v>1</v>
      </c>
      <c r="E21" s="33">
        <f>+[55]Datos!E39</f>
        <v>312866.66666666669</v>
      </c>
      <c r="F21" s="32">
        <f>+B21*D21*E21</f>
        <v>546746.66666666663</v>
      </c>
    </row>
    <row r="22" spans="1:7" x14ac:dyDescent="0.25">
      <c r="A22" s="41" t="s">
        <v>44</v>
      </c>
      <c r="B22" s="34">
        <v>0.05</v>
      </c>
      <c r="C22" s="34" t="s">
        <v>31</v>
      </c>
      <c r="D22" s="34">
        <v>1</v>
      </c>
      <c r="E22" s="33">
        <f>F21</f>
        <v>546746.66666666663</v>
      </c>
      <c r="F22" s="32">
        <f>B22*D22*E22</f>
        <v>27337.333333333332</v>
      </c>
    </row>
    <row r="23" spans="1:7" x14ac:dyDescent="0.25">
      <c r="A23" s="27"/>
      <c r="E23" s="31" t="s">
        <v>27</v>
      </c>
      <c r="F23" s="30">
        <f>SUM(F21:F22)</f>
        <v>574084</v>
      </c>
    </row>
    <row r="24" spans="1:7" x14ac:dyDescent="0.25">
      <c r="A24" s="35" t="s">
        <v>11</v>
      </c>
      <c r="E24" s="37"/>
      <c r="F24" s="36"/>
    </row>
    <row r="25" spans="1:7" x14ac:dyDescent="0.25">
      <c r="A25" s="35" t="s">
        <v>25</v>
      </c>
      <c r="B25" s="34" t="s">
        <v>24</v>
      </c>
      <c r="C25" s="34" t="s">
        <v>23</v>
      </c>
      <c r="D25" s="34" t="s">
        <v>22</v>
      </c>
      <c r="E25" s="33" t="s">
        <v>21</v>
      </c>
      <c r="F25" s="32" t="s">
        <v>20</v>
      </c>
    </row>
    <row r="26" spans="1:7" x14ac:dyDescent="0.25">
      <c r="A26" s="35" t="s">
        <v>43</v>
      </c>
      <c r="B26" s="34">
        <v>6</v>
      </c>
      <c r="C26" s="34" t="s">
        <v>42</v>
      </c>
      <c r="D26" s="34">
        <v>1</v>
      </c>
      <c r="E26" s="33">
        <v>13321</v>
      </c>
      <c r="F26" s="32">
        <f>+B26*D26*E26</f>
        <v>79926</v>
      </c>
    </row>
    <row r="27" spans="1:7" x14ac:dyDescent="0.25">
      <c r="A27" s="27"/>
      <c r="E27" s="31" t="s">
        <v>19</v>
      </c>
      <c r="F27" s="30">
        <f>+F26</f>
        <v>79926</v>
      </c>
    </row>
    <row r="28" spans="1:7" x14ac:dyDescent="0.25">
      <c r="A28" s="35" t="s">
        <v>26</v>
      </c>
      <c r="E28" s="37"/>
      <c r="F28" s="36"/>
    </row>
    <row r="29" spans="1:7" x14ac:dyDescent="0.25">
      <c r="A29" s="35" t="s">
        <v>25</v>
      </c>
      <c r="B29" s="34" t="s">
        <v>24</v>
      </c>
      <c r="C29" s="34" t="s">
        <v>23</v>
      </c>
      <c r="D29" s="34" t="s">
        <v>22</v>
      </c>
      <c r="E29" s="33" t="s">
        <v>21</v>
      </c>
      <c r="F29" s="32" t="s">
        <v>20</v>
      </c>
    </row>
    <row r="30" spans="1:7" x14ac:dyDescent="0.25">
      <c r="A30" s="27"/>
      <c r="E30" s="31" t="s">
        <v>19</v>
      </c>
      <c r="F30" s="30">
        <v>0</v>
      </c>
    </row>
    <row r="31" spans="1:7" x14ac:dyDescent="0.25">
      <c r="A31" s="27"/>
      <c r="E31" s="29" t="s">
        <v>18</v>
      </c>
      <c r="F31" s="28">
        <f>+ROUNDDOWN(F27+F23+F18,0)</f>
        <v>1066421</v>
      </c>
    </row>
    <row r="32" spans="1:7" x14ac:dyDescent="0.25">
      <c r="A32" s="27"/>
      <c r="D32" s="26" t="s">
        <v>17</v>
      </c>
      <c r="E32" s="25">
        <v>7.9735392113780806E-2</v>
      </c>
      <c r="F32" s="24">
        <f>+F31*E32</f>
        <v>85031.496593370248</v>
      </c>
      <c r="G32" s="51"/>
    </row>
    <row r="33" spans="1:7" ht="15.75" thickBot="1" x14ac:dyDescent="0.3">
      <c r="A33" s="23"/>
      <c r="B33" s="22"/>
      <c r="C33" s="22"/>
      <c r="D33" s="22"/>
      <c r="E33" s="21" t="s">
        <v>16</v>
      </c>
      <c r="F33" s="20">
        <f>+F32+F31</f>
        <v>1151452.4965933703</v>
      </c>
      <c r="G33" s="50"/>
    </row>
    <row r="34" spans="1:7" x14ac:dyDescent="0.25">
      <c r="A34" s="2"/>
      <c r="B34" s="1"/>
      <c r="C34" s="1"/>
      <c r="D34" s="1"/>
      <c r="E34" s="1"/>
      <c r="F34" s="37"/>
    </row>
    <row r="35" spans="1:7" x14ac:dyDescent="0.25">
      <c r="A35" s="2"/>
      <c r="B35" s="1"/>
      <c r="C35" s="1"/>
      <c r="D35" s="1"/>
      <c r="E35" s="1"/>
    </row>
    <row r="36" spans="1:7" x14ac:dyDescent="0.25">
      <c r="A36" s="2"/>
      <c r="B36" s="1"/>
      <c r="C36" s="1"/>
      <c r="D36" s="1"/>
      <c r="E36" s="1"/>
    </row>
    <row r="37" spans="1:7" x14ac:dyDescent="0.25">
      <c r="A37" s="2"/>
      <c r="B37" s="1"/>
      <c r="C37" s="1"/>
      <c r="D37" s="1"/>
      <c r="E37" s="1"/>
    </row>
    <row r="38" spans="1:7" x14ac:dyDescent="0.25">
      <c r="A38" s="1"/>
      <c r="B38" s="1"/>
      <c r="C38" s="1"/>
      <c r="D38" s="1"/>
      <c r="E38" s="1"/>
    </row>
    <row r="39" spans="1:7" x14ac:dyDescent="0.25">
      <c r="A39" s="10"/>
      <c r="B39" s="11"/>
      <c r="C39" s="1"/>
      <c r="D39" s="1"/>
      <c r="E39" s="1"/>
    </row>
    <row r="40" spans="1:7" x14ac:dyDescent="0.25">
      <c r="A40" s="12" t="s">
        <v>15</v>
      </c>
      <c r="B40" s="13"/>
      <c r="C40" s="1"/>
      <c r="D40" s="1"/>
      <c r="E40" s="1"/>
    </row>
    <row r="41" spans="1:7" x14ac:dyDescent="0.25">
      <c r="A41" s="13" t="s">
        <v>13</v>
      </c>
      <c r="B41" s="13"/>
      <c r="C41" s="1"/>
      <c r="D41" s="1"/>
      <c r="E41" s="1"/>
    </row>
    <row r="42" spans="1:7" x14ac:dyDescent="0.25">
      <c r="A42" s="14">
        <v>3127606130</v>
      </c>
      <c r="B42" s="15"/>
      <c r="C42" s="1"/>
      <c r="D42" s="1"/>
      <c r="E42" s="1"/>
    </row>
    <row r="43" spans="1:7" x14ac:dyDescent="0.25">
      <c r="A43" s="19" t="s">
        <v>14</v>
      </c>
      <c r="B43" s="15"/>
      <c r="C43" s="1"/>
      <c r="D43" s="1"/>
      <c r="E43" s="1"/>
    </row>
    <row r="44" spans="1:7" x14ac:dyDescent="0.25">
      <c r="E44" s="37"/>
    </row>
  </sheetData>
  <mergeCells count="10">
    <mergeCell ref="A8:A9"/>
    <mergeCell ref="B8:E8"/>
    <mergeCell ref="B9:E9"/>
    <mergeCell ref="B10:E10"/>
    <mergeCell ref="A1:F1"/>
    <mergeCell ref="A2:E3"/>
    <mergeCell ref="F2:F7"/>
    <mergeCell ref="A4:A5"/>
    <mergeCell ref="B4:E5"/>
    <mergeCell ref="A6:E7"/>
  </mergeCells>
  <dataValidations count="1">
    <dataValidation type="textLength" errorStyle="warning" allowBlank="1" showInputMessage="1" showErrorMessage="1" errorTitle="FIRMA" error="Este espacio debe dejarse libre para la firma del Contratista" prompt="Deje este espacio libre para la firma del Contratista" sqref="A39:B39" xr:uid="{181FF9F2-CC23-40E9-ABF8-E83C75406AC4}">
      <formula1>0</formula1>
      <formula2>0</formula2>
    </dataValidation>
  </dataValidations>
  <hyperlinks>
    <hyperlink ref="A43" r:id="rId1" xr:uid="{5DBF71D9-1BA0-4989-8CC0-C1F97A78210A}"/>
  </hyperlinks>
  <pageMargins left="0.7" right="0.7" top="0.75" bottom="0.75" header="0.3" footer="0.3"/>
  <pageSetup scale="80" orientation="portrait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2CD5C-5F11-4817-8DAD-23668AF2B102}">
  <sheetPr>
    <pageSetUpPr fitToPage="1"/>
  </sheetPr>
  <dimension ref="A1:J56"/>
  <sheetViews>
    <sheetView tabSelected="1" view="pageBreakPreview" zoomScale="85" zoomScaleNormal="100" zoomScaleSheetLayoutView="85" zoomScalePageLayoutView="150" workbookViewId="0">
      <selection activeCell="J8" sqref="J8"/>
    </sheetView>
  </sheetViews>
  <sheetFormatPr baseColWidth="10" defaultRowHeight="15" x14ac:dyDescent="0.25"/>
  <cols>
    <col min="1" max="1" width="24.42578125" style="54" customWidth="1"/>
    <col min="2" max="2" width="11.85546875" style="54" customWidth="1"/>
    <col min="3" max="3" width="7.140625" style="54" bestFit="1" customWidth="1"/>
    <col min="4" max="4" width="16.140625" style="54" bestFit="1" customWidth="1"/>
    <col min="5" max="5" width="6.28515625" style="54" customWidth="1"/>
    <col min="6" max="6" width="14.140625" style="54" bestFit="1" customWidth="1"/>
    <col min="7" max="7" width="18.7109375" style="54" customWidth="1"/>
    <col min="8" max="8" width="14.7109375" style="54" customWidth="1"/>
    <col min="9" max="9" width="15.140625" style="54" bestFit="1" customWidth="1"/>
    <col min="10" max="10" width="33.28515625" style="54" bestFit="1" customWidth="1"/>
    <col min="11" max="11" width="11.5703125" style="54"/>
    <col min="12" max="12" width="15.140625" style="54" bestFit="1" customWidth="1"/>
    <col min="13" max="256" width="11.5703125" style="54"/>
    <col min="257" max="257" width="11.28515625" style="54" customWidth="1"/>
    <col min="258" max="258" width="7.140625" style="54" bestFit="1" customWidth="1"/>
    <col min="259" max="259" width="16.140625" style="54" bestFit="1" customWidth="1"/>
    <col min="260" max="260" width="6.28515625" style="54" customWidth="1"/>
    <col min="261" max="261" width="14.140625" style="54" bestFit="1" customWidth="1"/>
    <col min="262" max="262" width="18.7109375" style="54" customWidth="1"/>
    <col min="263" max="263" width="14.7109375" style="54" customWidth="1"/>
    <col min="264" max="264" width="18.28515625" style="54" customWidth="1"/>
    <col min="265" max="265" width="15.140625" style="54" bestFit="1" customWidth="1"/>
    <col min="266" max="267" width="11.5703125" style="54"/>
    <col min="268" max="268" width="15.140625" style="54" bestFit="1" customWidth="1"/>
    <col min="269" max="512" width="11.5703125" style="54"/>
    <col min="513" max="513" width="11.28515625" style="54" customWidth="1"/>
    <col min="514" max="514" width="7.140625" style="54" bestFit="1" customWidth="1"/>
    <col min="515" max="515" width="16.140625" style="54" bestFit="1" customWidth="1"/>
    <col min="516" max="516" width="6.28515625" style="54" customWidth="1"/>
    <col min="517" max="517" width="14.140625" style="54" bestFit="1" customWidth="1"/>
    <col min="518" max="518" width="18.7109375" style="54" customWidth="1"/>
    <col min="519" max="519" width="14.7109375" style="54" customWidth="1"/>
    <col min="520" max="520" width="18.28515625" style="54" customWidth="1"/>
    <col min="521" max="521" width="15.140625" style="54" bestFit="1" customWidth="1"/>
    <col min="522" max="523" width="11.5703125" style="54"/>
    <col min="524" max="524" width="15.140625" style="54" bestFit="1" customWidth="1"/>
    <col min="525" max="768" width="11.5703125" style="54"/>
    <col min="769" max="769" width="11.28515625" style="54" customWidth="1"/>
    <col min="770" max="770" width="7.140625" style="54" bestFit="1" customWidth="1"/>
    <col min="771" max="771" width="16.140625" style="54" bestFit="1" customWidth="1"/>
    <col min="772" max="772" width="6.28515625" style="54" customWidth="1"/>
    <col min="773" max="773" width="14.140625" style="54" bestFit="1" customWidth="1"/>
    <col min="774" max="774" width="18.7109375" style="54" customWidth="1"/>
    <col min="775" max="775" width="14.7109375" style="54" customWidth="1"/>
    <col min="776" max="776" width="18.28515625" style="54" customWidth="1"/>
    <col min="777" max="777" width="15.140625" style="54" bestFit="1" customWidth="1"/>
    <col min="778" max="779" width="11.5703125" style="54"/>
    <col min="780" max="780" width="15.140625" style="54" bestFit="1" customWidth="1"/>
    <col min="781" max="1024" width="11.5703125" style="54"/>
    <col min="1025" max="1025" width="11.28515625" style="54" customWidth="1"/>
    <col min="1026" max="1026" width="7.140625" style="54" bestFit="1" customWidth="1"/>
    <col min="1027" max="1027" width="16.140625" style="54" bestFit="1" customWidth="1"/>
    <col min="1028" max="1028" width="6.28515625" style="54" customWidth="1"/>
    <col min="1029" max="1029" width="14.140625" style="54" bestFit="1" customWidth="1"/>
    <col min="1030" max="1030" width="18.7109375" style="54" customWidth="1"/>
    <col min="1031" max="1031" width="14.7109375" style="54" customWidth="1"/>
    <col min="1032" max="1032" width="18.28515625" style="54" customWidth="1"/>
    <col min="1033" max="1033" width="15.140625" style="54" bestFit="1" customWidth="1"/>
    <col min="1034" max="1035" width="11.5703125" style="54"/>
    <col min="1036" max="1036" width="15.140625" style="54" bestFit="1" customWidth="1"/>
    <col min="1037" max="1280" width="11.5703125" style="54"/>
    <col min="1281" max="1281" width="11.28515625" style="54" customWidth="1"/>
    <col min="1282" max="1282" width="7.140625" style="54" bestFit="1" customWidth="1"/>
    <col min="1283" max="1283" width="16.140625" style="54" bestFit="1" customWidth="1"/>
    <col min="1284" max="1284" width="6.28515625" style="54" customWidth="1"/>
    <col min="1285" max="1285" width="14.140625" style="54" bestFit="1" customWidth="1"/>
    <col min="1286" max="1286" width="18.7109375" style="54" customWidth="1"/>
    <col min="1287" max="1287" width="14.7109375" style="54" customWidth="1"/>
    <col min="1288" max="1288" width="18.28515625" style="54" customWidth="1"/>
    <col min="1289" max="1289" width="15.140625" style="54" bestFit="1" customWidth="1"/>
    <col min="1290" max="1291" width="11.5703125" style="54"/>
    <col min="1292" max="1292" width="15.140625" style="54" bestFit="1" customWidth="1"/>
    <col min="1293" max="1536" width="11.5703125" style="54"/>
    <col min="1537" max="1537" width="11.28515625" style="54" customWidth="1"/>
    <col min="1538" max="1538" width="7.140625" style="54" bestFit="1" customWidth="1"/>
    <col min="1539" max="1539" width="16.140625" style="54" bestFit="1" customWidth="1"/>
    <col min="1540" max="1540" width="6.28515625" style="54" customWidth="1"/>
    <col min="1541" max="1541" width="14.140625" style="54" bestFit="1" customWidth="1"/>
    <col min="1542" max="1542" width="18.7109375" style="54" customWidth="1"/>
    <col min="1543" max="1543" width="14.7109375" style="54" customWidth="1"/>
    <col min="1544" max="1544" width="18.28515625" style="54" customWidth="1"/>
    <col min="1545" max="1545" width="15.140625" style="54" bestFit="1" customWidth="1"/>
    <col min="1546" max="1547" width="11.5703125" style="54"/>
    <col min="1548" max="1548" width="15.140625" style="54" bestFit="1" customWidth="1"/>
    <col min="1549" max="1792" width="11.5703125" style="54"/>
    <col min="1793" max="1793" width="11.28515625" style="54" customWidth="1"/>
    <col min="1794" max="1794" width="7.140625" style="54" bestFit="1" customWidth="1"/>
    <col min="1795" max="1795" width="16.140625" style="54" bestFit="1" customWidth="1"/>
    <col min="1796" max="1796" width="6.28515625" style="54" customWidth="1"/>
    <col min="1797" max="1797" width="14.140625" style="54" bestFit="1" customWidth="1"/>
    <col min="1798" max="1798" width="18.7109375" style="54" customWidth="1"/>
    <col min="1799" max="1799" width="14.7109375" style="54" customWidth="1"/>
    <col min="1800" max="1800" width="18.28515625" style="54" customWidth="1"/>
    <col min="1801" max="1801" width="15.140625" style="54" bestFit="1" customWidth="1"/>
    <col min="1802" max="1803" width="11.5703125" style="54"/>
    <col min="1804" max="1804" width="15.140625" style="54" bestFit="1" customWidth="1"/>
    <col min="1805" max="2048" width="11.5703125" style="54"/>
    <col min="2049" max="2049" width="11.28515625" style="54" customWidth="1"/>
    <col min="2050" max="2050" width="7.140625" style="54" bestFit="1" customWidth="1"/>
    <col min="2051" max="2051" width="16.140625" style="54" bestFit="1" customWidth="1"/>
    <col min="2052" max="2052" width="6.28515625" style="54" customWidth="1"/>
    <col min="2053" max="2053" width="14.140625" style="54" bestFit="1" customWidth="1"/>
    <col min="2054" max="2054" width="18.7109375" style="54" customWidth="1"/>
    <col min="2055" max="2055" width="14.7109375" style="54" customWidth="1"/>
    <col min="2056" max="2056" width="18.28515625" style="54" customWidth="1"/>
    <col min="2057" max="2057" width="15.140625" style="54" bestFit="1" customWidth="1"/>
    <col min="2058" max="2059" width="11.5703125" style="54"/>
    <col min="2060" max="2060" width="15.140625" style="54" bestFit="1" customWidth="1"/>
    <col min="2061" max="2304" width="11.5703125" style="54"/>
    <col min="2305" max="2305" width="11.28515625" style="54" customWidth="1"/>
    <col min="2306" max="2306" width="7.140625" style="54" bestFit="1" customWidth="1"/>
    <col min="2307" max="2307" width="16.140625" style="54" bestFit="1" customWidth="1"/>
    <col min="2308" max="2308" width="6.28515625" style="54" customWidth="1"/>
    <col min="2309" max="2309" width="14.140625" style="54" bestFit="1" customWidth="1"/>
    <col min="2310" max="2310" width="18.7109375" style="54" customWidth="1"/>
    <col min="2311" max="2311" width="14.7109375" style="54" customWidth="1"/>
    <col min="2312" max="2312" width="18.28515625" style="54" customWidth="1"/>
    <col min="2313" max="2313" width="15.140625" style="54" bestFit="1" customWidth="1"/>
    <col min="2314" max="2315" width="11.5703125" style="54"/>
    <col min="2316" max="2316" width="15.140625" style="54" bestFit="1" customWidth="1"/>
    <col min="2317" max="2560" width="11.5703125" style="54"/>
    <col min="2561" max="2561" width="11.28515625" style="54" customWidth="1"/>
    <col min="2562" max="2562" width="7.140625" style="54" bestFit="1" customWidth="1"/>
    <col min="2563" max="2563" width="16.140625" style="54" bestFit="1" customWidth="1"/>
    <col min="2564" max="2564" width="6.28515625" style="54" customWidth="1"/>
    <col min="2565" max="2565" width="14.140625" style="54" bestFit="1" customWidth="1"/>
    <col min="2566" max="2566" width="18.7109375" style="54" customWidth="1"/>
    <col min="2567" max="2567" width="14.7109375" style="54" customWidth="1"/>
    <col min="2568" max="2568" width="18.28515625" style="54" customWidth="1"/>
    <col min="2569" max="2569" width="15.140625" style="54" bestFit="1" customWidth="1"/>
    <col min="2570" max="2571" width="11.5703125" style="54"/>
    <col min="2572" max="2572" width="15.140625" style="54" bestFit="1" customWidth="1"/>
    <col min="2573" max="2816" width="11.5703125" style="54"/>
    <col min="2817" max="2817" width="11.28515625" style="54" customWidth="1"/>
    <col min="2818" max="2818" width="7.140625" style="54" bestFit="1" customWidth="1"/>
    <col min="2819" max="2819" width="16.140625" style="54" bestFit="1" customWidth="1"/>
    <col min="2820" max="2820" width="6.28515625" style="54" customWidth="1"/>
    <col min="2821" max="2821" width="14.140625" style="54" bestFit="1" customWidth="1"/>
    <col min="2822" max="2822" width="18.7109375" style="54" customWidth="1"/>
    <col min="2823" max="2823" width="14.7109375" style="54" customWidth="1"/>
    <col min="2824" max="2824" width="18.28515625" style="54" customWidth="1"/>
    <col min="2825" max="2825" width="15.140625" style="54" bestFit="1" customWidth="1"/>
    <col min="2826" max="2827" width="11.5703125" style="54"/>
    <col min="2828" max="2828" width="15.140625" style="54" bestFit="1" customWidth="1"/>
    <col min="2829" max="3072" width="11.5703125" style="54"/>
    <col min="3073" max="3073" width="11.28515625" style="54" customWidth="1"/>
    <col min="3074" max="3074" width="7.140625" style="54" bestFit="1" customWidth="1"/>
    <col min="3075" max="3075" width="16.140625" style="54" bestFit="1" customWidth="1"/>
    <col min="3076" max="3076" width="6.28515625" style="54" customWidth="1"/>
    <col min="3077" max="3077" width="14.140625" style="54" bestFit="1" customWidth="1"/>
    <col min="3078" max="3078" width="18.7109375" style="54" customWidth="1"/>
    <col min="3079" max="3079" width="14.7109375" style="54" customWidth="1"/>
    <col min="3080" max="3080" width="18.28515625" style="54" customWidth="1"/>
    <col min="3081" max="3081" width="15.140625" style="54" bestFit="1" customWidth="1"/>
    <col min="3082" max="3083" width="11.5703125" style="54"/>
    <col min="3084" max="3084" width="15.140625" style="54" bestFit="1" customWidth="1"/>
    <col min="3085" max="3328" width="11.5703125" style="54"/>
    <col min="3329" max="3329" width="11.28515625" style="54" customWidth="1"/>
    <col min="3330" max="3330" width="7.140625" style="54" bestFit="1" customWidth="1"/>
    <col min="3331" max="3331" width="16.140625" style="54" bestFit="1" customWidth="1"/>
    <col min="3332" max="3332" width="6.28515625" style="54" customWidth="1"/>
    <col min="3333" max="3333" width="14.140625" style="54" bestFit="1" customWidth="1"/>
    <col min="3334" max="3334" width="18.7109375" style="54" customWidth="1"/>
    <col min="3335" max="3335" width="14.7109375" style="54" customWidth="1"/>
    <col min="3336" max="3336" width="18.28515625" style="54" customWidth="1"/>
    <col min="3337" max="3337" width="15.140625" style="54" bestFit="1" customWidth="1"/>
    <col min="3338" max="3339" width="11.5703125" style="54"/>
    <col min="3340" max="3340" width="15.140625" style="54" bestFit="1" customWidth="1"/>
    <col min="3341" max="3584" width="11.5703125" style="54"/>
    <col min="3585" max="3585" width="11.28515625" style="54" customWidth="1"/>
    <col min="3586" max="3586" width="7.140625" style="54" bestFit="1" customWidth="1"/>
    <col min="3587" max="3587" width="16.140625" style="54" bestFit="1" customWidth="1"/>
    <col min="3588" max="3588" width="6.28515625" style="54" customWidth="1"/>
    <col min="3589" max="3589" width="14.140625" style="54" bestFit="1" customWidth="1"/>
    <col min="3590" max="3590" width="18.7109375" style="54" customWidth="1"/>
    <col min="3591" max="3591" width="14.7109375" style="54" customWidth="1"/>
    <col min="3592" max="3592" width="18.28515625" style="54" customWidth="1"/>
    <col min="3593" max="3593" width="15.140625" style="54" bestFit="1" customWidth="1"/>
    <col min="3594" max="3595" width="11.5703125" style="54"/>
    <col min="3596" max="3596" width="15.140625" style="54" bestFit="1" customWidth="1"/>
    <col min="3597" max="3840" width="11.5703125" style="54"/>
    <col min="3841" max="3841" width="11.28515625" style="54" customWidth="1"/>
    <col min="3842" max="3842" width="7.140625" style="54" bestFit="1" customWidth="1"/>
    <col min="3843" max="3843" width="16.140625" style="54" bestFit="1" customWidth="1"/>
    <col min="3844" max="3844" width="6.28515625" style="54" customWidth="1"/>
    <col min="3845" max="3845" width="14.140625" style="54" bestFit="1" customWidth="1"/>
    <col min="3846" max="3846" width="18.7109375" style="54" customWidth="1"/>
    <col min="3847" max="3847" width="14.7109375" style="54" customWidth="1"/>
    <col min="3848" max="3848" width="18.28515625" style="54" customWidth="1"/>
    <col min="3849" max="3849" width="15.140625" style="54" bestFit="1" customWidth="1"/>
    <col min="3850" max="3851" width="11.5703125" style="54"/>
    <col min="3852" max="3852" width="15.140625" style="54" bestFit="1" customWidth="1"/>
    <col min="3853" max="4096" width="11.5703125" style="54"/>
    <col min="4097" max="4097" width="11.28515625" style="54" customWidth="1"/>
    <col min="4098" max="4098" width="7.140625" style="54" bestFit="1" customWidth="1"/>
    <col min="4099" max="4099" width="16.140625" style="54" bestFit="1" customWidth="1"/>
    <col min="4100" max="4100" width="6.28515625" style="54" customWidth="1"/>
    <col min="4101" max="4101" width="14.140625" style="54" bestFit="1" customWidth="1"/>
    <col min="4102" max="4102" width="18.7109375" style="54" customWidth="1"/>
    <col min="4103" max="4103" width="14.7109375" style="54" customWidth="1"/>
    <col min="4104" max="4104" width="18.28515625" style="54" customWidth="1"/>
    <col min="4105" max="4105" width="15.140625" style="54" bestFit="1" customWidth="1"/>
    <col min="4106" max="4107" width="11.5703125" style="54"/>
    <col min="4108" max="4108" width="15.140625" style="54" bestFit="1" customWidth="1"/>
    <col min="4109" max="4352" width="11.5703125" style="54"/>
    <col min="4353" max="4353" width="11.28515625" style="54" customWidth="1"/>
    <col min="4354" max="4354" width="7.140625" style="54" bestFit="1" customWidth="1"/>
    <col min="4355" max="4355" width="16.140625" style="54" bestFit="1" customWidth="1"/>
    <col min="4356" max="4356" width="6.28515625" style="54" customWidth="1"/>
    <col min="4357" max="4357" width="14.140625" style="54" bestFit="1" customWidth="1"/>
    <col min="4358" max="4358" width="18.7109375" style="54" customWidth="1"/>
    <col min="4359" max="4359" width="14.7109375" style="54" customWidth="1"/>
    <col min="4360" max="4360" width="18.28515625" style="54" customWidth="1"/>
    <col min="4361" max="4361" width="15.140625" style="54" bestFit="1" customWidth="1"/>
    <col min="4362" max="4363" width="11.5703125" style="54"/>
    <col min="4364" max="4364" width="15.140625" style="54" bestFit="1" customWidth="1"/>
    <col min="4365" max="4608" width="11.5703125" style="54"/>
    <col min="4609" max="4609" width="11.28515625" style="54" customWidth="1"/>
    <col min="4610" max="4610" width="7.140625" style="54" bestFit="1" customWidth="1"/>
    <col min="4611" max="4611" width="16.140625" style="54" bestFit="1" customWidth="1"/>
    <col min="4612" max="4612" width="6.28515625" style="54" customWidth="1"/>
    <col min="4613" max="4613" width="14.140625" style="54" bestFit="1" customWidth="1"/>
    <col min="4614" max="4614" width="18.7109375" style="54" customWidth="1"/>
    <col min="4615" max="4615" width="14.7109375" style="54" customWidth="1"/>
    <col min="4616" max="4616" width="18.28515625" style="54" customWidth="1"/>
    <col min="4617" max="4617" width="15.140625" style="54" bestFit="1" customWidth="1"/>
    <col min="4618" max="4619" width="11.5703125" style="54"/>
    <col min="4620" max="4620" width="15.140625" style="54" bestFit="1" customWidth="1"/>
    <col min="4621" max="4864" width="11.5703125" style="54"/>
    <col min="4865" max="4865" width="11.28515625" style="54" customWidth="1"/>
    <col min="4866" max="4866" width="7.140625" style="54" bestFit="1" customWidth="1"/>
    <col min="4867" max="4867" width="16.140625" style="54" bestFit="1" customWidth="1"/>
    <col min="4868" max="4868" width="6.28515625" style="54" customWidth="1"/>
    <col min="4869" max="4869" width="14.140625" style="54" bestFit="1" customWidth="1"/>
    <col min="4870" max="4870" width="18.7109375" style="54" customWidth="1"/>
    <col min="4871" max="4871" width="14.7109375" style="54" customWidth="1"/>
    <col min="4872" max="4872" width="18.28515625" style="54" customWidth="1"/>
    <col min="4873" max="4873" width="15.140625" style="54" bestFit="1" customWidth="1"/>
    <col min="4874" max="4875" width="11.5703125" style="54"/>
    <col min="4876" max="4876" width="15.140625" style="54" bestFit="1" customWidth="1"/>
    <col min="4877" max="5120" width="11.5703125" style="54"/>
    <col min="5121" max="5121" width="11.28515625" style="54" customWidth="1"/>
    <col min="5122" max="5122" width="7.140625" style="54" bestFit="1" customWidth="1"/>
    <col min="5123" max="5123" width="16.140625" style="54" bestFit="1" customWidth="1"/>
    <col min="5124" max="5124" width="6.28515625" style="54" customWidth="1"/>
    <col min="5125" max="5125" width="14.140625" style="54" bestFit="1" customWidth="1"/>
    <col min="5126" max="5126" width="18.7109375" style="54" customWidth="1"/>
    <col min="5127" max="5127" width="14.7109375" style="54" customWidth="1"/>
    <col min="5128" max="5128" width="18.28515625" style="54" customWidth="1"/>
    <col min="5129" max="5129" width="15.140625" style="54" bestFit="1" customWidth="1"/>
    <col min="5130" max="5131" width="11.5703125" style="54"/>
    <col min="5132" max="5132" width="15.140625" style="54" bestFit="1" customWidth="1"/>
    <col min="5133" max="5376" width="11.5703125" style="54"/>
    <col min="5377" max="5377" width="11.28515625" style="54" customWidth="1"/>
    <col min="5378" max="5378" width="7.140625" style="54" bestFit="1" customWidth="1"/>
    <col min="5379" max="5379" width="16.140625" style="54" bestFit="1" customWidth="1"/>
    <col min="5380" max="5380" width="6.28515625" style="54" customWidth="1"/>
    <col min="5381" max="5381" width="14.140625" style="54" bestFit="1" customWidth="1"/>
    <col min="5382" max="5382" width="18.7109375" style="54" customWidth="1"/>
    <col min="5383" max="5383" width="14.7109375" style="54" customWidth="1"/>
    <col min="5384" max="5384" width="18.28515625" style="54" customWidth="1"/>
    <col min="5385" max="5385" width="15.140625" style="54" bestFit="1" customWidth="1"/>
    <col min="5386" max="5387" width="11.5703125" style="54"/>
    <col min="5388" max="5388" width="15.140625" style="54" bestFit="1" customWidth="1"/>
    <col min="5389" max="5632" width="11.5703125" style="54"/>
    <col min="5633" max="5633" width="11.28515625" style="54" customWidth="1"/>
    <col min="5634" max="5634" width="7.140625" style="54" bestFit="1" customWidth="1"/>
    <col min="5635" max="5635" width="16.140625" style="54" bestFit="1" customWidth="1"/>
    <col min="5636" max="5636" width="6.28515625" style="54" customWidth="1"/>
    <col min="5637" max="5637" width="14.140625" style="54" bestFit="1" customWidth="1"/>
    <col min="5638" max="5638" width="18.7109375" style="54" customWidth="1"/>
    <col min="5639" max="5639" width="14.7109375" style="54" customWidth="1"/>
    <col min="5640" max="5640" width="18.28515625" style="54" customWidth="1"/>
    <col min="5641" max="5641" width="15.140625" style="54" bestFit="1" customWidth="1"/>
    <col min="5642" max="5643" width="11.5703125" style="54"/>
    <col min="5644" max="5644" width="15.140625" style="54" bestFit="1" customWidth="1"/>
    <col min="5645" max="5888" width="11.5703125" style="54"/>
    <col min="5889" max="5889" width="11.28515625" style="54" customWidth="1"/>
    <col min="5890" max="5890" width="7.140625" style="54" bestFit="1" customWidth="1"/>
    <col min="5891" max="5891" width="16.140625" style="54" bestFit="1" customWidth="1"/>
    <col min="5892" max="5892" width="6.28515625" style="54" customWidth="1"/>
    <col min="5893" max="5893" width="14.140625" style="54" bestFit="1" customWidth="1"/>
    <col min="5894" max="5894" width="18.7109375" style="54" customWidth="1"/>
    <col min="5895" max="5895" width="14.7109375" style="54" customWidth="1"/>
    <col min="5896" max="5896" width="18.28515625" style="54" customWidth="1"/>
    <col min="5897" max="5897" width="15.140625" style="54" bestFit="1" customWidth="1"/>
    <col min="5898" max="5899" width="11.5703125" style="54"/>
    <col min="5900" max="5900" width="15.140625" style="54" bestFit="1" customWidth="1"/>
    <col min="5901" max="6144" width="11.5703125" style="54"/>
    <col min="6145" max="6145" width="11.28515625" style="54" customWidth="1"/>
    <col min="6146" max="6146" width="7.140625" style="54" bestFit="1" customWidth="1"/>
    <col min="6147" max="6147" width="16.140625" style="54" bestFit="1" customWidth="1"/>
    <col min="6148" max="6148" width="6.28515625" style="54" customWidth="1"/>
    <col min="6149" max="6149" width="14.140625" style="54" bestFit="1" customWidth="1"/>
    <col min="6150" max="6150" width="18.7109375" style="54" customWidth="1"/>
    <col min="6151" max="6151" width="14.7109375" style="54" customWidth="1"/>
    <col min="6152" max="6152" width="18.28515625" style="54" customWidth="1"/>
    <col min="6153" max="6153" width="15.140625" style="54" bestFit="1" customWidth="1"/>
    <col min="6154" max="6155" width="11.5703125" style="54"/>
    <col min="6156" max="6156" width="15.140625" style="54" bestFit="1" customWidth="1"/>
    <col min="6157" max="6400" width="11.5703125" style="54"/>
    <col min="6401" max="6401" width="11.28515625" style="54" customWidth="1"/>
    <col min="6402" max="6402" width="7.140625" style="54" bestFit="1" customWidth="1"/>
    <col min="6403" max="6403" width="16.140625" style="54" bestFit="1" customWidth="1"/>
    <col min="6404" max="6404" width="6.28515625" style="54" customWidth="1"/>
    <col min="6405" max="6405" width="14.140625" style="54" bestFit="1" customWidth="1"/>
    <col min="6406" max="6406" width="18.7109375" style="54" customWidth="1"/>
    <col min="6407" max="6407" width="14.7109375" style="54" customWidth="1"/>
    <col min="6408" max="6408" width="18.28515625" style="54" customWidth="1"/>
    <col min="6409" max="6409" width="15.140625" style="54" bestFit="1" customWidth="1"/>
    <col min="6410" max="6411" width="11.5703125" style="54"/>
    <col min="6412" max="6412" width="15.140625" style="54" bestFit="1" customWidth="1"/>
    <col min="6413" max="6656" width="11.5703125" style="54"/>
    <col min="6657" max="6657" width="11.28515625" style="54" customWidth="1"/>
    <col min="6658" max="6658" width="7.140625" style="54" bestFit="1" customWidth="1"/>
    <col min="6659" max="6659" width="16.140625" style="54" bestFit="1" customWidth="1"/>
    <col min="6660" max="6660" width="6.28515625" style="54" customWidth="1"/>
    <col min="6661" max="6661" width="14.140625" style="54" bestFit="1" customWidth="1"/>
    <col min="6662" max="6662" width="18.7109375" style="54" customWidth="1"/>
    <col min="6663" max="6663" width="14.7109375" style="54" customWidth="1"/>
    <col min="6664" max="6664" width="18.28515625" style="54" customWidth="1"/>
    <col min="6665" max="6665" width="15.140625" style="54" bestFit="1" customWidth="1"/>
    <col min="6666" max="6667" width="11.5703125" style="54"/>
    <col min="6668" max="6668" width="15.140625" style="54" bestFit="1" customWidth="1"/>
    <col min="6669" max="6912" width="11.5703125" style="54"/>
    <col min="6913" max="6913" width="11.28515625" style="54" customWidth="1"/>
    <col min="6914" max="6914" width="7.140625" style="54" bestFit="1" customWidth="1"/>
    <col min="6915" max="6915" width="16.140625" style="54" bestFit="1" customWidth="1"/>
    <col min="6916" max="6916" width="6.28515625" style="54" customWidth="1"/>
    <col min="6917" max="6917" width="14.140625" style="54" bestFit="1" customWidth="1"/>
    <col min="6918" max="6918" width="18.7109375" style="54" customWidth="1"/>
    <col min="6919" max="6919" width="14.7109375" style="54" customWidth="1"/>
    <col min="6920" max="6920" width="18.28515625" style="54" customWidth="1"/>
    <col min="6921" max="6921" width="15.140625" style="54" bestFit="1" customWidth="1"/>
    <col min="6922" max="6923" width="11.5703125" style="54"/>
    <col min="6924" max="6924" width="15.140625" style="54" bestFit="1" customWidth="1"/>
    <col min="6925" max="7168" width="11.5703125" style="54"/>
    <col min="7169" max="7169" width="11.28515625" style="54" customWidth="1"/>
    <col min="7170" max="7170" width="7.140625" style="54" bestFit="1" customWidth="1"/>
    <col min="7171" max="7171" width="16.140625" style="54" bestFit="1" customWidth="1"/>
    <col min="7172" max="7172" width="6.28515625" style="54" customWidth="1"/>
    <col min="7173" max="7173" width="14.140625" style="54" bestFit="1" customWidth="1"/>
    <col min="7174" max="7174" width="18.7109375" style="54" customWidth="1"/>
    <col min="7175" max="7175" width="14.7109375" style="54" customWidth="1"/>
    <col min="7176" max="7176" width="18.28515625" style="54" customWidth="1"/>
    <col min="7177" max="7177" width="15.140625" style="54" bestFit="1" customWidth="1"/>
    <col min="7178" max="7179" width="11.5703125" style="54"/>
    <col min="7180" max="7180" width="15.140625" style="54" bestFit="1" customWidth="1"/>
    <col min="7181" max="7424" width="11.5703125" style="54"/>
    <col min="7425" max="7425" width="11.28515625" style="54" customWidth="1"/>
    <col min="7426" max="7426" width="7.140625" style="54" bestFit="1" customWidth="1"/>
    <col min="7427" max="7427" width="16.140625" style="54" bestFit="1" customWidth="1"/>
    <col min="7428" max="7428" width="6.28515625" style="54" customWidth="1"/>
    <col min="7429" max="7429" width="14.140625" style="54" bestFit="1" customWidth="1"/>
    <col min="7430" max="7430" width="18.7109375" style="54" customWidth="1"/>
    <col min="7431" max="7431" width="14.7109375" style="54" customWidth="1"/>
    <col min="7432" max="7432" width="18.28515625" style="54" customWidth="1"/>
    <col min="7433" max="7433" width="15.140625" style="54" bestFit="1" customWidth="1"/>
    <col min="7434" max="7435" width="11.5703125" style="54"/>
    <col min="7436" max="7436" width="15.140625" style="54" bestFit="1" customWidth="1"/>
    <col min="7437" max="7680" width="11.5703125" style="54"/>
    <col min="7681" max="7681" width="11.28515625" style="54" customWidth="1"/>
    <col min="7682" max="7682" width="7.140625" style="54" bestFit="1" customWidth="1"/>
    <col min="7683" max="7683" width="16.140625" style="54" bestFit="1" customWidth="1"/>
    <col min="7684" max="7684" width="6.28515625" style="54" customWidth="1"/>
    <col min="7685" max="7685" width="14.140625" style="54" bestFit="1" customWidth="1"/>
    <col min="7686" max="7686" width="18.7109375" style="54" customWidth="1"/>
    <col min="7687" max="7687" width="14.7109375" style="54" customWidth="1"/>
    <col min="7688" max="7688" width="18.28515625" style="54" customWidth="1"/>
    <col min="7689" max="7689" width="15.140625" style="54" bestFit="1" customWidth="1"/>
    <col min="7690" max="7691" width="11.5703125" style="54"/>
    <col min="7692" max="7692" width="15.140625" style="54" bestFit="1" customWidth="1"/>
    <col min="7693" max="7936" width="11.5703125" style="54"/>
    <col min="7937" max="7937" width="11.28515625" style="54" customWidth="1"/>
    <col min="7938" max="7938" width="7.140625" style="54" bestFit="1" customWidth="1"/>
    <col min="7939" max="7939" width="16.140625" style="54" bestFit="1" customWidth="1"/>
    <col min="7940" max="7940" width="6.28515625" style="54" customWidth="1"/>
    <col min="7941" max="7941" width="14.140625" style="54" bestFit="1" customWidth="1"/>
    <col min="7942" max="7942" width="18.7109375" style="54" customWidth="1"/>
    <col min="7943" max="7943" width="14.7109375" style="54" customWidth="1"/>
    <col min="7944" max="7944" width="18.28515625" style="54" customWidth="1"/>
    <col min="7945" max="7945" width="15.140625" style="54" bestFit="1" customWidth="1"/>
    <col min="7946" max="7947" width="11.5703125" style="54"/>
    <col min="7948" max="7948" width="15.140625" style="54" bestFit="1" customWidth="1"/>
    <col min="7949" max="8192" width="11.5703125" style="54"/>
    <col min="8193" max="8193" width="11.28515625" style="54" customWidth="1"/>
    <col min="8194" max="8194" width="7.140625" style="54" bestFit="1" customWidth="1"/>
    <col min="8195" max="8195" width="16.140625" style="54" bestFit="1" customWidth="1"/>
    <col min="8196" max="8196" width="6.28515625" style="54" customWidth="1"/>
    <col min="8197" max="8197" width="14.140625" style="54" bestFit="1" customWidth="1"/>
    <col min="8198" max="8198" width="18.7109375" style="54" customWidth="1"/>
    <col min="8199" max="8199" width="14.7109375" style="54" customWidth="1"/>
    <col min="8200" max="8200" width="18.28515625" style="54" customWidth="1"/>
    <col min="8201" max="8201" width="15.140625" style="54" bestFit="1" customWidth="1"/>
    <col min="8202" max="8203" width="11.5703125" style="54"/>
    <col min="8204" max="8204" width="15.140625" style="54" bestFit="1" customWidth="1"/>
    <col min="8205" max="8448" width="11.5703125" style="54"/>
    <col min="8449" max="8449" width="11.28515625" style="54" customWidth="1"/>
    <col min="8450" max="8450" width="7.140625" style="54" bestFit="1" customWidth="1"/>
    <col min="8451" max="8451" width="16.140625" style="54" bestFit="1" customWidth="1"/>
    <col min="8452" max="8452" width="6.28515625" style="54" customWidth="1"/>
    <col min="8453" max="8453" width="14.140625" style="54" bestFit="1" customWidth="1"/>
    <col min="8454" max="8454" width="18.7109375" style="54" customWidth="1"/>
    <col min="8455" max="8455" width="14.7109375" style="54" customWidth="1"/>
    <col min="8456" max="8456" width="18.28515625" style="54" customWidth="1"/>
    <col min="8457" max="8457" width="15.140625" style="54" bestFit="1" customWidth="1"/>
    <col min="8458" max="8459" width="11.5703125" style="54"/>
    <col min="8460" max="8460" width="15.140625" style="54" bestFit="1" customWidth="1"/>
    <col min="8461" max="8704" width="11.5703125" style="54"/>
    <col min="8705" max="8705" width="11.28515625" style="54" customWidth="1"/>
    <col min="8706" max="8706" width="7.140625" style="54" bestFit="1" customWidth="1"/>
    <col min="8707" max="8707" width="16.140625" style="54" bestFit="1" customWidth="1"/>
    <col min="8708" max="8708" width="6.28515625" style="54" customWidth="1"/>
    <col min="8709" max="8709" width="14.140625" style="54" bestFit="1" customWidth="1"/>
    <col min="8710" max="8710" width="18.7109375" style="54" customWidth="1"/>
    <col min="8711" max="8711" width="14.7109375" style="54" customWidth="1"/>
    <col min="8712" max="8712" width="18.28515625" style="54" customWidth="1"/>
    <col min="8713" max="8713" width="15.140625" style="54" bestFit="1" customWidth="1"/>
    <col min="8714" max="8715" width="11.5703125" style="54"/>
    <col min="8716" max="8716" width="15.140625" style="54" bestFit="1" customWidth="1"/>
    <col min="8717" max="8960" width="11.5703125" style="54"/>
    <col min="8961" max="8961" width="11.28515625" style="54" customWidth="1"/>
    <col min="8962" max="8962" width="7.140625" style="54" bestFit="1" customWidth="1"/>
    <col min="8963" max="8963" width="16.140625" style="54" bestFit="1" customWidth="1"/>
    <col min="8964" max="8964" width="6.28515625" style="54" customWidth="1"/>
    <col min="8965" max="8965" width="14.140625" style="54" bestFit="1" customWidth="1"/>
    <col min="8966" max="8966" width="18.7109375" style="54" customWidth="1"/>
    <col min="8967" max="8967" width="14.7109375" style="54" customWidth="1"/>
    <col min="8968" max="8968" width="18.28515625" style="54" customWidth="1"/>
    <col min="8969" max="8969" width="15.140625" style="54" bestFit="1" customWidth="1"/>
    <col min="8970" max="8971" width="11.5703125" style="54"/>
    <col min="8972" max="8972" width="15.140625" style="54" bestFit="1" customWidth="1"/>
    <col min="8973" max="9216" width="11.5703125" style="54"/>
    <col min="9217" max="9217" width="11.28515625" style="54" customWidth="1"/>
    <col min="9218" max="9218" width="7.140625" style="54" bestFit="1" customWidth="1"/>
    <col min="9219" max="9219" width="16.140625" style="54" bestFit="1" customWidth="1"/>
    <col min="9220" max="9220" width="6.28515625" style="54" customWidth="1"/>
    <col min="9221" max="9221" width="14.140625" style="54" bestFit="1" customWidth="1"/>
    <col min="9222" max="9222" width="18.7109375" style="54" customWidth="1"/>
    <col min="9223" max="9223" width="14.7109375" style="54" customWidth="1"/>
    <col min="9224" max="9224" width="18.28515625" style="54" customWidth="1"/>
    <col min="9225" max="9225" width="15.140625" style="54" bestFit="1" customWidth="1"/>
    <col min="9226" max="9227" width="11.5703125" style="54"/>
    <col min="9228" max="9228" width="15.140625" style="54" bestFit="1" customWidth="1"/>
    <col min="9229" max="9472" width="11.5703125" style="54"/>
    <col min="9473" max="9473" width="11.28515625" style="54" customWidth="1"/>
    <col min="9474" max="9474" width="7.140625" style="54" bestFit="1" customWidth="1"/>
    <col min="9475" max="9475" width="16.140625" style="54" bestFit="1" customWidth="1"/>
    <col min="9476" max="9476" width="6.28515625" style="54" customWidth="1"/>
    <col min="9477" max="9477" width="14.140625" style="54" bestFit="1" customWidth="1"/>
    <col min="9478" max="9478" width="18.7109375" style="54" customWidth="1"/>
    <col min="9479" max="9479" width="14.7109375" style="54" customWidth="1"/>
    <col min="9480" max="9480" width="18.28515625" style="54" customWidth="1"/>
    <col min="9481" max="9481" width="15.140625" style="54" bestFit="1" customWidth="1"/>
    <col min="9482" max="9483" width="11.5703125" style="54"/>
    <col min="9484" max="9484" width="15.140625" style="54" bestFit="1" customWidth="1"/>
    <col min="9485" max="9728" width="11.5703125" style="54"/>
    <col min="9729" max="9729" width="11.28515625" style="54" customWidth="1"/>
    <col min="9730" max="9730" width="7.140625" style="54" bestFit="1" customWidth="1"/>
    <col min="9731" max="9731" width="16.140625" style="54" bestFit="1" customWidth="1"/>
    <col min="9732" max="9732" width="6.28515625" style="54" customWidth="1"/>
    <col min="9733" max="9733" width="14.140625" style="54" bestFit="1" customWidth="1"/>
    <col min="9734" max="9734" width="18.7109375" style="54" customWidth="1"/>
    <col min="9735" max="9735" width="14.7109375" style="54" customWidth="1"/>
    <col min="9736" max="9736" width="18.28515625" style="54" customWidth="1"/>
    <col min="9737" max="9737" width="15.140625" style="54" bestFit="1" customWidth="1"/>
    <col min="9738" max="9739" width="11.5703125" style="54"/>
    <col min="9740" max="9740" width="15.140625" style="54" bestFit="1" customWidth="1"/>
    <col min="9741" max="9984" width="11.5703125" style="54"/>
    <col min="9985" max="9985" width="11.28515625" style="54" customWidth="1"/>
    <col min="9986" max="9986" width="7.140625" style="54" bestFit="1" customWidth="1"/>
    <col min="9987" max="9987" width="16.140625" style="54" bestFit="1" customWidth="1"/>
    <col min="9988" max="9988" width="6.28515625" style="54" customWidth="1"/>
    <col min="9989" max="9989" width="14.140625" style="54" bestFit="1" customWidth="1"/>
    <col min="9990" max="9990" width="18.7109375" style="54" customWidth="1"/>
    <col min="9991" max="9991" width="14.7109375" style="54" customWidth="1"/>
    <col min="9992" max="9992" width="18.28515625" style="54" customWidth="1"/>
    <col min="9993" max="9993" width="15.140625" style="54" bestFit="1" customWidth="1"/>
    <col min="9994" max="9995" width="11.5703125" style="54"/>
    <col min="9996" max="9996" width="15.140625" style="54" bestFit="1" customWidth="1"/>
    <col min="9997" max="10240" width="11.5703125" style="54"/>
    <col min="10241" max="10241" width="11.28515625" style="54" customWidth="1"/>
    <col min="10242" max="10242" width="7.140625" style="54" bestFit="1" customWidth="1"/>
    <col min="10243" max="10243" width="16.140625" style="54" bestFit="1" customWidth="1"/>
    <col min="10244" max="10244" width="6.28515625" style="54" customWidth="1"/>
    <col min="10245" max="10245" width="14.140625" style="54" bestFit="1" customWidth="1"/>
    <col min="10246" max="10246" width="18.7109375" style="54" customWidth="1"/>
    <col min="10247" max="10247" width="14.7109375" style="54" customWidth="1"/>
    <col min="10248" max="10248" width="18.28515625" style="54" customWidth="1"/>
    <col min="10249" max="10249" width="15.140625" style="54" bestFit="1" customWidth="1"/>
    <col min="10250" max="10251" width="11.5703125" style="54"/>
    <col min="10252" max="10252" width="15.140625" style="54" bestFit="1" customWidth="1"/>
    <col min="10253" max="10496" width="11.5703125" style="54"/>
    <col min="10497" max="10497" width="11.28515625" style="54" customWidth="1"/>
    <col min="10498" max="10498" width="7.140625" style="54" bestFit="1" customWidth="1"/>
    <col min="10499" max="10499" width="16.140625" style="54" bestFit="1" customWidth="1"/>
    <col min="10500" max="10500" width="6.28515625" style="54" customWidth="1"/>
    <col min="10501" max="10501" width="14.140625" style="54" bestFit="1" customWidth="1"/>
    <col min="10502" max="10502" width="18.7109375" style="54" customWidth="1"/>
    <col min="10503" max="10503" width="14.7109375" style="54" customWidth="1"/>
    <col min="10504" max="10504" width="18.28515625" style="54" customWidth="1"/>
    <col min="10505" max="10505" width="15.140625" style="54" bestFit="1" customWidth="1"/>
    <col min="10506" max="10507" width="11.5703125" style="54"/>
    <col min="10508" max="10508" width="15.140625" style="54" bestFit="1" customWidth="1"/>
    <col min="10509" max="10752" width="11.5703125" style="54"/>
    <col min="10753" max="10753" width="11.28515625" style="54" customWidth="1"/>
    <col min="10754" max="10754" width="7.140625" style="54" bestFit="1" customWidth="1"/>
    <col min="10755" max="10755" width="16.140625" style="54" bestFit="1" customWidth="1"/>
    <col min="10756" max="10756" width="6.28515625" style="54" customWidth="1"/>
    <col min="10757" max="10757" width="14.140625" style="54" bestFit="1" customWidth="1"/>
    <col min="10758" max="10758" width="18.7109375" style="54" customWidth="1"/>
    <col min="10759" max="10759" width="14.7109375" style="54" customWidth="1"/>
    <col min="10760" max="10760" width="18.28515625" style="54" customWidth="1"/>
    <col min="10761" max="10761" width="15.140625" style="54" bestFit="1" customWidth="1"/>
    <col min="10762" max="10763" width="11.5703125" style="54"/>
    <col min="10764" max="10764" width="15.140625" style="54" bestFit="1" customWidth="1"/>
    <col min="10765" max="11008" width="11.5703125" style="54"/>
    <col min="11009" max="11009" width="11.28515625" style="54" customWidth="1"/>
    <col min="11010" max="11010" width="7.140625" style="54" bestFit="1" customWidth="1"/>
    <col min="11011" max="11011" width="16.140625" style="54" bestFit="1" customWidth="1"/>
    <col min="11012" max="11012" width="6.28515625" style="54" customWidth="1"/>
    <col min="11013" max="11013" width="14.140625" style="54" bestFit="1" customWidth="1"/>
    <col min="11014" max="11014" width="18.7109375" style="54" customWidth="1"/>
    <col min="11015" max="11015" width="14.7109375" style="54" customWidth="1"/>
    <col min="11016" max="11016" width="18.28515625" style="54" customWidth="1"/>
    <col min="11017" max="11017" width="15.140625" style="54" bestFit="1" customWidth="1"/>
    <col min="11018" max="11019" width="11.5703125" style="54"/>
    <col min="11020" max="11020" width="15.140625" style="54" bestFit="1" customWidth="1"/>
    <col min="11021" max="11264" width="11.5703125" style="54"/>
    <col min="11265" max="11265" width="11.28515625" style="54" customWidth="1"/>
    <col min="11266" max="11266" width="7.140625" style="54" bestFit="1" customWidth="1"/>
    <col min="11267" max="11267" width="16.140625" style="54" bestFit="1" customWidth="1"/>
    <col min="11268" max="11268" width="6.28515625" style="54" customWidth="1"/>
    <col min="11269" max="11269" width="14.140625" style="54" bestFit="1" customWidth="1"/>
    <col min="11270" max="11270" width="18.7109375" style="54" customWidth="1"/>
    <col min="11271" max="11271" width="14.7109375" style="54" customWidth="1"/>
    <col min="11272" max="11272" width="18.28515625" style="54" customWidth="1"/>
    <col min="11273" max="11273" width="15.140625" style="54" bestFit="1" customWidth="1"/>
    <col min="11274" max="11275" width="11.5703125" style="54"/>
    <col min="11276" max="11276" width="15.140625" style="54" bestFit="1" customWidth="1"/>
    <col min="11277" max="11520" width="11.5703125" style="54"/>
    <col min="11521" max="11521" width="11.28515625" style="54" customWidth="1"/>
    <col min="11522" max="11522" width="7.140625" style="54" bestFit="1" customWidth="1"/>
    <col min="11523" max="11523" width="16.140625" style="54" bestFit="1" customWidth="1"/>
    <col min="11524" max="11524" width="6.28515625" style="54" customWidth="1"/>
    <col min="11525" max="11525" width="14.140625" style="54" bestFit="1" customWidth="1"/>
    <col min="11526" max="11526" width="18.7109375" style="54" customWidth="1"/>
    <col min="11527" max="11527" width="14.7109375" style="54" customWidth="1"/>
    <col min="11528" max="11528" width="18.28515625" style="54" customWidth="1"/>
    <col min="11529" max="11529" width="15.140625" style="54" bestFit="1" customWidth="1"/>
    <col min="11530" max="11531" width="11.5703125" style="54"/>
    <col min="11532" max="11532" width="15.140625" style="54" bestFit="1" customWidth="1"/>
    <col min="11533" max="11776" width="11.5703125" style="54"/>
    <col min="11777" max="11777" width="11.28515625" style="54" customWidth="1"/>
    <col min="11778" max="11778" width="7.140625" style="54" bestFit="1" customWidth="1"/>
    <col min="11779" max="11779" width="16.140625" style="54" bestFit="1" customWidth="1"/>
    <col min="11780" max="11780" width="6.28515625" style="54" customWidth="1"/>
    <col min="11781" max="11781" width="14.140625" style="54" bestFit="1" customWidth="1"/>
    <col min="11782" max="11782" width="18.7109375" style="54" customWidth="1"/>
    <col min="11783" max="11783" width="14.7109375" style="54" customWidth="1"/>
    <col min="11784" max="11784" width="18.28515625" style="54" customWidth="1"/>
    <col min="11785" max="11785" width="15.140625" style="54" bestFit="1" customWidth="1"/>
    <col min="11786" max="11787" width="11.5703125" style="54"/>
    <col min="11788" max="11788" width="15.140625" style="54" bestFit="1" customWidth="1"/>
    <col min="11789" max="12032" width="11.5703125" style="54"/>
    <col min="12033" max="12033" width="11.28515625" style="54" customWidth="1"/>
    <col min="12034" max="12034" width="7.140625" style="54" bestFit="1" customWidth="1"/>
    <col min="12035" max="12035" width="16.140625" style="54" bestFit="1" customWidth="1"/>
    <col min="12036" max="12036" width="6.28515625" style="54" customWidth="1"/>
    <col min="12037" max="12037" width="14.140625" style="54" bestFit="1" customWidth="1"/>
    <col min="12038" max="12038" width="18.7109375" style="54" customWidth="1"/>
    <col min="12039" max="12039" width="14.7109375" style="54" customWidth="1"/>
    <col min="12040" max="12040" width="18.28515625" style="54" customWidth="1"/>
    <col min="12041" max="12041" width="15.140625" style="54" bestFit="1" customWidth="1"/>
    <col min="12042" max="12043" width="11.5703125" style="54"/>
    <col min="12044" max="12044" width="15.140625" style="54" bestFit="1" customWidth="1"/>
    <col min="12045" max="12288" width="11.5703125" style="54"/>
    <col min="12289" max="12289" width="11.28515625" style="54" customWidth="1"/>
    <col min="12290" max="12290" width="7.140625" style="54" bestFit="1" customWidth="1"/>
    <col min="12291" max="12291" width="16.140625" style="54" bestFit="1" customWidth="1"/>
    <col min="12292" max="12292" width="6.28515625" style="54" customWidth="1"/>
    <col min="12293" max="12293" width="14.140625" style="54" bestFit="1" customWidth="1"/>
    <col min="12294" max="12294" width="18.7109375" style="54" customWidth="1"/>
    <col min="12295" max="12295" width="14.7109375" style="54" customWidth="1"/>
    <col min="12296" max="12296" width="18.28515625" style="54" customWidth="1"/>
    <col min="12297" max="12297" width="15.140625" style="54" bestFit="1" customWidth="1"/>
    <col min="12298" max="12299" width="11.5703125" style="54"/>
    <col min="12300" max="12300" width="15.140625" style="54" bestFit="1" customWidth="1"/>
    <col min="12301" max="12544" width="11.5703125" style="54"/>
    <col min="12545" max="12545" width="11.28515625" style="54" customWidth="1"/>
    <col min="12546" max="12546" width="7.140625" style="54" bestFit="1" customWidth="1"/>
    <col min="12547" max="12547" width="16.140625" style="54" bestFit="1" customWidth="1"/>
    <col min="12548" max="12548" width="6.28515625" style="54" customWidth="1"/>
    <col min="12549" max="12549" width="14.140625" style="54" bestFit="1" customWidth="1"/>
    <col min="12550" max="12550" width="18.7109375" style="54" customWidth="1"/>
    <col min="12551" max="12551" width="14.7109375" style="54" customWidth="1"/>
    <col min="12552" max="12552" width="18.28515625" style="54" customWidth="1"/>
    <col min="12553" max="12553" width="15.140625" style="54" bestFit="1" customWidth="1"/>
    <col min="12554" max="12555" width="11.5703125" style="54"/>
    <col min="12556" max="12556" width="15.140625" style="54" bestFit="1" customWidth="1"/>
    <col min="12557" max="12800" width="11.5703125" style="54"/>
    <col min="12801" max="12801" width="11.28515625" style="54" customWidth="1"/>
    <col min="12802" max="12802" width="7.140625" style="54" bestFit="1" customWidth="1"/>
    <col min="12803" max="12803" width="16.140625" style="54" bestFit="1" customWidth="1"/>
    <col min="12804" max="12804" width="6.28515625" style="54" customWidth="1"/>
    <col min="12805" max="12805" width="14.140625" style="54" bestFit="1" customWidth="1"/>
    <col min="12806" max="12806" width="18.7109375" style="54" customWidth="1"/>
    <col min="12807" max="12807" width="14.7109375" style="54" customWidth="1"/>
    <col min="12808" max="12808" width="18.28515625" style="54" customWidth="1"/>
    <col min="12809" max="12809" width="15.140625" style="54" bestFit="1" customWidth="1"/>
    <col min="12810" max="12811" width="11.5703125" style="54"/>
    <col min="12812" max="12812" width="15.140625" style="54" bestFit="1" customWidth="1"/>
    <col min="12813" max="13056" width="11.5703125" style="54"/>
    <col min="13057" max="13057" width="11.28515625" style="54" customWidth="1"/>
    <col min="13058" max="13058" width="7.140625" style="54" bestFit="1" customWidth="1"/>
    <col min="13059" max="13059" width="16.140625" style="54" bestFit="1" customWidth="1"/>
    <col min="13060" max="13060" width="6.28515625" style="54" customWidth="1"/>
    <col min="13061" max="13061" width="14.140625" style="54" bestFit="1" customWidth="1"/>
    <col min="13062" max="13062" width="18.7109375" style="54" customWidth="1"/>
    <col min="13063" max="13063" width="14.7109375" style="54" customWidth="1"/>
    <col min="13064" max="13064" width="18.28515625" style="54" customWidth="1"/>
    <col min="13065" max="13065" width="15.140625" style="54" bestFit="1" customWidth="1"/>
    <col min="13066" max="13067" width="11.5703125" style="54"/>
    <col min="13068" max="13068" width="15.140625" style="54" bestFit="1" customWidth="1"/>
    <col min="13069" max="13312" width="11.5703125" style="54"/>
    <col min="13313" max="13313" width="11.28515625" style="54" customWidth="1"/>
    <col min="13314" max="13314" width="7.140625" style="54" bestFit="1" customWidth="1"/>
    <col min="13315" max="13315" width="16.140625" style="54" bestFit="1" customWidth="1"/>
    <col min="13316" max="13316" width="6.28515625" style="54" customWidth="1"/>
    <col min="13317" max="13317" width="14.140625" style="54" bestFit="1" customWidth="1"/>
    <col min="13318" max="13318" width="18.7109375" style="54" customWidth="1"/>
    <col min="13319" max="13319" width="14.7109375" style="54" customWidth="1"/>
    <col min="13320" max="13320" width="18.28515625" style="54" customWidth="1"/>
    <col min="13321" max="13321" width="15.140625" style="54" bestFit="1" customWidth="1"/>
    <col min="13322" max="13323" width="11.5703125" style="54"/>
    <col min="13324" max="13324" width="15.140625" style="54" bestFit="1" customWidth="1"/>
    <col min="13325" max="13568" width="11.5703125" style="54"/>
    <col min="13569" max="13569" width="11.28515625" style="54" customWidth="1"/>
    <col min="13570" max="13570" width="7.140625" style="54" bestFit="1" customWidth="1"/>
    <col min="13571" max="13571" width="16.140625" style="54" bestFit="1" customWidth="1"/>
    <col min="13572" max="13572" width="6.28515625" style="54" customWidth="1"/>
    <col min="13573" max="13573" width="14.140625" style="54" bestFit="1" customWidth="1"/>
    <col min="13574" max="13574" width="18.7109375" style="54" customWidth="1"/>
    <col min="13575" max="13575" width="14.7109375" style="54" customWidth="1"/>
    <col min="13576" max="13576" width="18.28515625" style="54" customWidth="1"/>
    <col min="13577" max="13577" width="15.140625" style="54" bestFit="1" customWidth="1"/>
    <col min="13578" max="13579" width="11.5703125" style="54"/>
    <col min="13580" max="13580" width="15.140625" style="54" bestFit="1" customWidth="1"/>
    <col min="13581" max="13824" width="11.5703125" style="54"/>
    <col min="13825" max="13825" width="11.28515625" style="54" customWidth="1"/>
    <col min="13826" max="13826" width="7.140625" style="54" bestFit="1" customWidth="1"/>
    <col min="13827" max="13827" width="16.140625" style="54" bestFit="1" customWidth="1"/>
    <col min="13828" max="13828" width="6.28515625" style="54" customWidth="1"/>
    <col min="13829" max="13829" width="14.140625" style="54" bestFit="1" customWidth="1"/>
    <col min="13830" max="13830" width="18.7109375" style="54" customWidth="1"/>
    <col min="13831" max="13831" width="14.7109375" style="54" customWidth="1"/>
    <col min="13832" max="13832" width="18.28515625" style="54" customWidth="1"/>
    <col min="13833" max="13833" width="15.140625" style="54" bestFit="1" customWidth="1"/>
    <col min="13834" max="13835" width="11.5703125" style="54"/>
    <col min="13836" max="13836" width="15.140625" style="54" bestFit="1" customWidth="1"/>
    <col min="13837" max="14080" width="11.5703125" style="54"/>
    <col min="14081" max="14081" width="11.28515625" style="54" customWidth="1"/>
    <col min="14082" max="14082" width="7.140625" style="54" bestFit="1" customWidth="1"/>
    <col min="14083" max="14083" width="16.140625" style="54" bestFit="1" customWidth="1"/>
    <col min="14084" max="14084" width="6.28515625" style="54" customWidth="1"/>
    <col min="14085" max="14085" width="14.140625" style="54" bestFit="1" customWidth="1"/>
    <col min="14086" max="14086" width="18.7109375" style="54" customWidth="1"/>
    <col min="14087" max="14087" width="14.7109375" style="54" customWidth="1"/>
    <col min="14088" max="14088" width="18.28515625" style="54" customWidth="1"/>
    <col min="14089" max="14089" width="15.140625" style="54" bestFit="1" customWidth="1"/>
    <col min="14090" max="14091" width="11.5703125" style="54"/>
    <col min="14092" max="14092" width="15.140625" style="54" bestFit="1" customWidth="1"/>
    <col min="14093" max="14336" width="11.5703125" style="54"/>
    <col min="14337" max="14337" width="11.28515625" style="54" customWidth="1"/>
    <col min="14338" max="14338" width="7.140625" style="54" bestFit="1" customWidth="1"/>
    <col min="14339" max="14339" width="16.140625" style="54" bestFit="1" customWidth="1"/>
    <col min="14340" max="14340" width="6.28515625" style="54" customWidth="1"/>
    <col min="14341" max="14341" width="14.140625" style="54" bestFit="1" customWidth="1"/>
    <col min="14342" max="14342" width="18.7109375" style="54" customWidth="1"/>
    <col min="14343" max="14343" width="14.7109375" style="54" customWidth="1"/>
    <col min="14344" max="14344" width="18.28515625" style="54" customWidth="1"/>
    <col min="14345" max="14345" width="15.140625" style="54" bestFit="1" customWidth="1"/>
    <col min="14346" max="14347" width="11.5703125" style="54"/>
    <col min="14348" max="14348" width="15.140625" style="54" bestFit="1" customWidth="1"/>
    <col min="14349" max="14592" width="11.5703125" style="54"/>
    <col min="14593" max="14593" width="11.28515625" style="54" customWidth="1"/>
    <col min="14594" max="14594" width="7.140625" style="54" bestFit="1" customWidth="1"/>
    <col min="14595" max="14595" width="16.140625" style="54" bestFit="1" customWidth="1"/>
    <col min="14596" max="14596" width="6.28515625" style="54" customWidth="1"/>
    <col min="14597" max="14597" width="14.140625" style="54" bestFit="1" customWidth="1"/>
    <col min="14598" max="14598" width="18.7109375" style="54" customWidth="1"/>
    <col min="14599" max="14599" width="14.7109375" style="54" customWidth="1"/>
    <col min="14600" max="14600" width="18.28515625" style="54" customWidth="1"/>
    <col min="14601" max="14601" width="15.140625" style="54" bestFit="1" customWidth="1"/>
    <col min="14602" max="14603" width="11.5703125" style="54"/>
    <col min="14604" max="14604" width="15.140625" style="54" bestFit="1" customWidth="1"/>
    <col min="14605" max="14848" width="11.5703125" style="54"/>
    <col min="14849" max="14849" width="11.28515625" style="54" customWidth="1"/>
    <col min="14850" max="14850" width="7.140625" style="54" bestFit="1" customWidth="1"/>
    <col min="14851" max="14851" width="16.140625" style="54" bestFit="1" customWidth="1"/>
    <col min="14852" max="14852" width="6.28515625" style="54" customWidth="1"/>
    <col min="14853" max="14853" width="14.140625" style="54" bestFit="1" customWidth="1"/>
    <col min="14854" max="14854" width="18.7109375" style="54" customWidth="1"/>
    <col min="14855" max="14855" width="14.7109375" style="54" customWidth="1"/>
    <col min="14856" max="14856" width="18.28515625" style="54" customWidth="1"/>
    <col min="14857" max="14857" width="15.140625" style="54" bestFit="1" customWidth="1"/>
    <col min="14858" max="14859" width="11.5703125" style="54"/>
    <col min="14860" max="14860" width="15.140625" style="54" bestFit="1" customWidth="1"/>
    <col min="14861" max="15104" width="11.5703125" style="54"/>
    <col min="15105" max="15105" width="11.28515625" style="54" customWidth="1"/>
    <col min="15106" max="15106" width="7.140625" style="54" bestFit="1" customWidth="1"/>
    <col min="15107" max="15107" width="16.140625" style="54" bestFit="1" customWidth="1"/>
    <col min="15108" max="15108" width="6.28515625" style="54" customWidth="1"/>
    <col min="15109" max="15109" width="14.140625" style="54" bestFit="1" customWidth="1"/>
    <col min="15110" max="15110" width="18.7109375" style="54" customWidth="1"/>
    <col min="15111" max="15111" width="14.7109375" style="54" customWidth="1"/>
    <col min="15112" max="15112" width="18.28515625" style="54" customWidth="1"/>
    <col min="15113" max="15113" width="15.140625" style="54" bestFit="1" customWidth="1"/>
    <col min="15114" max="15115" width="11.5703125" style="54"/>
    <col min="15116" max="15116" width="15.140625" style="54" bestFit="1" customWidth="1"/>
    <col min="15117" max="15360" width="11.5703125" style="54"/>
    <col min="15361" max="15361" width="11.28515625" style="54" customWidth="1"/>
    <col min="15362" max="15362" width="7.140625" style="54" bestFit="1" customWidth="1"/>
    <col min="15363" max="15363" width="16.140625" style="54" bestFit="1" customWidth="1"/>
    <col min="15364" max="15364" width="6.28515625" style="54" customWidth="1"/>
    <col min="15365" max="15365" width="14.140625" style="54" bestFit="1" customWidth="1"/>
    <col min="15366" max="15366" width="18.7109375" style="54" customWidth="1"/>
    <col min="15367" max="15367" width="14.7109375" style="54" customWidth="1"/>
    <col min="15368" max="15368" width="18.28515625" style="54" customWidth="1"/>
    <col min="15369" max="15369" width="15.140625" style="54" bestFit="1" customWidth="1"/>
    <col min="15370" max="15371" width="11.5703125" style="54"/>
    <col min="15372" max="15372" width="15.140625" style="54" bestFit="1" customWidth="1"/>
    <col min="15373" max="15616" width="11.5703125" style="54"/>
    <col min="15617" max="15617" width="11.28515625" style="54" customWidth="1"/>
    <col min="15618" max="15618" width="7.140625" style="54" bestFit="1" customWidth="1"/>
    <col min="15619" max="15619" width="16.140625" style="54" bestFit="1" customWidth="1"/>
    <col min="15620" max="15620" width="6.28515625" style="54" customWidth="1"/>
    <col min="15621" max="15621" width="14.140625" style="54" bestFit="1" customWidth="1"/>
    <col min="15622" max="15622" width="18.7109375" style="54" customWidth="1"/>
    <col min="15623" max="15623" width="14.7109375" style="54" customWidth="1"/>
    <col min="15624" max="15624" width="18.28515625" style="54" customWidth="1"/>
    <col min="15625" max="15625" width="15.140625" style="54" bestFit="1" customWidth="1"/>
    <col min="15626" max="15627" width="11.5703125" style="54"/>
    <col min="15628" max="15628" width="15.140625" style="54" bestFit="1" customWidth="1"/>
    <col min="15629" max="15872" width="11.5703125" style="54"/>
    <col min="15873" max="15873" width="11.28515625" style="54" customWidth="1"/>
    <col min="15874" max="15874" width="7.140625" style="54" bestFit="1" customWidth="1"/>
    <col min="15875" max="15875" width="16.140625" style="54" bestFit="1" customWidth="1"/>
    <col min="15876" max="15876" width="6.28515625" style="54" customWidth="1"/>
    <col min="15877" max="15877" width="14.140625" style="54" bestFit="1" customWidth="1"/>
    <col min="15878" max="15878" width="18.7109375" style="54" customWidth="1"/>
    <col min="15879" max="15879" width="14.7109375" style="54" customWidth="1"/>
    <col min="15880" max="15880" width="18.28515625" style="54" customWidth="1"/>
    <col min="15881" max="15881" width="15.140625" style="54" bestFit="1" customWidth="1"/>
    <col min="15882" max="15883" width="11.5703125" style="54"/>
    <col min="15884" max="15884" width="15.140625" style="54" bestFit="1" customWidth="1"/>
    <col min="15885" max="16128" width="11.5703125" style="54"/>
    <col min="16129" max="16129" width="11.28515625" style="54" customWidth="1"/>
    <col min="16130" max="16130" width="7.140625" style="54" bestFit="1" customWidth="1"/>
    <col min="16131" max="16131" width="16.140625" style="54" bestFit="1" customWidth="1"/>
    <col min="16132" max="16132" width="6.28515625" style="54" customWidth="1"/>
    <col min="16133" max="16133" width="14.140625" style="54" bestFit="1" customWidth="1"/>
    <col min="16134" max="16134" width="18.7109375" style="54" customWidth="1"/>
    <col min="16135" max="16135" width="14.7109375" style="54" customWidth="1"/>
    <col min="16136" max="16136" width="18.28515625" style="54" customWidth="1"/>
    <col min="16137" max="16137" width="15.140625" style="54" bestFit="1" customWidth="1"/>
    <col min="16138" max="16139" width="11.5703125" style="54"/>
    <col min="16140" max="16140" width="15.140625" style="54" bestFit="1" customWidth="1"/>
    <col min="16141" max="16384" width="11.5703125" style="54"/>
  </cols>
  <sheetData>
    <row r="1" spans="1:10" ht="50.25" customHeight="1" x14ac:dyDescent="0.25">
      <c r="A1" s="182" t="s">
        <v>58</v>
      </c>
      <c r="B1" s="183"/>
      <c r="C1" s="183"/>
      <c r="D1" s="183"/>
      <c r="E1" s="183"/>
      <c r="F1" s="184"/>
      <c r="G1" s="182"/>
      <c r="H1" s="184"/>
    </row>
    <row r="2" spans="1:10" ht="50.25" customHeight="1" thickBot="1" x14ac:dyDescent="0.3">
      <c r="A2" s="185" t="s">
        <v>59</v>
      </c>
      <c r="B2" s="187"/>
      <c r="C2" s="187"/>
      <c r="D2" s="187"/>
      <c r="E2" s="187"/>
      <c r="F2" s="186"/>
      <c r="G2" s="185"/>
      <c r="H2" s="186"/>
    </row>
    <row r="3" spans="1:10" ht="21.75" customHeight="1" x14ac:dyDescent="0.25">
      <c r="A3" s="188"/>
      <c r="B3" s="188"/>
      <c r="C3" s="188"/>
      <c r="D3" s="188"/>
      <c r="E3" s="188"/>
      <c r="F3" s="188"/>
      <c r="G3" s="188"/>
      <c r="H3" s="188"/>
    </row>
    <row r="4" spans="1:10" ht="2.25" customHeight="1" thickBot="1" x14ac:dyDescent="0.3">
      <c r="A4" s="55"/>
      <c r="B4" s="56"/>
      <c r="C4" s="56"/>
      <c r="D4" s="56"/>
      <c r="E4" s="56"/>
      <c r="F4" s="56"/>
      <c r="G4" s="56"/>
      <c r="H4" s="57"/>
    </row>
    <row r="5" spans="1:10" ht="24" customHeight="1" thickBot="1" x14ac:dyDescent="0.3">
      <c r="A5" s="189" t="s">
        <v>60</v>
      </c>
      <c r="B5" s="190"/>
      <c r="C5" s="190"/>
      <c r="D5" s="190"/>
      <c r="E5" s="190"/>
      <c r="F5" s="190"/>
      <c r="G5" s="190"/>
      <c r="H5" s="191"/>
    </row>
    <row r="6" spans="1:10" ht="27" customHeight="1" x14ac:dyDescent="0.25">
      <c r="A6" s="58" t="s">
        <v>61</v>
      </c>
      <c r="B6" s="59"/>
      <c r="C6" s="177">
        <v>18860828.448100001</v>
      </c>
      <c r="D6" s="177"/>
      <c r="E6" s="60"/>
      <c r="F6" s="61" t="s">
        <v>62</v>
      </c>
      <c r="G6" s="62">
        <f>+C6*H55</f>
        <v>1503875.5518999989</v>
      </c>
      <c r="H6" s="178"/>
      <c r="J6" s="63"/>
    </row>
    <row r="7" spans="1:10" s="68" customFormat="1" ht="24" customHeight="1" x14ac:dyDescent="0.25">
      <c r="A7" s="179" t="s">
        <v>63</v>
      </c>
      <c r="B7" s="180"/>
      <c r="C7" s="180"/>
      <c r="D7" s="64">
        <v>1</v>
      </c>
      <c r="E7" s="65"/>
      <c r="F7" s="66"/>
      <c r="G7" s="67"/>
      <c r="H7" s="178"/>
    </row>
    <row r="8" spans="1:10" s="68" customFormat="1" ht="24" customHeight="1" thickBot="1" x14ac:dyDescent="0.3">
      <c r="A8" s="69" t="s">
        <v>64</v>
      </c>
      <c r="C8" s="181">
        <v>0</v>
      </c>
      <c r="D8" s="181"/>
      <c r="E8" s="65"/>
      <c r="F8" s="66" t="s">
        <v>65</v>
      </c>
      <c r="G8" s="70">
        <f>C6+G6</f>
        <v>20364704</v>
      </c>
      <c r="H8" s="178"/>
    </row>
    <row r="9" spans="1:10" ht="18.75" customHeight="1" thickBot="1" x14ac:dyDescent="0.3">
      <c r="A9" s="194" t="s">
        <v>66</v>
      </c>
      <c r="B9" s="195"/>
      <c r="C9" s="195"/>
      <c r="D9" s="195"/>
      <c r="E9" s="195"/>
      <c r="F9" s="195"/>
      <c r="G9" s="195"/>
      <c r="H9" s="196"/>
      <c r="J9" s="71"/>
    </row>
    <row r="10" spans="1:10" ht="19.5" customHeight="1" thickBot="1" x14ac:dyDescent="0.3">
      <c r="A10" s="197" t="s">
        <v>67</v>
      </c>
      <c r="B10" s="198"/>
      <c r="C10" s="198"/>
      <c r="D10" s="198"/>
      <c r="E10" s="198"/>
      <c r="F10" s="198"/>
      <c r="G10" s="198"/>
      <c r="H10" s="199"/>
      <c r="I10" s="72"/>
    </row>
    <row r="11" spans="1:10" ht="29.25" customHeight="1" thickBot="1" x14ac:dyDescent="0.3">
      <c r="A11" s="200" t="s">
        <v>68</v>
      </c>
      <c r="B11" s="201"/>
      <c r="C11" s="73" t="s">
        <v>38</v>
      </c>
      <c r="D11" s="73" t="s">
        <v>69</v>
      </c>
      <c r="E11" s="73" t="s">
        <v>70</v>
      </c>
      <c r="F11" s="73" t="s">
        <v>71</v>
      </c>
      <c r="G11" s="73" t="s">
        <v>72</v>
      </c>
      <c r="H11" s="74" t="s">
        <v>73</v>
      </c>
    </row>
    <row r="12" spans="1:10" x14ac:dyDescent="0.25">
      <c r="A12" s="202" t="s">
        <v>74</v>
      </c>
      <c r="B12" s="203"/>
      <c r="C12" s="75">
        <v>1</v>
      </c>
      <c r="D12" s="75">
        <v>0</v>
      </c>
      <c r="E12" s="76">
        <v>0</v>
      </c>
      <c r="F12" s="77">
        <v>6000000</v>
      </c>
      <c r="G12" s="78">
        <f>+PRODUCT(C12,D12,E12,F12)</f>
        <v>0</v>
      </c>
      <c r="H12" s="79">
        <f>+G12/$C$6</f>
        <v>0</v>
      </c>
    </row>
    <row r="13" spans="1:10" x14ac:dyDescent="0.25">
      <c r="A13" s="204" t="s">
        <v>75</v>
      </c>
      <c r="B13" s="205"/>
      <c r="C13" s="80">
        <v>1</v>
      </c>
      <c r="D13" s="81">
        <v>0</v>
      </c>
      <c r="E13" s="82">
        <v>1</v>
      </c>
      <c r="F13" s="83">
        <v>5500000</v>
      </c>
      <c r="G13" s="78">
        <f t="shared" ref="G13:G20" si="0">+PRODUCT(C13,D13,E13,F13)</f>
        <v>0</v>
      </c>
      <c r="H13" s="84">
        <f t="shared" ref="H13:H20" si="1">+G13/$C$6</f>
        <v>0</v>
      </c>
    </row>
    <row r="14" spans="1:10" x14ac:dyDescent="0.25">
      <c r="A14" s="192" t="s">
        <v>76</v>
      </c>
      <c r="B14" s="193"/>
      <c r="C14" s="85">
        <v>1</v>
      </c>
      <c r="D14" s="75">
        <v>0</v>
      </c>
      <c r="E14" s="86">
        <v>0</v>
      </c>
      <c r="F14" s="87">
        <v>2800000</v>
      </c>
      <c r="G14" s="78">
        <f t="shared" si="0"/>
        <v>0</v>
      </c>
      <c r="H14" s="79">
        <f t="shared" si="1"/>
        <v>0</v>
      </c>
    </row>
    <row r="15" spans="1:10" x14ac:dyDescent="0.25">
      <c r="A15" s="192" t="s">
        <v>77</v>
      </c>
      <c r="B15" s="193"/>
      <c r="C15" s="85">
        <v>1</v>
      </c>
      <c r="D15" s="75">
        <v>1</v>
      </c>
      <c r="E15" s="86">
        <v>0</v>
      </c>
      <c r="F15" s="87">
        <v>2500000</v>
      </c>
      <c r="G15" s="78">
        <f t="shared" si="0"/>
        <v>0</v>
      </c>
      <c r="H15" s="79">
        <f t="shared" si="1"/>
        <v>0</v>
      </c>
    </row>
    <row r="16" spans="1:10" x14ac:dyDescent="0.25">
      <c r="A16" s="206" t="s">
        <v>78</v>
      </c>
      <c r="B16" s="207"/>
      <c r="C16" s="85">
        <v>1</v>
      </c>
      <c r="D16" s="75">
        <v>0</v>
      </c>
      <c r="E16" s="86">
        <v>0</v>
      </c>
      <c r="F16" s="87">
        <v>1700000</v>
      </c>
      <c r="G16" s="78">
        <f t="shared" si="0"/>
        <v>0</v>
      </c>
      <c r="H16" s="79">
        <f t="shared" si="1"/>
        <v>0</v>
      </c>
    </row>
    <row r="17" spans="1:8" x14ac:dyDescent="0.25">
      <c r="A17" s="208" t="s">
        <v>79</v>
      </c>
      <c r="B17" s="209"/>
      <c r="C17" s="85">
        <v>1</v>
      </c>
      <c r="D17" s="75">
        <v>0</v>
      </c>
      <c r="E17" s="86">
        <v>1</v>
      </c>
      <c r="F17" s="87">
        <v>5000000</v>
      </c>
      <c r="G17" s="78">
        <f t="shared" si="0"/>
        <v>0</v>
      </c>
      <c r="H17" s="79">
        <f t="shared" si="1"/>
        <v>0</v>
      </c>
    </row>
    <row r="18" spans="1:8" x14ac:dyDescent="0.25">
      <c r="A18" s="192" t="s">
        <v>80</v>
      </c>
      <c r="B18" s="193"/>
      <c r="C18" s="85">
        <v>1</v>
      </c>
      <c r="D18" s="75">
        <v>0</v>
      </c>
      <c r="E18" s="86">
        <v>0</v>
      </c>
      <c r="F18" s="87">
        <v>1000000</v>
      </c>
      <c r="G18" s="78">
        <f t="shared" si="0"/>
        <v>0</v>
      </c>
      <c r="H18" s="79">
        <f t="shared" si="1"/>
        <v>0</v>
      </c>
    </row>
    <row r="19" spans="1:8" x14ac:dyDescent="0.25">
      <c r="A19" s="192" t="s">
        <v>81</v>
      </c>
      <c r="B19" s="193"/>
      <c r="C19" s="85">
        <v>1</v>
      </c>
      <c r="D19" s="75">
        <v>0</v>
      </c>
      <c r="E19" s="86">
        <v>0</v>
      </c>
      <c r="F19" s="87">
        <v>1550000</v>
      </c>
      <c r="G19" s="78">
        <f t="shared" si="0"/>
        <v>0</v>
      </c>
      <c r="H19" s="79">
        <f t="shared" si="1"/>
        <v>0</v>
      </c>
    </row>
    <row r="20" spans="1:8" x14ac:dyDescent="0.25">
      <c r="A20" s="192" t="s">
        <v>82</v>
      </c>
      <c r="B20" s="193"/>
      <c r="C20" s="85">
        <v>1</v>
      </c>
      <c r="D20" s="75">
        <v>0</v>
      </c>
      <c r="E20" s="86">
        <v>0</v>
      </c>
      <c r="F20" s="87">
        <v>1300000</v>
      </c>
      <c r="G20" s="78">
        <f t="shared" si="0"/>
        <v>0</v>
      </c>
      <c r="H20" s="79">
        <f t="shared" si="1"/>
        <v>0</v>
      </c>
    </row>
    <row r="21" spans="1:8" x14ac:dyDescent="0.25">
      <c r="A21" s="210" t="s">
        <v>83</v>
      </c>
      <c r="B21" s="211"/>
      <c r="C21" s="211"/>
      <c r="D21" s="211"/>
      <c r="E21" s="211"/>
      <c r="F21" s="211"/>
      <c r="G21" s="78">
        <f>SUM(G12:G20)</f>
        <v>0</v>
      </c>
      <c r="H21" s="88">
        <f>SUM(H12:H20)</f>
        <v>0</v>
      </c>
    </row>
    <row r="22" spans="1:8" ht="21.75" customHeight="1" x14ac:dyDescent="0.25">
      <c r="A22" s="197" t="s">
        <v>84</v>
      </c>
      <c r="B22" s="198"/>
      <c r="C22" s="198"/>
      <c r="D22" s="198"/>
      <c r="E22" s="198"/>
      <c r="F22" s="198"/>
      <c r="G22" s="198"/>
      <c r="H22" s="199"/>
    </row>
    <row r="23" spans="1:8" x14ac:dyDescent="0.25">
      <c r="A23" s="212" t="s">
        <v>68</v>
      </c>
      <c r="B23" s="213"/>
      <c r="C23" s="89" t="s">
        <v>38</v>
      </c>
      <c r="D23" s="89" t="s">
        <v>85</v>
      </c>
      <c r="E23" s="89" t="s">
        <v>69</v>
      </c>
      <c r="F23" s="89" t="s">
        <v>86</v>
      </c>
      <c r="G23" s="89" t="s">
        <v>72</v>
      </c>
      <c r="H23" s="90" t="s">
        <v>73</v>
      </c>
    </row>
    <row r="24" spans="1:8" x14ac:dyDescent="0.25">
      <c r="A24" s="192" t="s">
        <v>87</v>
      </c>
      <c r="B24" s="193"/>
      <c r="C24" s="85" t="s">
        <v>88</v>
      </c>
      <c r="D24" s="85">
        <v>0</v>
      </c>
      <c r="E24" s="85">
        <v>0</v>
      </c>
      <c r="F24" s="87">
        <v>0</v>
      </c>
      <c r="G24" s="91">
        <f t="shared" ref="G24:G29" si="2">E24*F24</f>
        <v>0</v>
      </c>
      <c r="H24" s="79">
        <f>+G24/$C$6</f>
        <v>0</v>
      </c>
    </row>
    <row r="25" spans="1:8" x14ac:dyDescent="0.25">
      <c r="A25" s="208" t="s">
        <v>89</v>
      </c>
      <c r="B25" s="209"/>
      <c r="C25" s="85" t="s">
        <v>88</v>
      </c>
      <c r="D25" s="85">
        <v>0</v>
      </c>
      <c r="E25" s="85">
        <v>0</v>
      </c>
      <c r="F25" s="87">
        <v>0</v>
      </c>
      <c r="G25" s="91">
        <f t="shared" si="2"/>
        <v>0</v>
      </c>
      <c r="H25" s="79">
        <f>+G25/$C$6</f>
        <v>0</v>
      </c>
    </row>
    <row r="26" spans="1:8" x14ac:dyDescent="0.25">
      <c r="A26" s="192" t="s">
        <v>90</v>
      </c>
      <c r="B26" s="193"/>
      <c r="C26" s="85" t="s">
        <v>88</v>
      </c>
      <c r="D26" s="85">
        <v>0</v>
      </c>
      <c r="E26" s="85">
        <v>0</v>
      </c>
      <c r="F26" s="87">
        <v>0</v>
      </c>
      <c r="G26" s="91">
        <f t="shared" si="2"/>
        <v>0</v>
      </c>
      <c r="H26" s="79">
        <f t="shared" ref="H26:H30" si="3">+G26/$C$6</f>
        <v>0</v>
      </c>
    </row>
    <row r="27" spans="1:8" x14ac:dyDescent="0.25">
      <c r="A27" s="192" t="s">
        <v>91</v>
      </c>
      <c r="B27" s="193"/>
      <c r="C27" s="85" t="s">
        <v>88</v>
      </c>
      <c r="D27" s="85">
        <v>0</v>
      </c>
      <c r="E27" s="85">
        <v>0</v>
      </c>
      <c r="F27" s="87">
        <v>150000</v>
      </c>
      <c r="G27" s="91">
        <f t="shared" si="2"/>
        <v>0</v>
      </c>
      <c r="H27" s="79">
        <f t="shared" si="3"/>
        <v>0</v>
      </c>
    </row>
    <row r="28" spans="1:8" x14ac:dyDescent="0.25">
      <c r="A28" s="192" t="s">
        <v>92</v>
      </c>
      <c r="B28" s="193"/>
      <c r="C28" s="85" t="s">
        <v>88</v>
      </c>
      <c r="D28" s="85">
        <v>0</v>
      </c>
      <c r="E28" s="85">
        <v>0</v>
      </c>
      <c r="F28" s="87">
        <v>200000</v>
      </c>
      <c r="G28" s="91">
        <f t="shared" si="2"/>
        <v>0</v>
      </c>
      <c r="H28" s="79">
        <f t="shared" si="3"/>
        <v>0</v>
      </c>
    </row>
    <row r="29" spans="1:8" x14ac:dyDescent="0.25">
      <c r="A29" s="208" t="s">
        <v>93</v>
      </c>
      <c r="B29" s="209"/>
      <c r="C29" s="85" t="s">
        <v>88</v>
      </c>
      <c r="D29" s="85">
        <v>0</v>
      </c>
      <c r="E29" s="85">
        <v>0</v>
      </c>
      <c r="F29" s="87">
        <v>0</v>
      </c>
      <c r="G29" s="91">
        <f t="shared" si="2"/>
        <v>0</v>
      </c>
      <c r="H29" s="79">
        <f t="shared" si="3"/>
        <v>0</v>
      </c>
    </row>
    <row r="30" spans="1:8" x14ac:dyDescent="0.25">
      <c r="A30" s="214" t="s">
        <v>94</v>
      </c>
      <c r="B30" s="215"/>
      <c r="C30" s="85" t="s">
        <v>88</v>
      </c>
      <c r="D30" s="85">
        <v>0</v>
      </c>
      <c r="E30" s="85">
        <v>0</v>
      </c>
      <c r="F30" s="87">
        <v>0</v>
      </c>
      <c r="G30" s="91">
        <f>E30*F30</f>
        <v>0</v>
      </c>
      <c r="H30" s="79">
        <f t="shared" si="3"/>
        <v>0</v>
      </c>
    </row>
    <row r="31" spans="1:8" x14ac:dyDescent="0.25">
      <c r="A31" s="192" t="s">
        <v>95</v>
      </c>
      <c r="B31" s="193"/>
      <c r="C31" s="85" t="s">
        <v>88</v>
      </c>
      <c r="D31" s="75">
        <v>0</v>
      </c>
      <c r="E31" s="85">
        <v>0</v>
      </c>
      <c r="F31" s="87">
        <v>0</v>
      </c>
      <c r="G31" s="91">
        <f t="shared" ref="G31:G32" si="4">E31*F31</f>
        <v>0</v>
      </c>
      <c r="H31" s="79">
        <f>+G31/$C$6</f>
        <v>0</v>
      </c>
    </row>
    <row r="32" spans="1:8" x14ac:dyDescent="0.25">
      <c r="A32" s="192" t="s">
        <v>96</v>
      </c>
      <c r="B32" s="193"/>
      <c r="C32" s="85" t="s">
        <v>88</v>
      </c>
      <c r="D32" s="75">
        <v>0</v>
      </c>
      <c r="E32" s="85">
        <v>0</v>
      </c>
      <c r="F32" s="87">
        <f>+$C$6*1.01%</f>
        <v>190494.36732580999</v>
      </c>
      <c r="G32" s="91">
        <f t="shared" si="4"/>
        <v>0</v>
      </c>
      <c r="H32" s="79">
        <f>+G32/$C$6</f>
        <v>0</v>
      </c>
    </row>
    <row r="33" spans="1:10" x14ac:dyDescent="0.25">
      <c r="A33" s="210" t="s">
        <v>97</v>
      </c>
      <c r="B33" s="211"/>
      <c r="C33" s="211"/>
      <c r="D33" s="211"/>
      <c r="E33" s="211"/>
      <c r="F33" s="211"/>
      <c r="G33" s="92">
        <f>SUM(G24:G32)</f>
        <v>0</v>
      </c>
      <c r="H33" s="93">
        <f>SUM(H24:H32)</f>
        <v>0</v>
      </c>
    </row>
    <row r="34" spans="1:10" ht="21.75" customHeight="1" x14ac:dyDescent="0.25">
      <c r="A34" s="197" t="s">
        <v>98</v>
      </c>
      <c r="B34" s="198"/>
      <c r="C34" s="198"/>
      <c r="D34" s="198"/>
      <c r="E34" s="198"/>
      <c r="F34" s="198"/>
      <c r="G34" s="198"/>
      <c r="H34" s="199"/>
    </row>
    <row r="35" spans="1:10" x14ac:dyDescent="0.25">
      <c r="A35" s="212" t="s">
        <v>68</v>
      </c>
      <c r="B35" s="213"/>
      <c r="C35" s="89" t="s">
        <v>38</v>
      </c>
      <c r="D35" s="89" t="s">
        <v>85</v>
      </c>
      <c r="E35" s="89" t="s">
        <v>69</v>
      </c>
      <c r="F35" s="89" t="s">
        <v>86</v>
      </c>
      <c r="G35" s="89" t="s">
        <v>72</v>
      </c>
      <c r="H35" s="90" t="s">
        <v>73</v>
      </c>
    </row>
    <row r="36" spans="1:10" x14ac:dyDescent="0.25">
      <c r="A36" s="208" t="s">
        <v>99</v>
      </c>
      <c r="B36" s="209"/>
      <c r="C36" s="85" t="s">
        <v>38</v>
      </c>
      <c r="D36" s="85">
        <v>1</v>
      </c>
      <c r="E36" s="85"/>
      <c r="F36" s="94">
        <v>4.9951295164882517E-2</v>
      </c>
      <c r="G36" s="95">
        <f>20064704*F36</f>
        <v>1002257.9518999989</v>
      </c>
      <c r="H36" s="96">
        <f t="shared" ref="H36:H41" si="5">+G36/$C$6</f>
        <v>5.3139656863851296E-2</v>
      </c>
    </row>
    <row r="37" spans="1:10" ht="21" customHeight="1" x14ac:dyDescent="0.25">
      <c r="A37" s="208" t="s">
        <v>100</v>
      </c>
      <c r="B37" s="209" t="s">
        <v>100</v>
      </c>
      <c r="C37" s="85" t="s">
        <v>38</v>
      </c>
      <c r="D37" s="85">
        <v>1</v>
      </c>
      <c r="E37" s="85"/>
      <c r="F37" s="94">
        <v>0</v>
      </c>
      <c r="G37" s="97">
        <f>+$C$6*F37</f>
        <v>0</v>
      </c>
      <c r="H37" s="96">
        <f t="shared" si="5"/>
        <v>0</v>
      </c>
      <c r="J37" s="54">
        <v>20364704.000000007</v>
      </c>
    </row>
    <row r="38" spans="1:10" ht="21" customHeight="1" x14ac:dyDescent="0.25">
      <c r="A38" s="208" t="s">
        <v>101</v>
      </c>
      <c r="B38" s="209" t="s">
        <v>100</v>
      </c>
      <c r="C38" s="85" t="s">
        <v>38</v>
      </c>
      <c r="D38" s="85">
        <v>1</v>
      </c>
      <c r="E38" s="85"/>
      <c r="F38" s="94">
        <v>0</v>
      </c>
      <c r="G38" s="97">
        <f>+$C$6*F38</f>
        <v>0</v>
      </c>
      <c r="H38" s="96">
        <f t="shared" si="5"/>
        <v>0</v>
      </c>
    </row>
    <row r="39" spans="1:10" ht="21" customHeight="1" x14ac:dyDescent="0.25">
      <c r="A39" s="208" t="s">
        <v>102</v>
      </c>
      <c r="B39" s="209" t="s">
        <v>100</v>
      </c>
      <c r="C39" s="85" t="s">
        <v>38</v>
      </c>
      <c r="D39" s="85">
        <v>1</v>
      </c>
      <c r="E39" s="85"/>
      <c r="F39" s="94">
        <v>0</v>
      </c>
      <c r="G39" s="97">
        <f>+$C$6*F39</f>
        <v>0</v>
      </c>
      <c r="H39" s="96">
        <f t="shared" si="5"/>
        <v>0</v>
      </c>
    </row>
    <row r="40" spans="1:10" ht="15" customHeight="1" x14ac:dyDescent="0.25">
      <c r="A40" s="208" t="s">
        <v>103</v>
      </c>
      <c r="B40" s="209"/>
      <c r="C40" s="98" t="s">
        <v>38</v>
      </c>
      <c r="D40" s="98">
        <v>1</v>
      </c>
      <c r="E40" s="98"/>
      <c r="F40" s="94">
        <v>0</v>
      </c>
      <c r="G40" s="97">
        <f t="shared" ref="G40" si="6">+$C$6*F40</f>
        <v>0</v>
      </c>
      <c r="H40" s="96">
        <f t="shared" si="5"/>
        <v>0</v>
      </c>
    </row>
    <row r="41" spans="1:10" ht="15" customHeight="1" x14ac:dyDescent="0.25">
      <c r="A41" s="208" t="s">
        <v>104</v>
      </c>
      <c r="B41" s="209"/>
      <c r="C41" s="98" t="s">
        <v>38</v>
      </c>
      <c r="D41" s="98">
        <v>1</v>
      </c>
      <c r="E41" s="98"/>
      <c r="F41" s="94">
        <v>2.5000000000000001E-2</v>
      </c>
      <c r="G41" s="97">
        <f>20064704*F41</f>
        <v>501617.60000000003</v>
      </c>
      <c r="H41" s="96">
        <f t="shared" si="5"/>
        <v>2.6595735249929166E-2</v>
      </c>
    </row>
    <row r="42" spans="1:10" x14ac:dyDescent="0.25">
      <c r="A42" s="210" t="s">
        <v>97</v>
      </c>
      <c r="B42" s="211"/>
      <c r="C42" s="211"/>
      <c r="D42" s="211"/>
      <c r="E42" s="211"/>
      <c r="F42" s="211"/>
      <c r="G42" s="99">
        <f>SUM(G36:G41)</f>
        <v>1503875.5518999989</v>
      </c>
      <c r="H42" s="93">
        <f>SUM(H36:H41)</f>
        <v>7.9735392113780459E-2</v>
      </c>
    </row>
    <row r="43" spans="1:10" ht="21.75" customHeight="1" x14ac:dyDescent="0.25">
      <c r="A43" s="218" t="s">
        <v>105</v>
      </c>
      <c r="B43" s="219"/>
      <c r="C43" s="219"/>
      <c r="D43" s="219"/>
      <c r="E43" s="219"/>
      <c r="F43" s="219"/>
      <c r="G43" s="219"/>
      <c r="H43" s="220"/>
    </row>
    <row r="44" spans="1:10" x14ac:dyDescent="0.25">
      <c r="A44" s="216" t="s">
        <v>68</v>
      </c>
      <c r="B44" s="217"/>
      <c r="C44" s="217"/>
      <c r="D44" s="217"/>
      <c r="E44" s="217"/>
      <c r="F44" s="217"/>
      <c r="G44" s="100" t="s">
        <v>106</v>
      </c>
      <c r="H44" s="101" t="s">
        <v>73</v>
      </c>
    </row>
    <row r="45" spans="1:10" x14ac:dyDescent="0.25">
      <c r="A45" s="192" t="s">
        <v>107</v>
      </c>
      <c r="B45" s="193"/>
      <c r="C45" s="193"/>
      <c r="D45" s="193"/>
      <c r="E45" s="193"/>
      <c r="F45" s="193"/>
      <c r="G45" s="102">
        <f>G21</f>
        <v>0</v>
      </c>
      <c r="H45" s="96">
        <f>+H21</f>
        <v>0</v>
      </c>
    </row>
    <row r="46" spans="1:10" x14ac:dyDescent="0.25">
      <c r="A46" s="192" t="s">
        <v>108</v>
      </c>
      <c r="B46" s="193"/>
      <c r="C46" s="193"/>
      <c r="D46" s="193"/>
      <c r="E46" s="193"/>
      <c r="F46" s="193"/>
      <c r="G46" s="102">
        <f>+G33</f>
        <v>0</v>
      </c>
      <c r="H46" s="96">
        <f>+H33</f>
        <v>0</v>
      </c>
    </row>
    <row r="47" spans="1:10" x14ac:dyDescent="0.25">
      <c r="A47" s="192" t="s">
        <v>109</v>
      </c>
      <c r="B47" s="193"/>
      <c r="C47" s="193"/>
      <c r="D47" s="193"/>
      <c r="E47" s="193"/>
      <c r="F47" s="193"/>
      <c r="G47" s="91">
        <f>+G42</f>
        <v>1503875.5518999989</v>
      </c>
      <c r="H47" s="96">
        <f>+H42</f>
        <v>7.9735392113780459E-2</v>
      </c>
    </row>
    <row r="48" spans="1:10" x14ac:dyDescent="0.25">
      <c r="A48" s="216" t="s">
        <v>110</v>
      </c>
      <c r="B48" s="217"/>
      <c r="C48" s="217"/>
      <c r="D48" s="217"/>
      <c r="E48" s="217"/>
      <c r="F48" s="217"/>
      <c r="G48" s="92">
        <f>SUM(G45:G47)</f>
        <v>1503875.5518999989</v>
      </c>
      <c r="H48" s="93">
        <f>SUM(H45:H47)</f>
        <v>7.9735392113780459E-2</v>
      </c>
    </row>
    <row r="49" spans="1:10" x14ac:dyDescent="0.25">
      <c r="A49" s="103"/>
      <c r="B49" s="60"/>
      <c r="C49" s="60"/>
      <c r="D49" s="60"/>
      <c r="E49" s="60"/>
      <c r="F49" s="60"/>
      <c r="G49" s="60"/>
      <c r="H49" s="104"/>
    </row>
    <row r="50" spans="1:10" x14ac:dyDescent="0.25">
      <c r="A50" s="212" t="s">
        <v>111</v>
      </c>
      <c r="B50" s="213"/>
      <c r="C50" s="213"/>
      <c r="D50" s="213"/>
      <c r="E50" s="213"/>
      <c r="F50" s="213"/>
      <c r="G50" s="213"/>
      <c r="H50" s="223"/>
    </row>
    <row r="51" spans="1:10" x14ac:dyDescent="0.25">
      <c r="A51" s="216" t="s">
        <v>68</v>
      </c>
      <c r="B51" s="217"/>
      <c r="C51" s="217"/>
      <c r="D51" s="217"/>
      <c r="E51" s="217"/>
      <c r="F51" s="217"/>
      <c r="G51" s="100" t="s">
        <v>106</v>
      </c>
      <c r="H51" s="101" t="s">
        <v>73</v>
      </c>
    </row>
    <row r="52" spans="1:10" x14ac:dyDescent="0.25">
      <c r="A52" s="192" t="s">
        <v>112</v>
      </c>
      <c r="B52" s="193"/>
      <c r="C52" s="193"/>
      <c r="D52" s="193"/>
      <c r="E52" s="193"/>
      <c r="F52" s="193"/>
      <c r="G52" s="91">
        <f>+G48</f>
        <v>1503875.5518999989</v>
      </c>
      <c r="H52" s="96">
        <f>(+H48)</f>
        <v>7.9735392113780459E-2</v>
      </c>
      <c r="I52" s="105"/>
    </row>
    <row r="53" spans="1:10" x14ac:dyDescent="0.25">
      <c r="A53" s="192" t="s">
        <v>113</v>
      </c>
      <c r="B53" s="193"/>
      <c r="C53" s="193"/>
      <c r="D53" s="193"/>
      <c r="E53" s="193"/>
      <c r="F53" s="193"/>
      <c r="G53" s="102"/>
      <c r="H53" s="96"/>
    </row>
    <row r="54" spans="1:10" x14ac:dyDescent="0.25">
      <c r="A54" s="192" t="s">
        <v>114</v>
      </c>
      <c r="B54" s="193"/>
      <c r="C54" s="193"/>
      <c r="D54" s="193"/>
      <c r="E54" s="193"/>
      <c r="F54" s="193"/>
      <c r="G54" s="102">
        <f>+H54*C6</f>
        <v>0</v>
      </c>
      <c r="H54" s="106">
        <v>0</v>
      </c>
    </row>
    <row r="55" spans="1:10" ht="15.75" thickBot="1" x14ac:dyDescent="0.3">
      <c r="A55" s="221" t="s">
        <v>115</v>
      </c>
      <c r="B55" s="222"/>
      <c r="C55" s="222"/>
      <c r="D55" s="222"/>
      <c r="E55" s="222"/>
      <c r="F55" s="222"/>
      <c r="G55" s="107">
        <f>SUM(G52:G54)</f>
        <v>1503875.5518999989</v>
      </c>
      <c r="H55" s="108">
        <f>SUM(H52:H54)</f>
        <v>7.9735392113780459E-2</v>
      </c>
    </row>
    <row r="56" spans="1:10" x14ac:dyDescent="0.25">
      <c r="J56" s="109"/>
    </row>
  </sheetData>
  <protectedRanges>
    <protectedRange sqref="A37:B41" name="Tasas"/>
    <protectedRange sqref="F37:F41" name="Tasas_1"/>
  </protectedRanges>
  <mergeCells count="55">
    <mergeCell ref="A52:F52"/>
    <mergeCell ref="A53:F53"/>
    <mergeCell ref="A54:F54"/>
    <mergeCell ref="A55:F55"/>
    <mergeCell ref="A45:F45"/>
    <mergeCell ref="A46:F46"/>
    <mergeCell ref="A47:F47"/>
    <mergeCell ref="A48:F48"/>
    <mergeCell ref="A50:H50"/>
    <mergeCell ref="A51:F51"/>
    <mergeCell ref="A44:F44"/>
    <mergeCell ref="A33:F33"/>
    <mergeCell ref="A34:H34"/>
    <mergeCell ref="A35:B35"/>
    <mergeCell ref="A36:B36"/>
    <mergeCell ref="A37:B37"/>
    <mergeCell ref="A38:B38"/>
    <mergeCell ref="A39:B39"/>
    <mergeCell ref="A40:B40"/>
    <mergeCell ref="A41:B41"/>
    <mergeCell ref="A42:F42"/>
    <mergeCell ref="A43:H43"/>
    <mergeCell ref="A32:B32"/>
    <mergeCell ref="A21:F21"/>
    <mergeCell ref="A22:H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20:B20"/>
    <mergeCell ref="A9:H9"/>
    <mergeCell ref="A10:H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C6:D6"/>
    <mergeCell ref="H6:H8"/>
    <mergeCell ref="A7:C7"/>
    <mergeCell ref="C8:D8"/>
    <mergeCell ref="A1:F1"/>
    <mergeCell ref="G1:H2"/>
    <mergeCell ref="A2:F2"/>
    <mergeCell ref="A3:H3"/>
    <mergeCell ref="A5:H5"/>
  </mergeCells>
  <pageMargins left="0.25" right="0.25" top="0.75" bottom="0.75" header="0.3" footer="0.3"/>
  <pageSetup scale="7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Necocli - Urabá</vt:lpstr>
      <vt:lpstr>Hoja2</vt:lpstr>
      <vt:lpstr>APU (2)</vt:lpstr>
      <vt:lpstr>CALCULO AU (2)</vt:lpstr>
      <vt:lpstr>'APU (2)'!Área_de_impresión</vt:lpstr>
      <vt:lpstr>'CALCULO AU (2)'!Área_de_impresión</vt:lpstr>
      <vt:lpstr>Hoja2!Área_de_impresión</vt:lpstr>
      <vt:lpstr>'Necocli - Urabá'!Área_de_impresión</vt:lpstr>
    </vt:vector>
  </TitlesOfParts>
  <Manager/>
  <Company>GOBERNACION DE ANTIOQUIA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JHOAN SEBASTIAN GONZALEZ SALAZAR</dc:creator>
  <cp:keywords/>
  <dc:description/>
  <cp:lastModifiedBy>Contratacion</cp:lastModifiedBy>
  <cp:revision/>
  <cp:lastPrinted>2024-11-12T14:10:21Z</cp:lastPrinted>
  <dcterms:created xsi:type="dcterms:W3CDTF">2024-08-06T16:35:09Z</dcterms:created>
  <dcterms:modified xsi:type="dcterms:W3CDTF">2024-12-09T23:55:15Z</dcterms:modified>
  <cp:category/>
  <cp:contentStatus/>
</cp:coreProperties>
</file>