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1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sena4.sharepoint.com/sites/CDM2024/Documentos compartidos/1. CONTRATACIÓN CDM 2024/1. BIENES Y SERVICIOS/1. SOLICITUDES DE PRECOTIZACIÓN/LABORATORIO MEDICIONES INDUSTRIALES DIANA/6. Otras Calibraciones/2. ESTUDIO DE MERCADO/"/>
    </mc:Choice>
  </mc:AlternateContent>
  <xr:revisionPtr revIDLastSave="7" documentId="13_ncr:1_{AB99A153-12C6-4F6F-8A57-9AA518C90C91}" xr6:coauthVersionLast="47" xr6:coauthVersionMax="47" xr10:uidLastSave="{BE13FE75-B4EF-4151-B092-73846A38644F}"/>
  <bookViews>
    <workbookView xWindow="-28920" yWindow="-2535" windowWidth="29040" windowHeight="15720" xr2:uid="{00000000-000D-0000-FFFF-FFFF00000000}"/>
  </bookViews>
  <sheets>
    <sheet name="Análisis de mercado" sheetId="2" r:id="rId1"/>
  </sheets>
  <externalReferences>
    <externalReference r:id="rId2"/>
  </externalReferences>
  <definedNames>
    <definedName name="_xlnm._FilterDatabase" localSheetId="0" hidden="1">'Análisis de mercado'!$A$4:$M$4</definedName>
    <definedName name="_xlnm.Print_Area" localSheetId="0">'Análisis de mercado'!$A$1:$M$20</definedName>
    <definedName name="OLE_LINK1" localSheetId="0">'Análisis de mercado'!$L$15</definedName>
    <definedName name="RUBRO_LEY">'[1]RUBRO LEY'!$A$2:$A$94</definedName>
    <definedName name="RUBRO_LEY2">'[1]RUBRO LEY'!$A$73:$A$94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" l="1"/>
  <c r="I5" i="2"/>
  <c r="K5" i="2"/>
  <c r="K7" i="2"/>
  <c r="J9" i="2" l="1"/>
  <c r="H9" i="2" l="1"/>
  <c r="H10" i="2" s="1"/>
  <c r="H11" i="2" l="1"/>
  <c r="J10" i="2"/>
  <c r="J11" i="2" s="1"/>
  <c r="L5" i="2" l="1"/>
  <c r="K12" i="2"/>
</calcChain>
</file>

<file path=xl/sharedStrings.xml><?xml version="1.0" encoding="utf-8"?>
<sst xmlns="http://schemas.openxmlformats.org/spreadsheetml/2006/main" count="43" uniqueCount="37">
  <si>
    <t xml:space="preserve">
ESTUDIO DE MERCADO - CENTRO DE DISEÑO Y METROLOGIA SENA. </t>
  </si>
  <si>
    <t xml:space="preserve">Centro de Diseño y Metrología Sena, Regional Distrito Capital </t>
  </si>
  <si>
    <t>Objeto:</t>
  </si>
  <si>
    <t>11_9216_226 Contratar el servicio de mantenimiento y/o calibración de Equipos patrón y auxiliares utilizados para la prestación de servicios de calibración, para las magnitudes longitud, presión y temperatura del Laboratorio de Calibración y Mediciones Industriales del Centro de Diseño y Metrología.Para el proyecto SGPS-11965-2024</t>
  </si>
  <si>
    <t>FECHA: Agosto 2024</t>
  </si>
  <si>
    <t>ITEM</t>
  </si>
  <si>
    <t>ELEMENTOS Y/O EQUIPO</t>
  </si>
  <si>
    <t>DESCRIPCIÓN COMPLETA ELEMENTOS DE  CONSUMO Y/O DEVOLUTIVOS Y/O EQUIPOS.</t>
  </si>
  <si>
    <t xml:space="preserve">IMAGEN </t>
  </si>
  <si>
    <t>UNIDAD DE MEDIDA</t>
  </si>
  <si>
    <t>CANTIDAD REQUERIDA</t>
  </si>
  <si>
    <t>COTIZACIÓN .1
ADCOM Ingeniería S.A.S.</t>
  </si>
  <si>
    <t>COTIZACIÓN .2
Tecnotécnica Inc S.A.S.</t>
  </si>
  <si>
    <t>OBSERVACIONES</t>
  </si>
  <si>
    <t xml:space="preserve">VALOR UNITARIO </t>
  </si>
  <si>
    <t xml:space="preserve">VALOR TOTAL </t>
  </si>
  <si>
    <t>VALOR TOTAL PROMEDIO INCLUIDO IVA</t>
  </si>
  <si>
    <t>Termometo de contacto
Calibración Acreditada de conjunto indicador + Sensor de temperatura PT100</t>
  </si>
  <si>
    <r>
      <rPr>
        <b/>
        <sz val="11"/>
        <rFont val="Calibri"/>
        <family val="2"/>
        <scheme val="minor"/>
      </rPr>
      <t xml:space="preserve">Sensor 1 
Identificación: </t>
    </r>
    <r>
      <rPr>
        <i/>
        <sz val="11"/>
        <rFont val="Calibri"/>
        <family val="2"/>
        <scheme val="minor"/>
      </rPr>
      <t>Sensor:</t>
    </r>
    <r>
      <rPr>
        <sz val="11"/>
        <rFont val="Calibri"/>
        <family val="2"/>
        <scheme val="minor"/>
      </rPr>
      <t xml:space="preserve"> A-PM.RTD/03 ;</t>
    </r>
    <r>
      <rPr>
        <i/>
        <sz val="11"/>
        <rFont val="Calibri"/>
        <family val="2"/>
        <scheme val="minor"/>
      </rPr>
      <t>Indicador</t>
    </r>
    <r>
      <rPr>
        <b/>
        <sz val="11"/>
        <rFont val="Calibri"/>
        <family val="2"/>
        <scheme val="minor"/>
      </rPr>
      <t>:</t>
    </r>
    <r>
      <rPr>
        <sz val="11"/>
        <rFont val="Calibri"/>
        <family val="2"/>
        <scheme val="minor"/>
      </rPr>
      <t xml:space="preserve"> A-PM.ID/06
</t>
    </r>
    <r>
      <rPr>
        <b/>
        <sz val="11"/>
        <rFont val="Calibri"/>
        <family val="2"/>
        <scheme val="minor"/>
      </rPr>
      <t>Magnitud:</t>
    </r>
    <r>
      <rPr>
        <sz val="11"/>
        <rFont val="Calibri"/>
        <family val="2"/>
        <scheme val="minor"/>
      </rPr>
      <t xml:space="preserve"> Temperatura Termodinámica
</t>
    </r>
    <r>
      <rPr>
        <b/>
        <sz val="11"/>
        <rFont val="Calibri"/>
        <family val="2"/>
        <scheme val="minor"/>
      </rPr>
      <t xml:space="preserve">Intervalo de medición: </t>
    </r>
    <r>
      <rPr>
        <sz val="11"/>
        <rFont val="Calibri"/>
        <family val="2"/>
        <scheme val="minor"/>
      </rPr>
      <t xml:space="preserve">(-50 a 250) °C
</t>
    </r>
    <r>
      <rPr>
        <b/>
        <sz val="11"/>
        <rFont val="Calibri"/>
        <family val="2"/>
        <scheme val="minor"/>
      </rPr>
      <t>Puntos de Calibración:</t>
    </r>
    <r>
      <rPr>
        <sz val="11"/>
        <rFont val="Calibri"/>
        <family val="2"/>
        <scheme val="minor"/>
      </rPr>
      <t xml:space="preserve">  (- 25; 0; 100; 160; 200) °C
</t>
    </r>
    <r>
      <rPr>
        <b/>
        <sz val="11"/>
        <rFont val="Calibri"/>
        <family val="2"/>
        <scheme val="minor"/>
      </rPr>
      <t>Profundidad de inmersión mínima:</t>
    </r>
    <r>
      <rPr>
        <sz val="11"/>
        <rFont val="Calibri"/>
        <family val="2"/>
        <scheme val="minor"/>
      </rPr>
      <t xml:space="preserve"> 140 mm
</t>
    </r>
    <r>
      <rPr>
        <b/>
        <sz val="11"/>
        <rFont val="Calibri"/>
        <family val="2"/>
        <scheme val="minor"/>
      </rPr>
      <t>CMC requerida:</t>
    </r>
    <r>
      <rPr>
        <sz val="11"/>
        <rFont val="Calibri"/>
        <family val="2"/>
        <scheme val="minor"/>
      </rPr>
      <t xml:space="preserve">
de (-40 °C ≤ t &lt; -20 °C) &lt;= 0,0025 °C
de ( -20 °C ≤ t ≤ 0,0 °C)&lt;= 0,004 °C
de (50 °C &lt; t ≤ 100 °C)&lt;= 0,0043°C
de (150 °C &lt; t ≤ 200 °C) 0,0055°C
Se debe Garantizar el punto solicitado en el IBC
</t>
    </r>
    <r>
      <rPr>
        <b/>
        <sz val="11"/>
        <rFont val="Calibri"/>
        <family val="2"/>
        <scheme val="minor"/>
      </rPr>
      <t xml:space="preserve">Marca: </t>
    </r>
    <r>
      <rPr>
        <sz val="11"/>
        <rFont val="Calibri"/>
        <family val="2"/>
        <scheme val="minor"/>
      </rPr>
      <t xml:space="preserve">Isotech
</t>
    </r>
    <r>
      <rPr>
        <b/>
        <sz val="11"/>
        <rFont val="Calibri"/>
        <family val="2"/>
        <scheme val="minor"/>
      </rPr>
      <t xml:space="preserve">Modelo: </t>
    </r>
    <r>
      <rPr>
        <i/>
        <sz val="11"/>
        <rFont val="Calibri"/>
        <family val="2"/>
        <scheme val="minor"/>
      </rPr>
      <t>Sensor</t>
    </r>
    <r>
      <rPr>
        <sz val="11"/>
        <rFont val="Calibri"/>
        <family val="2"/>
        <scheme val="minor"/>
      </rPr>
      <t xml:space="preserve">: 935-14-61 ; </t>
    </r>
    <r>
      <rPr>
        <i/>
        <sz val="11"/>
        <rFont val="Calibri"/>
        <family val="2"/>
        <scheme val="minor"/>
      </rPr>
      <t>Indicador</t>
    </r>
    <r>
      <rPr>
        <sz val="11"/>
        <rFont val="Calibri"/>
        <family val="2"/>
        <scheme val="minor"/>
      </rPr>
      <t xml:space="preserve">:TTI-10
</t>
    </r>
    <r>
      <rPr>
        <b/>
        <sz val="11"/>
        <rFont val="Calibri"/>
        <family val="2"/>
        <scheme val="minor"/>
      </rPr>
      <t xml:space="preserve">Serie: </t>
    </r>
    <r>
      <rPr>
        <i/>
        <sz val="11"/>
        <rFont val="Calibri"/>
        <family val="2"/>
        <scheme val="minor"/>
      </rPr>
      <t>Sensor</t>
    </r>
    <r>
      <rPr>
        <sz val="11"/>
        <rFont val="Calibri"/>
        <family val="2"/>
        <scheme val="minor"/>
      </rPr>
      <t xml:space="preserve">:  371155-3 ; </t>
    </r>
    <r>
      <rPr>
        <i/>
        <sz val="11"/>
        <rFont val="Calibri"/>
        <family val="2"/>
        <scheme val="minor"/>
      </rPr>
      <t>Indicador</t>
    </r>
    <r>
      <rPr>
        <sz val="11"/>
        <rFont val="Calibri"/>
        <family val="2"/>
        <scheme val="minor"/>
      </rPr>
      <t>: 37615/6
La calibración debe realizarse por Laboratorio Nacional Acreditado por el ONAC, según Norma NTC ISO/IEC 17025, o  Laboratorio Internacional Acreditado ISO/IEC 17025 que haga parte de los acuerdos multilaterales de reconocimiento (MLA/MRA)  donde participe ONAC, o por INM´s (Institutos Nacionales de Metrología).</t>
    </r>
  </si>
  <si>
    <t>Unidad</t>
  </si>
  <si>
    <r>
      <rPr>
        <b/>
        <sz val="11"/>
        <rFont val="Calibri"/>
        <family val="2"/>
        <scheme val="minor"/>
      </rPr>
      <t>Sensor 2
Identificación:</t>
    </r>
    <r>
      <rPr>
        <sz val="11"/>
        <rFont val="Calibri"/>
        <family val="2"/>
        <scheme val="minor"/>
      </rPr>
      <t xml:space="preserve"> Sensor: A-PM.RTD/04 ;Indicador: A-PM.ID/06
</t>
    </r>
    <r>
      <rPr>
        <b/>
        <sz val="11"/>
        <rFont val="Calibri"/>
        <family val="2"/>
        <scheme val="minor"/>
      </rPr>
      <t>Magnitud:</t>
    </r>
    <r>
      <rPr>
        <sz val="11"/>
        <rFont val="Calibri"/>
        <family val="2"/>
        <scheme val="minor"/>
      </rPr>
      <t xml:space="preserve"> Temperatura Termodinámica
</t>
    </r>
    <r>
      <rPr>
        <b/>
        <sz val="11"/>
        <rFont val="Calibri"/>
        <family val="2"/>
        <scheme val="minor"/>
      </rPr>
      <t xml:space="preserve">Intervalo de medición: </t>
    </r>
    <r>
      <rPr>
        <sz val="11"/>
        <rFont val="Calibri"/>
        <family val="2"/>
        <scheme val="minor"/>
      </rPr>
      <t xml:space="preserve"> (-50 a 670)°C
</t>
    </r>
    <r>
      <rPr>
        <b/>
        <sz val="11"/>
        <rFont val="Calibri"/>
        <family val="2"/>
        <scheme val="minor"/>
      </rPr>
      <t>Puntos de Calibración:</t>
    </r>
    <r>
      <rPr>
        <sz val="11"/>
        <rFont val="Calibri"/>
        <family val="2"/>
        <scheme val="minor"/>
      </rPr>
      <t xml:space="preserve">  (- 25; 0; 200; 400; 650) °C
</t>
    </r>
    <r>
      <rPr>
        <b/>
        <sz val="11"/>
        <rFont val="Calibri"/>
        <family val="2"/>
        <scheme val="minor"/>
      </rPr>
      <t>Profundidad de inmersión mínima:</t>
    </r>
    <r>
      <rPr>
        <sz val="11"/>
        <rFont val="Calibri"/>
        <family val="2"/>
        <scheme val="minor"/>
      </rPr>
      <t xml:space="preserve"> 140 mm
</t>
    </r>
    <r>
      <rPr>
        <b/>
        <sz val="11"/>
        <rFont val="Calibri"/>
        <family val="2"/>
        <scheme val="minor"/>
      </rPr>
      <t>CMC requerida:</t>
    </r>
    <r>
      <rPr>
        <sz val="11"/>
        <rFont val="Calibri"/>
        <family val="2"/>
        <scheme val="minor"/>
      </rPr>
      <t xml:space="preserve">
de (-40 °C ≤ t &lt; -20 °C) &lt;= 0,0025 °C
de ( -20 °C ≤ t ≤ 0,0 °C)&lt;= 0,004 °C
de (150 °C &lt; t ≤ 200 °C) 0,0055°C
de (300 °C &lt; t ≤ 400 °C) &lt;= 0,0080 °C
de (600 °C &lt; t ≤ 660,323 °C)&lt;= 0,013°C
</t>
    </r>
    <r>
      <rPr>
        <i/>
        <sz val="11"/>
        <rFont val="Calibri"/>
        <family val="2"/>
        <scheme val="minor"/>
      </rPr>
      <t>Se debe Garantizar el punto solicitado en el IBC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Marca:</t>
    </r>
    <r>
      <rPr>
        <sz val="11"/>
        <rFont val="Calibri"/>
        <family val="2"/>
        <scheme val="minor"/>
      </rPr>
      <t xml:space="preserve"> Isotech
</t>
    </r>
    <r>
      <rPr>
        <b/>
        <sz val="11"/>
        <rFont val="Calibri"/>
        <family val="2"/>
        <scheme val="minor"/>
      </rPr>
      <t>Modelo:</t>
    </r>
    <r>
      <rPr>
        <sz val="11"/>
        <rFont val="Calibri"/>
        <family val="2"/>
        <scheme val="minor"/>
      </rPr>
      <t xml:space="preserve"> Sensor: 935-14-72 ; Indicador:TTI-10
</t>
    </r>
    <r>
      <rPr>
        <b/>
        <sz val="11"/>
        <rFont val="Calibri"/>
        <family val="2"/>
        <scheme val="minor"/>
      </rPr>
      <t>Serie:</t>
    </r>
    <r>
      <rPr>
        <sz val="11"/>
        <rFont val="Calibri"/>
        <family val="2"/>
        <scheme val="minor"/>
      </rPr>
      <t xml:space="preserve"> Sensor:  37315-1 ; Indicador: 37615/6
La calibración debe realizarse por Laboratorio Nacional Acreditado por el ONAC, según Norma NTC ISO/IEC 17025, o  Laboratorio Internacional Acreditado ISO/IEC 17025 que haga parte de los acuerdos multilaterales de reconocimiento (MLA/MRA)  donde participe ONAC, o por INM´s (Institutos Nacionales de Metrología).</t>
    </r>
  </si>
  <si>
    <r>
      <rPr>
        <b/>
        <sz val="11"/>
        <rFont val="Calibri"/>
        <family val="2"/>
        <scheme val="minor"/>
      </rPr>
      <t>Sensor 1
Identificación:</t>
    </r>
    <r>
      <rPr>
        <sz val="11"/>
        <rFont val="Calibri"/>
        <family val="2"/>
        <scheme val="minor"/>
      </rPr>
      <t xml:space="preserve"> Sensor: A-IM.RTD/05 ;Indicador: A-PM.ID/08
</t>
    </r>
    <r>
      <rPr>
        <b/>
        <sz val="11"/>
        <rFont val="Calibri"/>
        <family val="2"/>
        <scheme val="minor"/>
      </rPr>
      <t xml:space="preserve">Magnitud: </t>
    </r>
    <r>
      <rPr>
        <sz val="11"/>
        <rFont val="Calibri"/>
        <family val="2"/>
        <scheme val="minor"/>
      </rPr>
      <t xml:space="preserve">Temperatura Termodinámica
</t>
    </r>
    <r>
      <rPr>
        <b/>
        <sz val="11"/>
        <rFont val="Calibri"/>
        <family val="2"/>
        <scheme val="minor"/>
      </rPr>
      <t>Intervalo de medición</t>
    </r>
    <r>
      <rPr>
        <sz val="11"/>
        <rFont val="Calibri"/>
        <family val="2"/>
        <scheme val="minor"/>
      </rPr>
      <t xml:space="preserve">: (-20 a 120) °C 
</t>
    </r>
    <r>
      <rPr>
        <b/>
        <sz val="11"/>
        <rFont val="Calibri"/>
        <family val="2"/>
        <scheme val="minor"/>
      </rPr>
      <t>Puntos de Calibración:</t>
    </r>
    <r>
      <rPr>
        <sz val="11"/>
        <rFont val="Calibri"/>
        <family val="2"/>
        <scheme val="minor"/>
      </rPr>
      <t xml:space="preserve"> (18, 19, 20; 21; 22; 25)) °C
</t>
    </r>
    <r>
      <rPr>
        <b/>
        <sz val="11"/>
        <rFont val="Calibri"/>
        <family val="2"/>
        <scheme val="minor"/>
      </rPr>
      <t xml:space="preserve">CMC </t>
    </r>
    <r>
      <rPr>
        <sz val="11"/>
        <rFont val="Calibri"/>
        <family val="2"/>
        <scheme val="minor"/>
      </rPr>
      <t xml:space="preserve">
0,0 °C &lt; t ≤ 50 °C ; 0,0043 °C
</t>
    </r>
    <r>
      <rPr>
        <i/>
        <sz val="11"/>
        <rFont val="Calibri"/>
        <family val="2"/>
        <scheme val="minor"/>
      </rPr>
      <t>Se debe Garantizar el punto solicitado en el IBC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Marca:</t>
    </r>
    <r>
      <rPr>
        <sz val="11"/>
        <rFont val="Calibri"/>
        <family val="2"/>
        <scheme val="minor"/>
      </rPr>
      <t xml:space="preserve"> Isotech
</t>
    </r>
    <r>
      <rPr>
        <b/>
        <sz val="11"/>
        <rFont val="Calibri"/>
        <family val="2"/>
        <scheme val="minor"/>
      </rPr>
      <t>Modelo</t>
    </r>
    <r>
      <rPr>
        <sz val="11"/>
        <rFont val="Calibri"/>
        <family val="2"/>
        <scheme val="minor"/>
      </rPr>
      <t xml:space="preserve">: Indicador TTI-10  ; Surface PRT
</t>
    </r>
    <r>
      <rPr>
        <b/>
        <sz val="11"/>
        <rFont val="Calibri"/>
        <family val="2"/>
        <scheme val="minor"/>
      </rPr>
      <t>Serie:</t>
    </r>
    <r>
      <rPr>
        <sz val="11"/>
        <rFont val="Calibri"/>
        <family val="2"/>
        <scheme val="minor"/>
      </rPr>
      <t xml:space="preserve"> Sensor:  PT100-SS01 ; Indicador: 41856/7
La calibración debe realizarse por Laboratorio Nacional Acreditado por el ONAC, según Norma NTC ISO/IEC 17025, o  Laboratorio Internacional Acreditado ISO/IEC 17025 que haga parte de los acuerdos multilaterales de reconocimiento (MLA/MRA)  donde participe ONAC, o por INM´s (Institutos Nacionales de Metrología).</t>
    </r>
  </si>
  <si>
    <r>
      <rPr>
        <b/>
        <sz val="11"/>
        <rFont val="Calibri"/>
        <family val="2"/>
        <scheme val="minor"/>
      </rPr>
      <t>Sensor 2
Identificación:</t>
    </r>
    <r>
      <rPr>
        <sz val="11"/>
        <rFont val="Calibri"/>
        <family val="2"/>
        <scheme val="minor"/>
      </rPr>
      <t xml:space="preserve"> Sensor: A-IM.RTD/06 ;Indicador: A-PM.ID/08
</t>
    </r>
    <r>
      <rPr>
        <b/>
        <sz val="11"/>
        <rFont val="Calibri"/>
        <family val="2"/>
        <scheme val="minor"/>
      </rPr>
      <t xml:space="preserve">Magnitud: </t>
    </r>
    <r>
      <rPr>
        <sz val="11"/>
        <rFont val="Calibri"/>
        <family val="2"/>
        <scheme val="minor"/>
      </rPr>
      <t xml:space="preserve">Temperatura Termodinámica
</t>
    </r>
    <r>
      <rPr>
        <b/>
        <sz val="11"/>
        <rFont val="Calibri"/>
        <family val="2"/>
        <scheme val="minor"/>
      </rPr>
      <t>Intervalo de medición</t>
    </r>
    <r>
      <rPr>
        <sz val="11"/>
        <rFont val="Calibri"/>
        <family val="2"/>
        <scheme val="minor"/>
      </rPr>
      <t xml:space="preserve">: (-20 a 120) °C 
</t>
    </r>
    <r>
      <rPr>
        <b/>
        <sz val="11"/>
        <rFont val="Calibri"/>
        <family val="2"/>
        <scheme val="minor"/>
      </rPr>
      <t>Puntos de Calibración:</t>
    </r>
    <r>
      <rPr>
        <sz val="11"/>
        <rFont val="Calibri"/>
        <family val="2"/>
        <scheme val="minor"/>
      </rPr>
      <t xml:space="preserve"> (18, 19, 20; 21; 22; 25)) °C
</t>
    </r>
    <r>
      <rPr>
        <b/>
        <sz val="11"/>
        <rFont val="Calibri"/>
        <family val="2"/>
        <scheme val="minor"/>
      </rPr>
      <t xml:space="preserve">CMC </t>
    </r>
    <r>
      <rPr>
        <sz val="11"/>
        <rFont val="Calibri"/>
        <family val="2"/>
        <scheme val="minor"/>
      </rPr>
      <t xml:space="preserve">
0,0 °C &lt; t ≤ 50 °C ; 0,0043 °C
</t>
    </r>
    <r>
      <rPr>
        <i/>
        <sz val="11"/>
        <rFont val="Calibri"/>
        <family val="2"/>
        <scheme val="minor"/>
      </rPr>
      <t>Se debe Garantizar el punto solicitado en el IBC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Marca:</t>
    </r>
    <r>
      <rPr>
        <sz val="11"/>
        <rFont val="Calibri"/>
        <family val="2"/>
        <scheme val="minor"/>
      </rPr>
      <t xml:space="preserve"> Isotech
</t>
    </r>
    <r>
      <rPr>
        <b/>
        <sz val="11"/>
        <rFont val="Calibri"/>
        <family val="2"/>
        <scheme val="minor"/>
      </rPr>
      <t>Modelo</t>
    </r>
    <r>
      <rPr>
        <sz val="11"/>
        <rFont val="Calibri"/>
        <family val="2"/>
        <scheme val="minor"/>
      </rPr>
      <t xml:space="preserve">: Sensor: 935-14-72 ; Indicador:TTI-10
</t>
    </r>
    <r>
      <rPr>
        <b/>
        <sz val="11"/>
        <rFont val="Calibri"/>
        <family val="2"/>
        <scheme val="minor"/>
      </rPr>
      <t xml:space="preserve">Serie: </t>
    </r>
    <r>
      <rPr>
        <sz val="11"/>
        <rFont val="Calibri"/>
        <family val="2"/>
        <scheme val="minor"/>
      </rPr>
      <t xml:space="preserve"> Sensor:  PT100-SS013; Indicador: 41856/7
La calibración debe realizarse por Laboratorio Nacional Acreditado por el ONAC, según Norma NTC ISO/IEC 17025, o  Laboratorio Internacional Acreditado ISO/IEC 17025 que haga parte de los acuerdos multilaterales de reconocimiento (MLA/MRA)  donde participe ONAC, o por INM´s (Institutos Nacionales de Metrología).</t>
    </r>
  </si>
  <si>
    <t>VALOR TOTAL UNITARIO SIN IVA</t>
  </si>
  <si>
    <t>IVA</t>
  </si>
  <si>
    <t>VALOR TOTAL</t>
  </si>
  <si>
    <t xml:space="preserve">Precio Total Estimado </t>
  </si>
  <si>
    <t>NOTAS: 
ESTE FORMATO APLICARÁ PARA ESTUDIOS DE MERCADO,  SI HUBIESE EL CASO DE TOMAR UN VALOR MENOR O MAYOR FAVOR DETERMINAR EL POR QUÉ EN OBSERVACIONES CORRESPONDIENTES AL ÍTEMS, ASÍ MISMO TENER EN CUENTA EL IVA. VALOR UNITARIO + IVA 
ADJUNTAR MÍNIMO 2 PRECOTIZACIONES DE EMPRESAS LEGALMENTE CONSTITUIDAS EN COLOMBIA</t>
  </si>
  <si>
    <t>NOMBRE DEL CONTRATO SECOP:</t>
  </si>
  <si>
    <t>CONCEPTO TÉCNICO EN GENERAL: precotizacion si cumplen con los bienes solicitados y pueden tenerse en cuenta para la estimación del presupuesto del proceso contractual</t>
  </si>
  <si>
    <t>SI</t>
  </si>
  <si>
    <t xml:space="preserve">NO </t>
  </si>
  <si>
    <t>TIPO DE ADQUISICIÓN: Calibración de Equipos</t>
  </si>
  <si>
    <t xml:space="preserve">Elaboró: Juan Carlos Ruiz, Responsable Gestión Técnica </t>
  </si>
  <si>
    <t xml:space="preserve">Reviso: Diana Camargo, Responsable Gestión Técnica  </t>
  </si>
  <si>
    <t>Revisó: Jhon Hernández Martin – Dinamizador Sennova</t>
  </si>
  <si>
    <t xml:space="preserve">Reviso: Nathaly Pardo Rodríguez , Contratación  CDM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</si>
</sst>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[$$-240A]\ #,##0.00"/>
    <numFmt numFmtId="168" formatCode="[$$-240A]\ #,##0"/>
  </numFmts>
  <fonts count="2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name val="Century Gothic"/>
      <family val="2"/>
    </font>
    <font>
      <b/>
      <sz val="10"/>
      <color indexed="63"/>
      <name val="Century Gothic"/>
      <family val="2"/>
    </font>
    <font>
      <sz val="10"/>
      <color indexed="63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0"/>
      <color indexed="8"/>
      <name val="Century Gothic"/>
      <family val="2"/>
    </font>
    <font>
      <sz val="10"/>
      <color theme="1"/>
      <name val="Century Gothic"/>
      <family val="2"/>
    </font>
    <font>
      <b/>
      <sz val="11"/>
      <name val="Century Gothic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">
    <xf numFmtId="0" fontId="0" fillId="0" borderId="0"/>
    <xf numFmtId="166" fontId="4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5" fillId="0" borderId="0"/>
    <xf numFmtId="164" fontId="2" fillId="0" borderId="0" applyFont="0" applyFill="0" applyBorder="0" applyAlignment="0" applyProtection="0"/>
  </cellStyleXfs>
  <cellXfs count="92">
    <xf numFmtId="0" fontId="0" fillId="0" borderId="0" xfId="0"/>
    <xf numFmtId="0" fontId="9" fillId="0" borderId="0" xfId="2" applyFont="1"/>
    <xf numFmtId="0" fontId="9" fillId="0" borderId="0" xfId="2" applyFont="1" applyAlignment="1">
      <alignment vertical="center"/>
    </xf>
    <xf numFmtId="0" fontId="10" fillId="2" borderId="3" xfId="2" applyFont="1" applyFill="1" applyBorder="1" applyAlignment="1">
      <alignment horizontal="center" vertical="center" wrapText="1"/>
    </xf>
    <xf numFmtId="0" fontId="9" fillId="2" borderId="0" xfId="2" applyFont="1" applyFill="1"/>
    <xf numFmtId="3" fontId="13" fillId="0" borderId="3" xfId="2" applyNumberFormat="1" applyFont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 wrapText="1"/>
    </xf>
    <xf numFmtId="0" fontId="10" fillId="2" borderId="7" xfId="2" applyFont="1" applyFill="1" applyBorder="1" applyAlignment="1">
      <alignment vertical="center" wrapText="1"/>
    </xf>
    <xf numFmtId="0" fontId="9" fillId="0" borderId="1" xfId="2" applyFont="1" applyBorder="1"/>
    <xf numFmtId="0" fontId="10" fillId="2" borderId="12" xfId="2" applyFont="1" applyFill="1" applyBorder="1" applyAlignment="1">
      <alignment vertical="center" wrapText="1"/>
    </xf>
    <xf numFmtId="0" fontId="10" fillId="2" borderId="13" xfId="2" applyFont="1" applyFill="1" applyBorder="1" applyAlignment="1">
      <alignment horizontal="center" vertical="center" wrapText="1"/>
    </xf>
    <xf numFmtId="0" fontId="11" fillId="0" borderId="0" xfId="2" applyFont="1"/>
    <xf numFmtId="0" fontId="11" fillId="0" borderId="0" xfId="2" applyFont="1" applyAlignment="1">
      <alignment horizontal="center"/>
    </xf>
    <xf numFmtId="0" fontId="10" fillId="0" borderId="0" xfId="2" applyFont="1"/>
    <xf numFmtId="0" fontId="11" fillId="0" borderId="3" xfId="2" applyFont="1" applyBorder="1" applyAlignment="1">
      <alignment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9" fillId="0" borderId="3" xfId="2" applyFont="1" applyBorder="1"/>
    <xf numFmtId="0" fontId="10" fillId="2" borderId="0" xfId="2" applyFont="1" applyFill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0" fillId="0" borderId="0" xfId="2" applyFont="1" applyAlignment="1">
      <alignment horizontal="center"/>
    </xf>
    <xf numFmtId="0" fontId="17" fillId="0" borderId="3" xfId="10" applyFont="1" applyBorder="1" applyAlignment="1">
      <alignment vertical="center" wrapText="1"/>
    </xf>
    <xf numFmtId="167" fontId="10" fillId="3" borderId="4" xfId="2" applyNumberFormat="1" applyFont="1" applyFill="1" applyBorder="1" applyAlignment="1">
      <alignment horizontal="center" vertical="center" wrapText="1"/>
    </xf>
    <xf numFmtId="167" fontId="10" fillId="2" borderId="8" xfId="2" applyNumberFormat="1" applyFont="1" applyFill="1" applyBorder="1" applyAlignment="1">
      <alignment vertical="center" wrapText="1"/>
    </xf>
    <xf numFmtId="167" fontId="11" fillId="2" borderId="11" xfId="2" applyNumberFormat="1" applyFont="1" applyFill="1" applyBorder="1" applyAlignment="1">
      <alignment vertical="center" wrapText="1"/>
    </xf>
    <xf numFmtId="167" fontId="11" fillId="0" borderId="0" xfId="2" applyNumberFormat="1" applyFont="1"/>
    <xf numFmtId="0" fontId="10" fillId="0" borderId="3" xfId="2" applyFont="1" applyBorder="1" applyAlignment="1">
      <alignment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18" fillId="0" borderId="3" xfId="0" applyFont="1" applyBorder="1" applyAlignment="1" applyProtection="1">
      <alignment horizontal="left" vertical="center" wrapText="1"/>
      <protection locked="0"/>
    </xf>
    <xf numFmtId="168" fontId="10" fillId="0" borderId="10" xfId="2" applyNumberFormat="1" applyFont="1" applyBorder="1" applyAlignment="1">
      <alignment vertical="center"/>
    </xf>
    <xf numFmtId="0" fontId="10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21" fillId="2" borderId="3" xfId="2" applyFont="1" applyFill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0" fontId="11" fillId="2" borderId="9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1" fillId="2" borderId="12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vertical="center" wrapText="1"/>
    </xf>
    <xf numFmtId="0" fontId="15" fillId="0" borderId="2" xfId="2" applyFont="1" applyBorder="1" applyAlignment="1">
      <alignment vertical="center" wrapText="1"/>
    </xf>
    <xf numFmtId="0" fontId="15" fillId="0" borderId="10" xfId="2" applyFont="1" applyBorder="1" applyAlignment="1">
      <alignment vertical="center" wrapText="1"/>
    </xf>
    <xf numFmtId="0" fontId="12" fillId="0" borderId="5" xfId="2" applyFont="1" applyBorder="1" applyAlignment="1">
      <alignment horizontal="left" vertical="center" wrapText="1"/>
    </xf>
    <xf numFmtId="0" fontId="12" fillId="0" borderId="6" xfId="2" applyFont="1" applyBorder="1" applyAlignment="1">
      <alignment horizontal="left" vertical="center" wrapText="1"/>
    </xf>
    <xf numFmtId="0" fontId="12" fillId="0" borderId="7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3" borderId="5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168" fontId="10" fillId="0" borderId="3" xfId="2" applyNumberFormat="1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vertical="center" wrapText="1"/>
    </xf>
    <xf numFmtId="168" fontId="10" fillId="2" borderId="14" xfId="2" applyNumberFormat="1" applyFont="1" applyFill="1" applyBorder="1" applyAlignment="1">
      <alignment horizontal="center" vertical="center" wrapText="1"/>
    </xf>
    <xf numFmtId="168" fontId="10" fillId="2" borderId="15" xfId="2" applyNumberFormat="1" applyFont="1" applyFill="1" applyBorder="1" applyAlignment="1">
      <alignment horizontal="center" vertical="center" wrapText="1"/>
    </xf>
    <xf numFmtId="168" fontId="10" fillId="2" borderId="13" xfId="2" applyNumberFormat="1" applyFont="1" applyFill="1" applyBorder="1" applyAlignment="1">
      <alignment horizontal="center" vertical="center" wrapText="1"/>
    </xf>
    <xf numFmtId="0" fontId="10" fillId="0" borderId="4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10" xfId="2" applyFont="1" applyBorder="1" applyAlignment="1">
      <alignment horizontal="left" vertical="center" wrapText="1"/>
    </xf>
    <xf numFmtId="168" fontId="10" fillId="0" borderId="4" xfId="2" applyNumberFormat="1" applyFont="1" applyBorder="1" applyAlignment="1">
      <alignment horizontal="center" vertical="center"/>
    </xf>
    <xf numFmtId="168" fontId="10" fillId="0" borderId="10" xfId="2" applyNumberFormat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wrapText="1"/>
    </xf>
    <xf numFmtId="0" fontId="17" fillId="0" borderId="14" xfId="10" applyFont="1" applyBorder="1" applyAlignment="1">
      <alignment horizontal="center" vertical="center"/>
    </xf>
    <xf numFmtId="0" fontId="17" fillId="0" borderId="13" xfId="10" applyFont="1" applyBorder="1" applyAlignment="1">
      <alignment horizontal="center" vertical="center"/>
    </xf>
    <xf numFmtId="0" fontId="1" fillId="2" borderId="14" xfId="10" applyFont="1" applyFill="1" applyBorder="1" applyAlignment="1">
      <alignment horizontal="center" vertical="center"/>
    </xf>
    <xf numFmtId="0" fontId="1" fillId="2" borderId="13" xfId="10" applyFont="1" applyFill="1" applyBorder="1" applyAlignment="1">
      <alignment horizontal="center" vertical="center"/>
    </xf>
    <xf numFmtId="167" fontId="11" fillId="2" borderId="14" xfId="2" applyNumberFormat="1" applyFont="1" applyFill="1" applyBorder="1" applyAlignment="1">
      <alignment horizontal="center" vertical="center" wrapText="1"/>
    </xf>
    <xf numFmtId="167" fontId="11" fillId="2" borderId="13" xfId="2" applyNumberFormat="1" applyFont="1" applyFill="1" applyBorder="1" applyAlignment="1">
      <alignment horizontal="center" vertical="center" wrapText="1"/>
    </xf>
    <xf numFmtId="164" fontId="9" fillId="0" borderId="14" xfId="5" applyFont="1" applyFill="1" applyBorder="1" applyAlignment="1">
      <alignment horizontal="center" vertical="center" wrapText="1"/>
    </xf>
    <xf numFmtId="164" fontId="9" fillId="0" borderId="13" xfId="5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</cellXfs>
  <cellStyles count="12">
    <cellStyle name="Moneda [0]" xfId="5" builtinId="7"/>
    <cellStyle name="Moneda [0] 2" xfId="1" xr:uid="{00000000-0005-0000-0000-000001000000}"/>
    <cellStyle name="Moneda [0] 2 2" xfId="11" xr:uid="{86A4692F-D197-4AAA-8090-8D2DE81722F7}"/>
    <cellStyle name="Moneda [0] 3" xfId="9" xr:uid="{B81BDC94-F1FD-4CA6-8AA4-7F1325B18C8C}"/>
    <cellStyle name="Moneda 2" xfId="3" xr:uid="{00000000-0005-0000-0000-000002000000}"/>
    <cellStyle name="Normal" xfId="0" builtinId="0"/>
    <cellStyle name="Normal 2" xfId="2" xr:uid="{00000000-0005-0000-0000-000004000000}"/>
    <cellStyle name="Normal 2 2" xfId="10" xr:uid="{AB4C2CDB-93D0-4CA3-8CD6-D8E826A08648}"/>
    <cellStyle name="Normal 3" xfId="6" xr:uid="{00000000-0005-0000-0000-000005000000}"/>
    <cellStyle name="Normal 4" xfId="8" xr:uid="{18745991-A168-4E80-BBF9-3AB9CF4D7210}"/>
    <cellStyle name="Normal 5" xfId="7" xr:uid="{8DC3FFAD-FA2B-4112-8AFA-4580D1619563}"/>
    <cellStyle name="Normal 7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371475</xdr:colOff>
      <xdr:row>15</xdr:row>
      <xdr:rowOff>66675</xdr:rowOff>
    </xdr:from>
    <xdr:to>
      <xdr:col>11</xdr:col>
      <xdr:colOff>895350</xdr:colOff>
      <xdr:row>15</xdr:row>
      <xdr:rowOff>276225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487025" y="12658725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11</xdr:col>
      <xdr:colOff>371474</xdr:colOff>
      <xdr:row>14</xdr:row>
      <xdr:rowOff>9526</xdr:rowOff>
    </xdr:from>
    <xdr:to>
      <xdr:col>11</xdr:col>
      <xdr:colOff>895349</xdr:colOff>
      <xdr:row>14</xdr:row>
      <xdr:rowOff>219076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487024" y="12363451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 </a:t>
          </a:r>
        </a:p>
      </xdr:txBody>
    </xdr:sp>
    <xdr:clientData/>
  </xdr:twoCellAnchor>
  <xdr:twoCellAnchor>
    <xdr:from>
      <xdr:col>6</xdr:col>
      <xdr:colOff>161240</xdr:colOff>
      <xdr:row>16</xdr:row>
      <xdr:rowOff>229970</xdr:rowOff>
    </xdr:from>
    <xdr:to>
      <xdr:col>6</xdr:col>
      <xdr:colOff>685115</xdr:colOff>
      <xdr:row>16</xdr:row>
      <xdr:rowOff>439520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680573" y="13004053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6</xdr:col>
      <xdr:colOff>161863</xdr:colOff>
      <xdr:row>19</xdr:row>
      <xdr:rowOff>315010</xdr:rowOff>
    </xdr:from>
    <xdr:to>
      <xdr:col>6</xdr:col>
      <xdr:colOff>685738</xdr:colOff>
      <xdr:row>19</xdr:row>
      <xdr:rowOff>524560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681196" y="14676593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X</a:t>
          </a:r>
        </a:p>
      </xdr:txBody>
    </xdr:sp>
    <xdr:clientData/>
  </xdr:twoCellAnchor>
  <xdr:twoCellAnchor>
    <xdr:from>
      <xdr:col>6</xdr:col>
      <xdr:colOff>169333</xdr:colOff>
      <xdr:row>17</xdr:row>
      <xdr:rowOff>285749</xdr:rowOff>
    </xdr:from>
    <xdr:to>
      <xdr:col>6</xdr:col>
      <xdr:colOff>693208</xdr:colOff>
      <xdr:row>17</xdr:row>
      <xdr:rowOff>495299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A3488F20-CF88-45E8-920D-09FF91861C2A}"/>
            </a:ext>
          </a:extLst>
        </xdr:cNvPr>
        <xdr:cNvSpPr txBox="1"/>
      </xdr:nvSpPr>
      <xdr:spPr>
        <a:xfrm>
          <a:off x="6688666" y="13853582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 editAs="oneCell">
    <xdr:from>
      <xdr:col>4</xdr:col>
      <xdr:colOff>178134</xdr:colOff>
      <xdr:row>17</xdr:row>
      <xdr:rowOff>176261</xdr:rowOff>
    </xdr:from>
    <xdr:to>
      <xdr:col>4</xdr:col>
      <xdr:colOff>1509394</xdr:colOff>
      <xdr:row>17</xdr:row>
      <xdr:rowOff>627529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7433DD-493D-400B-DD14-6FE23517A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6046" y="21276937"/>
          <a:ext cx="1331260" cy="451268"/>
        </a:xfrm>
        <a:prstGeom prst="rect">
          <a:avLst/>
        </a:prstGeom>
      </xdr:spPr>
    </xdr:pic>
    <xdr:clientData/>
  </xdr:twoCellAnchor>
  <xdr:twoCellAnchor editAs="oneCell">
    <xdr:from>
      <xdr:col>4</xdr:col>
      <xdr:colOff>818185</xdr:colOff>
      <xdr:row>6</xdr:row>
      <xdr:rowOff>312597</xdr:rowOff>
    </xdr:from>
    <xdr:to>
      <xdr:col>4</xdr:col>
      <xdr:colOff>2446548</xdr:colOff>
      <xdr:row>6</xdr:row>
      <xdr:rowOff>1648690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4B7B88C-F5F3-4D63-9A6E-86DFDD1B9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1785" y="9678270"/>
          <a:ext cx="1628363" cy="1336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492242</xdr:colOff>
      <xdr:row>4</xdr:row>
      <xdr:rowOff>2655794</xdr:rowOff>
    </xdr:from>
    <xdr:to>
      <xdr:col>4</xdr:col>
      <xdr:colOff>2261777</xdr:colOff>
      <xdr:row>4</xdr:row>
      <xdr:rowOff>4423053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513A46E-6397-43E7-96B4-C7EDBF718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0154" y="5121088"/>
          <a:ext cx="1769535" cy="1767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776622</xdr:colOff>
      <xdr:row>7</xdr:row>
      <xdr:rowOff>207818</xdr:rowOff>
    </xdr:from>
    <xdr:to>
      <xdr:col>4</xdr:col>
      <xdr:colOff>2404985</xdr:colOff>
      <xdr:row>7</xdr:row>
      <xdr:rowOff>1543911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1C78FDB-CB7B-40F6-AB99-418482C57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4534" y="6763259"/>
          <a:ext cx="1628363" cy="1336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595746</xdr:colOff>
      <xdr:row>7</xdr:row>
      <xdr:rowOff>1611700</xdr:rowOff>
    </xdr:from>
    <xdr:to>
      <xdr:col>4</xdr:col>
      <xdr:colOff>2365281</xdr:colOff>
      <xdr:row>7</xdr:row>
      <xdr:rowOff>3378959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2AA09F7-E990-4A41-94F2-ADB51B983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9346" y="14607264"/>
          <a:ext cx="1769535" cy="1767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723696</xdr:colOff>
      <xdr:row>5</xdr:row>
      <xdr:rowOff>2207559</xdr:rowOff>
    </xdr:from>
    <xdr:to>
      <xdr:col>4</xdr:col>
      <xdr:colOff>2493231</xdr:colOff>
      <xdr:row>5</xdr:row>
      <xdr:rowOff>3974818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E7274A1-38CD-44EB-82A7-09F121942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1608" y="9412941"/>
          <a:ext cx="1769535" cy="1767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420119</xdr:colOff>
      <xdr:row>4</xdr:row>
      <xdr:rowOff>268940</xdr:rowOff>
    </xdr:from>
    <xdr:to>
      <xdr:col>4</xdr:col>
      <xdr:colOff>2692265</xdr:colOff>
      <xdr:row>4</xdr:row>
      <xdr:rowOff>2010919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0FCF082-ECD7-4668-A4DB-1289AA466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8031" y="2734234"/>
          <a:ext cx="2272146" cy="1741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405653</xdr:colOff>
      <xdr:row>5</xdr:row>
      <xdr:rowOff>168089</xdr:rowOff>
    </xdr:from>
    <xdr:to>
      <xdr:col>4</xdr:col>
      <xdr:colOff>2677799</xdr:colOff>
      <xdr:row>5</xdr:row>
      <xdr:rowOff>1910068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9370A4C-C8D6-44C9-A863-D0B170138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3565" y="7373471"/>
          <a:ext cx="2272146" cy="1741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720436</xdr:colOff>
      <xdr:row>6</xdr:row>
      <xdr:rowOff>1773382</xdr:rowOff>
    </xdr:from>
    <xdr:to>
      <xdr:col>4</xdr:col>
      <xdr:colOff>2489971</xdr:colOff>
      <xdr:row>6</xdr:row>
      <xdr:rowOff>3540641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C310FF7E-469E-4306-B569-5CCE0B1E2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4036" y="12164291"/>
          <a:ext cx="1769535" cy="1767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134471</xdr:colOff>
      <xdr:row>18</xdr:row>
      <xdr:rowOff>246529</xdr:rowOff>
    </xdr:from>
    <xdr:to>
      <xdr:col>6</xdr:col>
      <xdr:colOff>658346</xdr:colOff>
      <xdr:row>18</xdr:row>
      <xdr:rowOff>456079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17A27B2-069E-4E48-91FE-7F9F2EAE26AB}"/>
            </a:ext>
          </a:extLst>
        </xdr:cNvPr>
        <xdr:cNvSpPr txBox="1"/>
      </xdr:nvSpPr>
      <xdr:spPr>
        <a:xfrm>
          <a:off x="9614647" y="22142823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 editAs="oneCell">
    <xdr:from>
      <xdr:col>4</xdr:col>
      <xdr:colOff>694765</xdr:colOff>
      <xdr:row>15</xdr:row>
      <xdr:rowOff>156882</xdr:rowOff>
    </xdr:from>
    <xdr:to>
      <xdr:col>4</xdr:col>
      <xdr:colOff>1972235</xdr:colOff>
      <xdr:row>16</xdr:row>
      <xdr:rowOff>786092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01E1EC2-6949-099D-A474-BB13C83F29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-17057" b="9468"/>
        <a:stretch/>
      </xdr:blipFill>
      <xdr:spPr>
        <a:xfrm>
          <a:off x="6622677" y="20181794"/>
          <a:ext cx="1277470" cy="918882"/>
        </a:xfrm>
        <a:prstGeom prst="rect">
          <a:avLst/>
        </a:prstGeom>
      </xdr:spPr>
    </xdr:pic>
    <xdr:clientData/>
  </xdr:twoCellAnchor>
  <xdr:twoCellAnchor editAs="oneCell">
    <xdr:from>
      <xdr:col>4</xdr:col>
      <xdr:colOff>694765</xdr:colOff>
      <xdr:row>18</xdr:row>
      <xdr:rowOff>235323</xdr:rowOff>
    </xdr:from>
    <xdr:to>
      <xdr:col>4</xdr:col>
      <xdr:colOff>2031607</xdr:colOff>
      <xdr:row>18</xdr:row>
      <xdr:rowOff>649941</xdr:rowOff>
    </xdr:to>
    <xdr:pic>
      <xdr:nvPicPr>
        <xdr:cNvPr id="18" name="Imagen 17" descr="Texto, Carta&#10;&#10;Descripción generada automáticamente">
          <a:extLst>
            <a:ext uri="{FF2B5EF4-FFF2-40B4-BE49-F238E27FC236}">
              <a16:creationId xmlns:a16="http://schemas.microsoft.com/office/drawing/2014/main" id="{59153906-AEEB-70CD-0BEF-D3CFD8039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22677" y="22131617"/>
          <a:ext cx="1336842" cy="414618"/>
        </a:xfrm>
        <a:prstGeom prst="rect">
          <a:avLst/>
        </a:prstGeom>
      </xdr:spPr>
    </xdr:pic>
    <xdr:clientData/>
  </xdr:twoCellAnchor>
  <xdr:twoCellAnchor editAs="oneCell">
    <xdr:from>
      <xdr:col>4</xdr:col>
      <xdr:colOff>742950</xdr:colOff>
      <xdr:row>19</xdr:row>
      <xdr:rowOff>142875</xdr:rowOff>
    </xdr:from>
    <xdr:to>
      <xdr:col>4</xdr:col>
      <xdr:colOff>1885950</xdr:colOff>
      <xdr:row>19</xdr:row>
      <xdr:rowOff>638175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66077EC-286B-033B-A6E5-CDAE36D079AC}"/>
            </a:ext>
            <a:ext uri="{147F2762-F138-4A5C-976F-8EAC2B608ADB}">
              <a16:predDERef xmlns:a16="http://schemas.microsoft.com/office/drawing/2014/main" pred="{59153906-AEEB-70CD-0BEF-D3CFD8039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57975" y="24984075"/>
          <a:ext cx="1143000" cy="495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RESOLUCION%20VARIOS%20TRASLADOS%20-%2015%20ENERO%202016.xls?1D6F5394" TargetMode="External"/><Relationship Id="rId1" Type="http://schemas.openxmlformats.org/officeDocument/2006/relationships/externalLinkPath" Target="file:///\\1D6F5394\RESOLUCION%20VARIOS%20TRASLADOS%20-%2015%20ENERO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7"/>
      <sheetName val="RUBRO LEY"/>
      <sheetName val="CENTROS EN REGIONALES"/>
      <sheetName val="Ejemplo"/>
      <sheetName val="DEPENDENCIAS"/>
      <sheetName val="Hoja4"/>
      <sheetName val="DATOS"/>
      <sheetName val="PLANTILLA"/>
      <sheetName val="RUBROS Y DEPENDENCIAS"/>
      <sheetName val="Hoja1"/>
      <sheetName val="Hoja3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view="pageBreakPreview" topLeftCell="E1" zoomScale="85" zoomScaleNormal="85" zoomScaleSheetLayoutView="85" zoomScalePageLayoutView="80" workbookViewId="0">
      <selection activeCell="I5" sqref="I5:I6"/>
    </sheetView>
  </sheetViews>
  <sheetFormatPr defaultColWidth="10.85546875" defaultRowHeight="13.5"/>
  <cols>
    <col min="1" max="1" width="4.85546875" style="11" customWidth="1"/>
    <col min="2" max="2" width="1.42578125" style="11" customWidth="1"/>
    <col min="3" max="3" width="26" style="12" customWidth="1"/>
    <col min="4" max="4" width="56.42578125" style="11" customWidth="1"/>
    <col min="5" max="5" width="42.42578125" style="11" customWidth="1"/>
    <col min="6" max="6" width="11" style="12" customWidth="1"/>
    <col min="7" max="7" width="12.140625" style="12" customWidth="1"/>
    <col min="8" max="8" width="22.140625" style="25" customWidth="1"/>
    <col min="9" max="10" width="22.140625" style="11" customWidth="1"/>
    <col min="11" max="11" width="22.140625" style="1" customWidth="1"/>
    <col min="12" max="12" width="24.42578125" style="1" customWidth="1"/>
    <col min="13" max="13" width="24.42578125" style="1" hidden="1" customWidth="1"/>
    <col min="14" max="16384" width="10.85546875" style="1"/>
  </cols>
  <sheetData>
    <row r="1" spans="1:13" s="17" customFormat="1" ht="35.25" customHeigh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s="2" customFormat="1" ht="85.9" customHeight="1">
      <c r="A2" s="55" t="s">
        <v>1</v>
      </c>
      <c r="B2" s="56"/>
      <c r="C2" s="56"/>
      <c r="D2" s="56"/>
      <c r="E2" s="56"/>
      <c r="F2" s="56"/>
      <c r="G2" s="26" t="s">
        <v>2</v>
      </c>
      <c r="H2" s="75" t="s">
        <v>3</v>
      </c>
      <c r="I2" s="76"/>
      <c r="J2" s="77"/>
      <c r="K2" s="64" t="s">
        <v>4</v>
      </c>
      <c r="L2" s="65"/>
      <c r="M2" s="66"/>
    </row>
    <row r="3" spans="1:13" s="2" customFormat="1" ht="37.5" customHeight="1">
      <c r="A3" s="57" t="s">
        <v>5</v>
      </c>
      <c r="B3" s="58"/>
      <c r="C3" s="61" t="s">
        <v>6</v>
      </c>
      <c r="D3" s="61" t="s">
        <v>7</v>
      </c>
      <c r="E3" s="61" t="s">
        <v>8</v>
      </c>
      <c r="F3" s="61" t="s">
        <v>9</v>
      </c>
      <c r="G3" s="61" t="s">
        <v>10</v>
      </c>
      <c r="H3" s="70" t="s">
        <v>11</v>
      </c>
      <c r="I3" s="71"/>
      <c r="J3" s="70" t="s">
        <v>12</v>
      </c>
      <c r="K3" s="71"/>
      <c r="L3" s="16"/>
      <c r="M3" s="58" t="s">
        <v>13</v>
      </c>
    </row>
    <row r="4" spans="1:13" s="4" customFormat="1" ht="35.25" customHeight="1">
      <c r="A4" s="59"/>
      <c r="B4" s="60"/>
      <c r="C4" s="62"/>
      <c r="D4" s="62"/>
      <c r="E4" s="62"/>
      <c r="F4" s="62"/>
      <c r="G4" s="62"/>
      <c r="H4" s="22" t="s">
        <v>14</v>
      </c>
      <c r="I4" s="15" t="s">
        <v>15</v>
      </c>
      <c r="J4" s="15" t="s">
        <v>14</v>
      </c>
      <c r="K4" s="15" t="s">
        <v>15</v>
      </c>
      <c r="L4" s="16" t="s">
        <v>16</v>
      </c>
      <c r="M4" s="60"/>
    </row>
    <row r="5" spans="1:13" s="4" customFormat="1" ht="373.5" customHeight="1">
      <c r="A5" s="46">
        <v>1</v>
      </c>
      <c r="B5" s="80"/>
      <c r="C5" s="28" t="s">
        <v>17</v>
      </c>
      <c r="D5" s="21" t="s">
        <v>18</v>
      </c>
      <c r="E5"/>
      <c r="F5" s="81" t="s">
        <v>19</v>
      </c>
      <c r="G5" s="83">
        <v>2</v>
      </c>
      <c r="H5" s="85">
        <v>3819900</v>
      </c>
      <c r="I5" s="85">
        <f>H5*G5</f>
        <v>7639800</v>
      </c>
      <c r="J5" s="87">
        <v>4000000</v>
      </c>
      <c r="K5" s="87">
        <f>J5*G5</f>
        <v>8000000</v>
      </c>
      <c r="L5" s="72">
        <f>AVERAGE(H11:K11)</f>
        <v>18772190.5</v>
      </c>
      <c r="M5"/>
    </row>
    <row r="6" spans="1:13" s="4" customFormat="1" ht="382.5" customHeight="1">
      <c r="A6" s="39"/>
      <c r="B6" s="41"/>
      <c r="C6" s="28" t="s">
        <v>17</v>
      </c>
      <c r="D6" s="21" t="s">
        <v>20</v>
      </c>
      <c r="E6" s="3"/>
      <c r="F6" s="82"/>
      <c r="G6" s="84"/>
      <c r="H6" s="86"/>
      <c r="I6" s="86"/>
      <c r="J6" s="88"/>
      <c r="K6" s="88"/>
      <c r="L6" s="73"/>
      <c r="M6" s="27"/>
    </row>
    <row r="7" spans="1:13" s="4" customFormat="1" ht="321.75" customHeight="1">
      <c r="A7" s="46">
        <v>2</v>
      </c>
      <c r="B7" s="80"/>
      <c r="C7" s="28" t="s">
        <v>17</v>
      </c>
      <c r="D7" s="21" t="s">
        <v>21</v>
      </c>
      <c r="E7" s="10"/>
      <c r="F7" s="81" t="s">
        <v>19</v>
      </c>
      <c r="G7" s="83">
        <v>2</v>
      </c>
      <c r="H7" s="85">
        <v>3955050</v>
      </c>
      <c r="I7" s="85">
        <f>H7*G7</f>
        <v>7910100</v>
      </c>
      <c r="J7" s="87">
        <v>4000000</v>
      </c>
      <c r="K7" s="87">
        <f t="shared" ref="K7" si="0">J7*G7</f>
        <v>8000000</v>
      </c>
      <c r="L7" s="73"/>
      <c r="M7" s="27"/>
    </row>
    <row r="8" spans="1:13" s="4" customFormat="1" ht="318.75" customHeight="1">
      <c r="A8" s="39"/>
      <c r="B8" s="41"/>
      <c r="C8" s="28" t="s">
        <v>17</v>
      </c>
      <c r="D8" s="21" t="s">
        <v>22</v>
      </c>
      <c r="E8" s="10"/>
      <c r="F8" s="82"/>
      <c r="G8" s="84"/>
      <c r="H8" s="86"/>
      <c r="I8" s="86"/>
      <c r="J8" s="88"/>
      <c r="K8" s="88"/>
      <c r="L8" s="73"/>
      <c r="M8" s="27"/>
    </row>
    <row r="9" spans="1:13">
      <c r="A9" s="67" t="s">
        <v>23</v>
      </c>
      <c r="B9" s="68"/>
      <c r="C9" s="68"/>
      <c r="D9" s="68"/>
      <c r="E9" s="68"/>
      <c r="F9" s="68"/>
      <c r="G9" s="69"/>
      <c r="H9" s="63">
        <f>SUM(I5:I8)</f>
        <v>15549900</v>
      </c>
      <c r="I9" s="63"/>
      <c r="J9" s="78">
        <f>SUM(K5:K8)</f>
        <v>16000000</v>
      </c>
      <c r="K9" s="79"/>
      <c r="L9" s="73"/>
      <c r="M9" s="14"/>
    </row>
    <row r="10" spans="1:13">
      <c r="A10" s="67" t="s">
        <v>24</v>
      </c>
      <c r="B10" s="68"/>
      <c r="C10" s="68"/>
      <c r="D10" s="68"/>
      <c r="E10" s="68"/>
      <c r="F10" s="68"/>
      <c r="G10" s="69"/>
      <c r="H10" s="63">
        <f>H9*0.19</f>
        <v>2954481</v>
      </c>
      <c r="I10" s="63"/>
      <c r="J10" s="78">
        <f>J9*0.19</f>
        <v>3040000</v>
      </c>
      <c r="K10" s="79"/>
      <c r="L10" s="73"/>
      <c r="M10" s="14"/>
    </row>
    <row r="11" spans="1:13">
      <c r="A11" s="67" t="s">
        <v>25</v>
      </c>
      <c r="B11" s="68"/>
      <c r="C11" s="68"/>
      <c r="D11" s="68"/>
      <c r="E11" s="68"/>
      <c r="F11" s="68"/>
      <c r="G11" s="69"/>
      <c r="H11" s="63">
        <f>SUM(H9+H10)</f>
        <v>18504381</v>
      </c>
      <c r="I11" s="63"/>
      <c r="J11" s="78">
        <f>SUM(J9:K10)</f>
        <v>19040000</v>
      </c>
      <c r="K11" s="79"/>
      <c r="L11" s="73"/>
      <c r="M11" s="14"/>
    </row>
    <row r="12" spans="1:13" ht="15.75" customHeight="1">
      <c r="A12" s="67" t="s">
        <v>26</v>
      </c>
      <c r="B12" s="68"/>
      <c r="C12" s="68"/>
      <c r="D12" s="68"/>
      <c r="E12" s="68"/>
      <c r="F12" s="68"/>
      <c r="G12" s="68"/>
      <c r="H12" s="68"/>
      <c r="I12" s="68"/>
      <c r="J12" s="68"/>
      <c r="K12" s="29">
        <f>(H11+J11)/2</f>
        <v>18772190.5</v>
      </c>
      <c r="L12" s="74"/>
      <c r="M12" s="5"/>
    </row>
    <row r="13" spans="1:13" ht="82.5" customHeight="1">
      <c r="A13" s="48" t="s">
        <v>27</v>
      </c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1"/>
    </row>
    <row r="14" spans="1:13" ht="21" hidden="1" customHeight="1">
      <c r="A14" s="52" t="s">
        <v>28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4"/>
    </row>
    <row r="15" spans="1:13" ht="18.75" customHeight="1">
      <c r="A15" s="46" t="s">
        <v>29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6" t="s">
        <v>30</v>
      </c>
      <c r="M15" s="7"/>
    </row>
    <row r="16" spans="1:13" ht="21.95" customHeight="1">
      <c r="A16" s="39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8" t="s">
        <v>31</v>
      </c>
      <c r="M16" s="9"/>
    </row>
    <row r="17" spans="1:13" ht="62.25" customHeight="1">
      <c r="A17" s="36" t="s">
        <v>32</v>
      </c>
      <c r="B17" s="37"/>
      <c r="C17" s="38"/>
      <c r="D17" s="32" t="s">
        <v>33</v>
      </c>
      <c r="E17" s="89"/>
      <c r="F17" s="89"/>
      <c r="G17" s="27"/>
      <c r="H17" s="23"/>
      <c r="I17" s="18"/>
      <c r="J17" s="18"/>
      <c r="K17" s="37"/>
      <c r="L17" s="42"/>
      <c r="M17" s="43"/>
    </row>
    <row r="18" spans="1:13" ht="62.25" customHeight="1">
      <c r="A18" s="36"/>
      <c r="B18" s="37"/>
      <c r="C18" s="38"/>
      <c r="D18" s="32" t="s">
        <v>34</v>
      </c>
      <c r="E18" s="89"/>
      <c r="F18" s="89"/>
      <c r="G18" s="30"/>
      <c r="H18" s="23"/>
      <c r="I18" s="18"/>
      <c r="J18" s="18"/>
      <c r="K18" s="37"/>
      <c r="L18" s="42"/>
      <c r="M18" s="43"/>
    </row>
    <row r="19" spans="1:13" ht="62.25" customHeight="1">
      <c r="A19" s="36"/>
      <c r="B19" s="37"/>
      <c r="C19" s="38"/>
      <c r="D19" s="32" t="s">
        <v>35</v>
      </c>
      <c r="E19" s="90"/>
      <c r="F19" s="91"/>
      <c r="G19" s="30"/>
      <c r="H19" s="23"/>
      <c r="I19" s="18"/>
      <c r="J19" s="18"/>
      <c r="K19" s="37"/>
      <c r="L19" s="42"/>
      <c r="M19" s="43"/>
    </row>
    <row r="20" spans="1:13" ht="73.5" customHeight="1">
      <c r="A20" s="39"/>
      <c r="B20" s="40"/>
      <c r="C20" s="41"/>
      <c r="D20" s="32" t="s">
        <v>36</v>
      </c>
      <c r="E20" s="90"/>
      <c r="F20" s="91"/>
      <c r="G20" s="31"/>
      <c r="H20" s="24"/>
      <c r="I20" s="19"/>
      <c r="J20" s="19"/>
      <c r="K20" s="40"/>
      <c r="L20" s="44"/>
      <c r="M20" s="45"/>
    </row>
    <row r="26" spans="1:13">
      <c r="C26" s="20"/>
      <c r="D26" s="13"/>
      <c r="E26" s="13"/>
    </row>
  </sheetData>
  <mergeCells count="48">
    <mergeCell ref="J7:J8"/>
    <mergeCell ref="K7:K8"/>
    <mergeCell ref="E18:F18"/>
    <mergeCell ref="E17:F17"/>
    <mergeCell ref="E20:F20"/>
    <mergeCell ref="E19:F19"/>
    <mergeCell ref="A7:B8"/>
    <mergeCell ref="F7:F8"/>
    <mergeCell ref="G7:G8"/>
    <mergeCell ref="H7:H8"/>
    <mergeCell ref="I7:I8"/>
    <mergeCell ref="L5:L12"/>
    <mergeCell ref="E3:E4"/>
    <mergeCell ref="H2:J2"/>
    <mergeCell ref="A12:J12"/>
    <mergeCell ref="H11:I11"/>
    <mergeCell ref="J9:K9"/>
    <mergeCell ref="J10:K10"/>
    <mergeCell ref="J11:K11"/>
    <mergeCell ref="H10:I10"/>
    <mergeCell ref="A5:B6"/>
    <mergeCell ref="F5:F6"/>
    <mergeCell ref="G5:G6"/>
    <mergeCell ref="H5:H6"/>
    <mergeCell ref="I5:I6"/>
    <mergeCell ref="J5:J6"/>
    <mergeCell ref="K5:K6"/>
    <mergeCell ref="M3:M4"/>
    <mergeCell ref="F3:F4"/>
    <mergeCell ref="G3:G4"/>
    <mergeCell ref="H3:I3"/>
    <mergeCell ref="J3:K3"/>
    <mergeCell ref="A1:M1"/>
    <mergeCell ref="A17:C20"/>
    <mergeCell ref="K17:K20"/>
    <mergeCell ref="L17:M20"/>
    <mergeCell ref="A15:K16"/>
    <mergeCell ref="A13:M13"/>
    <mergeCell ref="A14:M14"/>
    <mergeCell ref="A2:F2"/>
    <mergeCell ref="A3:B4"/>
    <mergeCell ref="C3:C4"/>
    <mergeCell ref="D3:D4"/>
    <mergeCell ref="H9:I9"/>
    <mergeCell ref="K2:M2"/>
    <mergeCell ref="A9:G9"/>
    <mergeCell ref="A10:G10"/>
    <mergeCell ref="A11:G11"/>
  </mergeCells>
  <phoneticPr fontId="7" type="noConversion"/>
  <dataValidations count="1">
    <dataValidation allowBlank="1" showInputMessage="1" showErrorMessage="1" promptTitle="Nombre del ítem o servicio" prompt="Sea conciso y preciso" sqref="C5:C8" xr:uid="{A4BE5627-FA98-46C5-8614-8F05275C2F38}"/>
  </dataValidations>
  <printOptions horizontalCentered="1"/>
  <pageMargins left="0.23622047244094491" right="0.23622047244094491" top="0.74803149606299213" bottom="0.74803149606299213" header="0.31496062992125984" footer="0.31496062992125984"/>
  <pageSetup scale="45" fitToWidth="0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81D6BD42E8DF4C91013959704817E1" ma:contentTypeVersion="14" ma:contentTypeDescription="Crear nuevo documento." ma:contentTypeScope="" ma:versionID="2bc67f0bdb6f1944285b77a08570c2f1">
  <xsd:schema xmlns:xsd="http://www.w3.org/2001/XMLSchema" xmlns:xs="http://www.w3.org/2001/XMLSchema" xmlns:p="http://schemas.microsoft.com/office/2006/metadata/properties" xmlns:ns2="13c93bba-48ce-428c-bfe5-88b42c19b028" xmlns:ns3="13c90a0b-73bc-4dc0-be5f-28d77b615beb" targetNamespace="http://schemas.microsoft.com/office/2006/metadata/properties" ma:root="true" ma:fieldsID="0f9a6528a284544cceb4850dbd6a7cd5" ns2:_="" ns3:_="">
    <xsd:import namespace="13c93bba-48ce-428c-bfe5-88b42c19b028"/>
    <xsd:import namespace="13c90a0b-73bc-4dc0-be5f-28d77b615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3bba-48ce-428c-bfe5-88b42c19b0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0a0b-73bc-4dc0-be5f-28d77b615b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ee6fe8d-2dd1-4f21-bc55-5e4175eba381}" ma:internalName="TaxCatchAll" ma:showField="CatchAllData" ma:web="13c90a0b-73bc-4dc0-be5f-28d77b615b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c90a0b-73bc-4dc0-be5f-28d77b615beb" xsi:nil="true"/>
    <lcf76f155ced4ddcb4097134ff3c332f xmlns="13c93bba-48ce-428c-bfe5-88b42c19b02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E6A212-78BD-4DF8-8DA4-231DF1576E36}"/>
</file>

<file path=customXml/itemProps2.xml><?xml version="1.0" encoding="utf-8"?>
<ds:datastoreItem xmlns:ds="http://schemas.openxmlformats.org/officeDocument/2006/customXml" ds:itemID="{57CF3A51-E258-46E5-8862-12068BA2E88C}"/>
</file>

<file path=customXml/itemProps3.xml><?xml version="1.0" encoding="utf-8"?>
<ds:datastoreItem xmlns:ds="http://schemas.openxmlformats.org/officeDocument/2006/customXml" ds:itemID="{F2662E33-B13C-40ED-93E0-07E12A99D2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P</dc:creator>
  <cp:keywords/>
  <dc:description/>
  <cp:lastModifiedBy>Nathaly Pardo Rodriguez</cp:lastModifiedBy>
  <cp:revision/>
  <dcterms:created xsi:type="dcterms:W3CDTF">2017-01-29T16:26:36Z</dcterms:created>
  <dcterms:modified xsi:type="dcterms:W3CDTF">2024-11-21T15:49:29Z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2022-09-29T16:39:04Z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f1f82b84-c63b-478d-afa8-3ca479673983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0x0101006A81D6BD42E8DF4C91013959704817E1</vt:lpwstr>
  </property>
  <property fmtid="{D5CDD505-2E9C-101B-9397-08002B2CF9AE}" pid="10" name="MediaServiceImageTags">
    <vt:lpwstr/>
  </property>
</Properties>
</file>