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KAREN\IDIPRON\BYS 2024\EPP\"/>
    </mc:Choice>
  </mc:AlternateContent>
  <xr:revisionPtr revIDLastSave="0" documentId="13_ncr:1_{789CE6E8-6835-4844-BA97-F42CEFD19BC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unitarias" sheetId="2" r:id="rId1"/>
    <sheet name="Hoja1" sheetId="3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6" i="2" l="1"/>
  <c r="I26" i="2"/>
  <c r="F26" i="2"/>
  <c r="J25" i="2"/>
  <c r="K25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4" i="2"/>
</calcChain>
</file>

<file path=xl/sharedStrings.xml><?xml version="1.0" encoding="utf-8"?>
<sst xmlns="http://schemas.openxmlformats.org/spreadsheetml/2006/main" count="101" uniqueCount="62">
  <si>
    <t>Precio de referencia promedio valor unitario  sin IVA</t>
  </si>
  <si>
    <t>Precio de referencia promedio valor unitario incluido IVA</t>
  </si>
  <si>
    <t>Item N°</t>
  </si>
  <si>
    <t>Descripción detallada y completa del Bien o Servicio</t>
  </si>
  <si>
    <t>unidad</t>
  </si>
  <si>
    <t xml:space="preserve">Valor unitario antes de IVA </t>
  </si>
  <si>
    <t>% IVA</t>
  </si>
  <si>
    <t>Valor unitario incluido iva</t>
  </si>
  <si>
    <t>Unidad de Medida</t>
  </si>
  <si>
    <t>Cantidad</t>
  </si>
  <si>
    <t xml:space="preserve">Valor unitario </t>
  </si>
  <si>
    <t>Valor total</t>
  </si>
  <si>
    <t xml:space="preserve">GUANTE DE BOXEO  12 OZ Y 14 OZ </t>
  </si>
  <si>
    <t>PAR</t>
  </si>
  <si>
    <t>VENDA BOXEO 3 METROS</t>
  </si>
  <si>
    <t>VENDA BOXEO 5 METROS</t>
  </si>
  <si>
    <t>PROTECTOR DE CABEZA TALLA M -L</t>
  </si>
  <si>
    <t>UNIDAD</t>
  </si>
  <si>
    <t xml:space="preserve">LAZO DE SALTO </t>
  </si>
  <si>
    <t>MANOPLA DE BOXEO</t>
  </si>
  <si>
    <t xml:space="preserve">PECHERA DE PROTECCION PARA BOXEO </t>
  </si>
  <si>
    <t>BOLSA DE PODER SANDBAG DE 10 KG</t>
  </si>
  <si>
    <t>BOLSA DE PODER SANDBAG DE 15 KG</t>
  </si>
  <si>
    <t>BOLSA DE PODER SANDBAG DE 20 KG</t>
  </si>
  <si>
    <t xml:space="preserve">PROTECTOR BUCAL </t>
  </si>
  <si>
    <t xml:space="preserve">SET PLATILLOS DE ENTRENAMIENTO </t>
  </si>
  <si>
    <t>FICHA DE TATAMI</t>
  </si>
  <si>
    <t>ESCALERA DE COORDINACIÓN</t>
  </si>
  <si>
    <t>BANDA DE RESISTENCIA  NEGRO  Y ROJO</t>
  </si>
  <si>
    <t>CRONOMETRO  DEPORTIVO</t>
  </si>
  <si>
    <t xml:space="preserve">SILBATO CON BOQUILLA Y CORDON EN BLISTER </t>
  </si>
  <si>
    <t>SACO DE BOXEO</t>
  </si>
  <si>
    <t>Objeto: Suministrar elementos de protección personal y dotación para el desarrollo de las actividades del proyecto de inversión 7967.</t>
  </si>
  <si>
    <t>Bata Antifludo Laboratorio Manga Larga Con Cremallera</t>
  </si>
  <si>
    <t xml:space="preserve">Unidad  </t>
  </si>
  <si>
    <t>Bata Dacron Laboratorio Manga Larga Talla S -2xl</t>
  </si>
  <si>
    <t>Bata Desechable</t>
  </si>
  <si>
    <t xml:space="preserve">Bota De Caucho Caña Alta Suela Especial Antideslizante </t>
  </si>
  <si>
    <t>Par</t>
  </si>
  <si>
    <t>Botas Cuero Negro, de seguridad dieléctrica, puntera
en composite/policarbonato</t>
  </si>
  <si>
    <t>Chaleco Tela dril 250 gr 100% algodón, cintas
reflectivas, cierre con cremallera.</t>
  </si>
  <si>
    <t>Cofia O Gorro Material: Tela O Malla</t>
  </si>
  <si>
    <t>Delantal Peto Industrial En PVC O VINILO REFORZADO</t>
  </si>
  <si>
    <t>Deportivo Camiseta Polo Talla S-2xl</t>
  </si>
  <si>
    <t>Deportivo Panataloneta Talla S-2xl</t>
  </si>
  <si>
    <t>Gorro Tipo Chavo Tela dril 250 gr 100% algodón</t>
  </si>
  <si>
    <t>Guante de Caucho Corto, Calibre 35</t>
  </si>
  <si>
    <t>Guante de Nitrilo, palma y dedos revestido.</t>
  </si>
  <si>
    <t>Guante de Vaqueta</t>
  </si>
  <si>
    <t>Guantes De Carnaza</t>
  </si>
  <si>
    <t>Monogafas Lente claro o transparente
antiempañante</t>
  </si>
  <si>
    <t>Overol Dos Piezas - Tela dril 250 gr 100% algodón,
cintas reflectivas</t>
  </si>
  <si>
    <t>Tapabocas Desechables</t>
  </si>
  <si>
    <t>Tapabocas Industrial</t>
  </si>
  <si>
    <t>Uniforme Antifluido Dos Piezas</t>
  </si>
  <si>
    <t>Caja x 100</t>
  </si>
  <si>
    <t>Caja x 50</t>
  </si>
  <si>
    <t xml:space="preserve">Camisa Tipo Polo </t>
  </si>
  <si>
    <t xml:space="preserve">Overol 2 Partes Talla S-3xl talleres </t>
  </si>
  <si>
    <t xml:space="preserve">
COTIZACION 1
ESTILO &amp; DISEÑOS  S.A.S</t>
  </si>
  <si>
    <t xml:space="preserve">                                               COTIZACION 2
DOTAOFFICE S.A.S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</si>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</sst>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-&quot;$&quot;\ * #,##0_-;\-&quot;$&quot;\ * #,##0_-;_-&quot;$&quot;\ * &quot;-&quot;??_-;_-@_-"/>
  </numFmts>
  <fonts count="12">
    <font>
      <sz val="11"/>
      <color theme="1"/>
      <name val="Calibri"/>
      <charset val="134"/>
      <scheme val="minor"/>
    </font>
    <font>
      <b/>
      <sz val="9"/>
      <color rgb="FF000000"/>
      <name val="Times New Roman"/>
      <family val="1"/>
    </font>
    <font>
      <b/>
      <sz val="9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9"/>
      <color rgb="FF000000"/>
      <name val="Times New Roman"/>
      <family val="1"/>
    </font>
    <font>
      <sz val="9"/>
      <color theme="1"/>
      <name val="Times New Roman"/>
      <family val="1"/>
    </font>
    <font>
      <b/>
      <sz val="9"/>
      <color rgb="FF000000"/>
      <name val="Times New Roman"/>
      <family val="1"/>
    </font>
    <font>
      <b/>
      <sz val="9"/>
      <color theme="1"/>
      <name val="Times New Roman"/>
      <family val="1"/>
    </font>
    <font>
      <sz val="9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" fillId="0" borderId="0"/>
  </cellStyleXfs>
  <cellXfs count="4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165" fontId="4" fillId="2" borderId="2" xfId="1" applyNumberFormat="1" applyFont="1" applyFill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165" fontId="8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/>
    </xf>
    <xf numFmtId="165" fontId="8" fillId="0" borderId="0" xfId="1" applyNumberFormat="1" applyFont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165" fontId="7" fillId="3" borderId="1" xfId="1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wrapText="1"/>
    </xf>
    <xf numFmtId="0" fontId="7" fillId="0" borderId="1" xfId="0" applyFont="1" applyBorder="1" applyAlignment="1"/>
    <xf numFmtId="0" fontId="7" fillId="0" borderId="2" xfId="0" applyFont="1" applyBorder="1" applyAlignment="1">
      <alignment wrapText="1"/>
    </xf>
    <xf numFmtId="0" fontId="11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1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9" fontId="7" fillId="3" borderId="1" xfId="0" applyNumberFormat="1" applyFont="1" applyFill="1" applyBorder="1" applyAlignment="1">
      <alignment horizontal="center" vertical="center" wrapText="1"/>
    </xf>
    <xf numFmtId="44" fontId="7" fillId="4" borderId="1" xfId="1" applyNumberFormat="1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9" fontId="7" fillId="4" borderId="1" xfId="1" applyNumberFormat="1" applyFont="1" applyFill="1" applyBorder="1" applyAlignment="1">
      <alignment horizontal="center" vertical="center" wrapText="1"/>
    </xf>
    <xf numFmtId="44" fontId="7" fillId="6" borderId="1" xfId="1" applyNumberFormat="1" applyFont="1" applyFill="1" applyBorder="1" applyAlignment="1">
      <alignment horizontal="center" vertical="center" wrapText="1"/>
    </xf>
    <xf numFmtId="9" fontId="7" fillId="6" borderId="1" xfId="1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165" fontId="10" fillId="0" borderId="1" xfId="1" applyNumberFormat="1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165" fontId="10" fillId="0" borderId="1" xfId="0" applyNumberFormat="1" applyFont="1" applyBorder="1" applyAlignment="1">
      <alignment vertical="center"/>
    </xf>
  </cellXfs>
  <cellStyles count="4">
    <cellStyle name="Moneda" xfId="1" builtinId="4"/>
    <cellStyle name="Moneda 2" xfId="2" xr:uid="{00000000-0005-0000-0000-000031000000}"/>
    <cellStyle name="Normal" xfId="0" builtinId="0"/>
    <cellStyle name="Normal 2" xfId="3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26"/>
  <sheetViews>
    <sheetView tabSelected="1" zoomScale="85" zoomScaleNormal="85" workbookViewId="0">
      <selection activeCell="K26" sqref="A2:K26"/>
    </sheetView>
  </sheetViews>
  <sheetFormatPr baseColWidth="10" defaultColWidth="11" defaultRowHeight="11.25" customHeight="1"/>
  <cols>
    <col min="1" max="1" width="4" style="14" customWidth="1"/>
    <col min="2" max="2" width="55" style="12" bestFit="1" customWidth="1"/>
    <col min="3" max="3" width="12.109375" style="14" customWidth="1"/>
    <col min="4" max="4" width="9.5546875" style="15" customWidth="1"/>
    <col min="5" max="5" width="6.21875" style="12" customWidth="1"/>
    <col min="6" max="6" width="10.44140625" style="12" bestFit="1" customWidth="1"/>
    <col min="7" max="7" width="9.5546875" style="12" customWidth="1"/>
    <col min="8" max="8" width="6.21875" style="12" customWidth="1"/>
    <col min="9" max="10" width="9.5546875" style="12" customWidth="1"/>
    <col min="11" max="11" width="11.109375" style="12" customWidth="1"/>
    <col min="12" max="12" width="11" style="12" customWidth="1"/>
    <col min="13" max="16384" width="11" style="12"/>
  </cols>
  <sheetData>
    <row r="2" spans="1:11" ht="36" customHeight="1">
      <c r="A2" s="23" t="s">
        <v>32</v>
      </c>
      <c r="B2" s="24"/>
      <c r="C2" s="24"/>
      <c r="D2" s="25" t="s">
        <v>59</v>
      </c>
      <c r="E2" s="25"/>
      <c r="F2" s="25"/>
      <c r="G2" s="26" t="s">
        <v>60</v>
      </c>
      <c r="H2" s="26"/>
      <c r="I2" s="26"/>
      <c r="J2" s="27" t="s">
        <v>0</v>
      </c>
      <c r="K2" s="27" t="s">
        <v>1</v>
      </c>
    </row>
    <row r="3" spans="1:11" ht="36">
      <c r="A3" s="16" t="s">
        <v>2</v>
      </c>
      <c r="B3" s="16" t="s">
        <v>3</v>
      </c>
      <c r="C3" s="9" t="s">
        <v>4</v>
      </c>
      <c r="D3" s="17" t="s">
        <v>5</v>
      </c>
      <c r="E3" s="10" t="s">
        <v>6</v>
      </c>
      <c r="F3" s="17" t="s">
        <v>7</v>
      </c>
      <c r="G3" s="11" t="s">
        <v>5</v>
      </c>
      <c r="H3" s="11" t="s">
        <v>6</v>
      </c>
      <c r="I3" s="11" t="s">
        <v>7</v>
      </c>
      <c r="J3" s="27"/>
      <c r="K3" s="27"/>
    </row>
    <row r="4" spans="1:11" ht="12">
      <c r="A4" s="18">
        <v>1</v>
      </c>
      <c r="B4" s="19" t="s">
        <v>33</v>
      </c>
      <c r="C4" s="21" t="s">
        <v>34</v>
      </c>
      <c r="D4" s="17">
        <v>55000</v>
      </c>
      <c r="E4" s="28">
        <v>0.19</v>
      </c>
      <c r="F4" s="17">
        <v>65450</v>
      </c>
      <c r="G4" s="32">
        <v>62017</v>
      </c>
      <c r="H4" s="33">
        <v>0.19</v>
      </c>
      <c r="I4" s="32">
        <v>73800</v>
      </c>
      <c r="J4" s="30">
        <f>(D4+G4)/2</f>
        <v>58508.5</v>
      </c>
      <c r="K4" s="30">
        <f>(F4+I4)/2</f>
        <v>69625</v>
      </c>
    </row>
    <row r="5" spans="1:11" ht="12">
      <c r="A5" s="18">
        <v>2</v>
      </c>
      <c r="B5" s="19" t="s">
        <v>35</v>
      </c>
      <c r="C5" s="21" t="s">
        <v>34</v>
      </c>
      <c r="D5" s="17">
        <v>68000</v>
      </c>
      <c r="E5" s="28">
        <v>0.19</v>
      </c>
      <c r="F5" s="17">
        <v>80920</v>
      </c>
      <c r="G5" s="32">
        <v>57563</v>
      </c>
      <c r="H5" s="33">
        <v>0.19</v>
      </c>
      <c r="I5" s="32">
        <v>68500</v>
      </c>
      <c r="J5" s="30">
        <f t="shared" ref="J5:J25" si="0">(D5+G5)/2</f>
        <v>62781.5</v>
      </c>
      <c r="K5" s="30">
        <f t="shared" ref="K5:K25" si="1">(F5+I5)/2</f>
        <v>74710</v>
      </c>
    </row>
    <row r="6" spans="1:11" ht="12">
      <c r="A6" s="18">
        <v>3</v>
      </c>
      <c r="B6" s="19" t="s">
        <v>36</v>
      </c>
      <c r="C6" s="21" t="s">
        <v>34</v>
      </c>
      <c r="D6" s="17">
        <v>19100</v>
      </c>
      <c r="E6" s="28">
        <v>0.19</v>
      </c>
      <c r="F6" s="17">
        <v>22729</v>
      </c>
      <c r="G6" s="32">
        <v>10504</v>
      </c>
      <c r="H6" s="32">
        <v>0.19</v>
      </c>
      <c r="I6" s="32">
        <v>12500</v>
      </c>
      <c r="J6" s="30">
        <f t="shared" si="0"/>
        <v>14802</v>
      </c>
      <c r="K6" s="30">
        <f t="shared" si="1"/>
        <v>17614.5</v>
      </c>
    </row>
    <row r="7" spans="1:11" ht="12">
      <c r="A7" s="18">
        <v>4</v>
      </c>
      <c r="B7" s="19" t="s">
        <v>37</v>
      </c>
      <c r="C7" s="21" t="s">
        <v>38</v>
      </c>
      <c r="D7" s="17">
        <v>145000</v>
      </c>
      <c r="E7" s="28">
        <v>0.19</v>
      </c>
      <c r="F7" s="17">
        <v>172550</v>
      </c>
      <c r="G7" s="32">
        <v>62605</v>
      </c>
      <c r="H7" s="32">
        <v>0.19</v>
      </c>
      <c r="I7" s="32">
        <v>74500</v>
      </c>
      <c r="J7" s="30">
        <f t="shared" si="0"/>
        <v>103802.5</v>
      </c>
      <c r="K7" s="30">
        <f t="shared" si="1"/>
        <v>123525</v>
      </c>
    </row>
    <row r="8" spans="1:11" ht="12">
      <c r="A8" s="18">
        <v>5</v>
      </c>
      <c r="B8" s="19" t="s">
        <v>39</v>
      </c>
      <c r="C8" s="21" t="s">
        <v>38</v>
      </c>
      <c r="D8" s="17">
        <v>182100</v>
      </c>
      <c r="E8" s="28">
        <v>0.19</v>
      </c>
      <c r="F8" s="17">
        <v>216699</v>
      </c>
      <c r="G8" s="32">
        <v>71933</v>
      </c>
      <c r="H8" s="33">
        <v>0.19</v>
      </c>
      <c r="I8" s="32">
        <v>85600</v>
      </c>
      <c r="J8" s="30">
        <f t="shared" si="0"/>
        <v>127016.5</v>
      </c>
      <c r="K8" s="30">
        <f t="shared" si="1"/>
        <v>151149.5</v>
      </c>
    </row>
    <row r="9" spans="1:11" ht="12">
      <c r="A9" s="18">
        <v>6</v>
      </c>
      <c r="B9" s="19" t="s">
        <v>57</v>
      </c>
      <c r="C9" s="21" t="s">
        <v>34</v>
      </c>
      <c r="D9" s="17">
        <v>55800</v>
      </c>
      <c r="E9" s="28">
        <v>0.19</v>
      </c>
      <c r="F9" s="17">
        <v>66402</v>
      </c>
      <c r="G9" s="32">
        <v>47395</v>
      </c>
      <c r="H9" s="33">
        <v>0.19</v>
      </c>
      <c r="I9" s="32">
        <v>56400</v>
      </c>
      <c r="J9" s="30">
        <f t="shared" si="0"/>
        <v>51597.5</v>
      </c>
      <c r="K9" s="30">
        <f t="shared" si="1"/>
        <v>61401</v>
      </c>
    </row>
    <row r="10" spans="1:11" ht="12">
      <c r="A10" s="18">
        <v>7</v>
      </c>
      <c r="B10" s="19" t="s">
        <v>40</v>
      </c>
      <c r="C10" s="21" t="s">
        <v>34</v>
      </c>
      <c r="D10" s="17">
        <v>78500</v>
      </c>
      <c r="E10" s="28">
        <v>0.19</v>
      </c>
      <c r="F10" s="17">
        <v>93415</v>
      </c>
      <c r="G10" s="32">
        <v>64286</v>
      </c>
      <c r="H10" s="33">
        <v>0.19</v>
      </c>
      <c r="I10" s="32">
        <v>76500</v>
      </c>
      <c r="J10" s="30">
        <f t="shared" si="0"/>
        <v>71393</v>
      </c>
      <c r="K10" s="30">
        <f t="shared" si="1"/>
        <v>84957.5</v>
      </c>
    </row>
    <row r="11" spans="1:11" ht="12">
      <c r="A11" s="18">
        <v>8</v>
      </c>
      <c r="B11" s="19" t="s">
        <v>41</v>
      </c>
      <c r="C11" s="21" t="s">
        <v>55</v>
      </c>
      <c r="D11" s="17">
        <v>42300</v>
      </c>
      <c r="E11" s="28">
        <v>0.19</v>
      </c>
      <c r="F11" s="17">
        <v>50337</v>
      </c>
      <c r="G11" s="32">
        <v>8739</v>
      </c>
      <c r="H11" s="33">
        <v>0.19</v>
      </c>
      <c r="I11" s="32">
        <v>10400</v>
      </c>
      <c r="J11" s="30">
        <f t="shared" si="0"/>
        <v>25519.5</v>
      </c>
      <c r="K11" s="30">
        <f t="shared" si="1"/>
        <v>30368.5</v>
      </c>
    </row>
    <row r="12" spans="1:11" ht="12">
      <c r="A12" s="18">
        <v>9</v>
      </c>
      <c r="B12" s="19" t="s">
        <v>42</v>
      </c>
      <c r="C12" s="21" t="s">
        <v>34</v>
      </c>
      <c r="D12" s="17">
        <v>48200</v>
      </c>
      <c r="E12" s="28">
        <v>0.19</v>
      </c>
      <c r="F12" s="17">
        <v>57358</v>
      </c>
      <c r="G12" s="32">
        <v>31765</v>
      </c>
      <c r="H12" s="33">
        <v>0.19</v>
      </c>
      <c r="I12" s="32">
        <v>37800</v>
      </c>
      <c r="J12" s="30">
        <f t="shared" si="0"/>
        <v>39982.5</v>
      </c>
      <c r="K12" s="30">
        <f t="shared" si="1"/>
        <v>47579</v>
      </c>
    </row>
    <row r="13" spans="1:11" ht="12">
      <c r="A13" s="18">
        <v>10</v>
      </c>
      <c r="B13" s="19" t="s">
        <v>43</v>
      </c>
      <c r="C13" s="21" t="s">
        <v>34</v>
      </c>
      <c r="D13" s="17">
        <v>44000</v>
      </c>
      <c r="E13" s="28">
        <v>0.19</v>
      </c>
      <c r="F13" s="17">
        <v>52360</v>
      </c>
      <c r="G13" s="32">
        <v>44118</v>
      </c>
      <c r="H13" s="33">
        <v>0.19</v>
      </c>
      <c r="I13" s="32">
        <v>52500</v>
      </c>
      <c r="J13" s="30">
        <f t="shared" si="0"/>
        <v>44059</v>
      </c>
      <c r="K13" s="30">
        <f t="shared" si="1"/>
        <v>52430</v>
      </c>
    </row>
    <row r="14" spans="1:11" ht="12">
      <c r="A14" s="18">
        <v>11</v>
      </c>
      <c r="B14" s="19" t="s">
        <v>44</v>
      </c>
      <c r="C14" s="21" t="s">
        <v>34</v>
      </c>
      <c r="D14" s="17">
        <v>28000</v>
      </c>
      <c r="E14" s="28">
        <v>0.19</v>
      </c>
      <c r="F14" s="17">
        <v>33320</v>
      </c>
      <c r="G14" s="32">
        <v>31176</v>
      </c>
      <c r="H14" s="33">
        <v>0.19</v>
      </c>
      <c r="I14" s="32">
        <v>37100</v>
      </c>
      <c r="J14" s="30">
        <f t="shared" si="0"/>
        <v>29588</v>
      </c>
      <c r="K14" s="30">
        <f t="shared" si="1"/>
        <v>35210</v>
      </c>
    </row>
    <row r="15" spans="1:11" ht="12">
      <c r="A15" s="18">
        <v>12</v>
      </c>
      <c r="B15" s="19" t="s">
        <v>45</v>
      </c>
      <c r="C15" s="21" t="s">
        <v>34</v>
      </c>
      <c r="D15" s="17">
        <v>26000</v>
      </c>
      <c r="E15" s="28">
        <v>0.19</v>
      </c>
      <c r="F15" s="17">
        <v>30940</v>
      </c>
      <c r="G15" s="32">
        <v>15714</v>
      </c>
      <c r="H15" s="33">
        <v>0.19</v>
      </c>
      <c r="I15" s="32">
        <v>18700</v>
      </c>
      <c r="J15" s="30">
        <f t="shared" si="0"/>
        <v>20857</v>
      </c>
      <c r="K15" s="30">
        <f t="shared" si="1"/>
        <v>24820</v>
      </c>
    </row>
    <row r="16" spans="1:11" ht="12">
      <c r="A16" s="18">
        <v>13</v>
      </c>
      <c r="B16" s="19" t="s">
        <v>46</v>
      </c>
      <c r="C16" s="21" t="s">
        <v>38</v>
      </c>
      <c r="D16" s="17">
        <v>12000</v>
      </c>
      <c r="E16" s="28">
        <v>0.19</v>
      </c>
      <c r="F16" s="17">
        <v>14280</v>
      </c>
      <c r="G16" s="32">
        <v>8151</v>
      </c>
      <c r="H16" s="33">
        <v>0.19</v>
      </c>
      <c r="I16" s="32">
        <v>9700</v>
      </c>
      <c r="J16" s="30">
        <f t="shared" si="0"/>
        <v>10075.5</v>
      </c>
      <c r="K16" s="30">
        <f t="shared" si="1"/>
        <v>11990</v>
      </c>
    </row>
    <row r="17" spans="1:13" ht="12">
      <c r="A17" s="18">
        <v>14</v>
      </c>
      <c r="B17" s="19" t="s">
        <v>47</v>
      </c>
      <c r="C17" s="21" t="s">
        <v>56</v>
      </c>
      <c r="D17" s="17">
        <v>14000</v>
      </c>
      <c r="E17" s="28">
        <v>0.19</v>
      </c>
      <c r="F17" s="17">
        <v>16660</v>
      </c>
      <c r="G17" s="32">
        <v>28319</v>
      </c>
      <c r="H17" s="33">
        <v>0.19</v>
      </c>
      <c r="I17" s="32">
        <v>33700</v>
      </c>
      <c r="J17" s="30">
        <f t="shared" si="0"/>
        <v>21159.5</v>
      </c>
      <c r="K17" s="30">
        <f t="shared" si="1"/>
        <v>25180</v>
      </c>
    </row>
    <row r="18" spans="1:13" ht="12">
      <c r="A18" s="18">
        <v>15</v>
      </c>
      <c r="B18" s="19" t="s">
        <v>48</v>
      </c>
      <c r="C18" s="21" t="s">
        <v>38</v>
      </c>
      <c r="D18" s="17">
        <v>14200</v>
      </c>
      <c r="E18" s="28">
        <v>0.19</v>
      </c>
      <c r="F18" s="17">
        <v>16898</v>
      </c>
      <c r="G18" s="32">
        <v>8235</v>
      </c>
      <c r="H18" s="33">
        <v>0.19</v>
      </c>
      <c r="I18" s="32">
        <v>9800</v>
      </c>
      <c r="J18" s="30">
        <f t="shared" si="0"/>
        <v>11217.5</v>
      </c>
      <c r="K18" s="30">
        <f t="shared" si="1"/>
        <v>13349</v>
      </c>
    </row>
    <row r="19" spans="1:13" ht="12">
      <c r="A19" s="18">
        <v>16</v>
      </c>
      <c r="B19" s="19" t="s">
        <v>49</v>
      </c>
      <c r="C19" s="21" t="s">
        <v>38</v>
      </c>
      <c r="D19" s="17">
        <v>12800</v>
      </c>
      <c r="E19" s="28">
        <v>0.19</v>
      </c>
      <c r="F19" s="17">
        <v>15232</v>
      </c>
      <c r="G19" s="32">
        <v>11008</v>
      </c>
      <c r="H19" s="33">
        <v>0.19</v>
      </c>
      <c r="I19" s="32">
        <v>13100</v>
      </c>
      <c r="J19" s="30">
        <f t="shared" si="0"/>
        <v>11904</v>
      </c>
      <c r="K19" s="30">
        <f t="shared" si="1"/>
        <v>14166</v>
      </c>
    </row>
    <row r="20" spans="1:13" ht="12">
      <c r="A20" s="18">
        <v>17</v>
      </c>
      <c r="B20" s="19" t="s">
        <v>50</v>
      </c>
      <c r="C20" s="21" t="s">
        <v>34</v>
      </c>
      <c r="D20" s="17">
        <v>16000</v>
      </c>
      <c r="E20" s="28">
        <v>0.19</v>
      </c>
      <c r="F20" s="17">
        <v>19040</v>
      </c>
      <c r="G20" s="32">
        <v>6807</v>
      </c>
      <c r="H20" s="33">
        <v>0.19</v>
      </c>
      <c r="I20" s="32">
        <v>8100</v>
      </c>
      <c r="J20" s="30">
        <f t="shared" si="0"/>
        <v>11403.5</v>
      </c>
      <c r="K20" s="30">
        <f t="shared" si="1"/>
        <v>13570</v>
      </c>
    </row>
    <row r="21" spans="1:13" ht="12">
      <c r="A21" s="18">
        <v>18</v>
      </c>
      <c r="B21" s="19" t="s">
        <v>58</v>
      </c>
      <c r="C21" s="21" t="s">
        <v>34</v>
      </c>
      <c r="D21" s="17">
        <v>158300</v>
      </c>
      <c r="E21" s="28">
        <v>0.19</v>
      </c>
      <c r="F21" s="17">
        <v>188377</v>
      </c>
      <c r="G21" s="32">
        <v>83529</v>
      </c>
      <c r="H21" s="33">
        <v>0.19</v>
      </c>
      <c r="I21" s="32">
        <v>99400</v>
      </c>
      <c r="J21" s="30">
        <f t="shared" si="0"/>
        <v>120914.5</v>
      </c>
      <c r="K21" s="30">
        <f t="shared" si="1"/>
        <v>143888.5</v>
      </c>
    </row>
    <row r="22" spans="1:13" ht="24">
      <c r="A22" s="18">
        <v>19</v>
      </c>
      <c r="B22" s="22" t="s">
        <v>51</v>
      </c>
      <c r="C22" s="21" t="s">
        <v>34</v>
      </c>
      <c r="D22" s="17">
        <v>165000</v>
      </c>
      <c r="E22" s="28">
        <v>0.19</v>
      </c>
      <c r="F22" s="17">
        <v>196350</v>
      </c>
      <c r="G22" s="32">
        <v>67059</v>
      </c>
      <c r="H22" s="33">
        <v>0.19</v>
      </c>
      <c r="I22" s="32">
        <v>79800</v>
      </c>
      <c r="J22" s="30">
        <f t="shared" si="0"/>
        <v>116029.5</v>
      </c>
      <c r="K22" s="30">
        <f t="shared" si="1"/>
        <v>138075</v>
      </c>
    </row>
    <row r="23" spans="1:13" ht="12">
      <c r="A23" s="18">
        <v>20</v>
      </c>
      <c r="B23" s="19" t="s">
        <v>52</v>
      </c>
      <c r="C23" s="21" t="s">
        <v>56</v>
      </c>
      <c r="D23" s="17">
        <v>28000</v>
      </c>
      <c r="E23" s="28">
        <v>0.19</v>
      </c>
      <c r="F23" s="17">
        <v>33320</v>
      </c>
      <c r="G23" s="32">
        <v>19748</v>
      </c>
      <c r="H23" s="33">
        <v>0.19</v>
      </c>
      <c r="I23" s="32">
        <v>23500</v>
      </c>
      <c r="J23" s="30">
        <f t="shared" si="0"/>
        <v>23874</v>
      </c>
      <c r="K23" s="30">
        <f t="shared" si="1"/>
        <v>28410</v>
      </c>
    </row>
    <row r="24" spans="1:13" ht="12">
      <c r="A24" s="18">
        <v>21</v>
      </c>
      <c r="B24" s="19" t="s">
        <v>53</v>
      </c>
      <c r="C24" s="21" t="s">
        <v>34</v>
      </c>
      <c r="D24" s="17">
        <v>3100</v>
      </c>
      <c r="E24" s="28">
        <v>0.19</v>
      </c>
      <c r="F24" s="17">
        <v>3689</v>
      </c>
      <c r="G24" s="29">
        <v>1471</v>
      </c>
      <c r="H24" s="31">
        <v>0.19</v>
      </c>
      <c r="I24" s="29">
        <v>1750</v>
      </c>
      <c r="J24" s="30">
        <f t="shared" si="0"/>
        <v>2285.5</v>
      </c>
      <c r="K24" s="30">
        <f t="shared" si="1"/>
        <v>2719.5</v>
      </c>
    </row>
    <row r="25" spans="1:13" ht="12">
      <c r="A25" s="18">
        <v>22</v>
      </c>
      <c r="B25" s="20" t="s">
        <v>54</v>
      </c>
      <c r="C25" s="21" t="s">
        <v>34</v>
      </c>
      <c r="D25" s="17">
        <v>62000</v>
      </c>
      <c r="E25" s="28">
        <v>0.19</v>
      </c>
      <c r="F25" s="17">
        <v>73780</v>
      </c>
      <c r="G25" s="29">
        <v>82437</v>
      </c>
      <c r="H25" s="31">
        <v>0.19</v>
      </c>
      <c r="I25" s="29">
        <v>98100</v>
      </c>
      <c r="J25" s="30">
        <f t="shared" si="0"/>
        <v>72218.5</v>
      </c>
      <c r="K25" s="30">
        <f t="shared" si="1"/>
        <v>85940</v>
      </c>
      <c r="M25" s="13"/>
    </row>
    <row r="26" spans="1:13" ht="11.25" customHeight="1">
      <c r="A26" s="34" t="s">
        <v>61</v>
      </c>
      <c r="B26" s="35"/>
      <c r="C26" s="36"/>
      <c r="D26" s="37"/>
      <c r="E26" s="38"/>
      <c r="F26" s="39">
        <f>SUM(F4:F25)</f>
        <v>1520106</v>
      </c>
      <c r="G26" s="38"/>
      <c r="H26" s="38"/>
      <c r="I26" s="39">
        <f>SUM(I4:I25)</f>
        <v>981250</v>
      </c>
      <c r="J26" s="38"/>
      <c r="K26" s="39">
        <f>SUM(K4:K25)</f>
        <v>1250678</v>
      </c>
    </row>
  </sheetData>
  <mergeCells count="6">
    <mergeCell ref="A26:C26"/>
    <mergeCell ref="A2:C2"/>
    <mergeCell ref="D2:F2"/>
    <mergeCell ref="G2:I2"/>
    <mergeCell ref="J2:J3"/>
    <mergeCell ref="K2:K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9"/>
  <sheetViews>
    <sheetView workbookViewId="0">
      <selection activeCell="J22" sqref="J22"/>
    </sheetView>
  </sheetViews>
  <sheetFormatPr baseColWidth="10" defaultColWidth="11" defaultRowHeight="14.4"/>
  <cols>
    <col min="1" max="1" width="11.5546875" customWidth="1"/>
    <col min="2" max="2" width="33.5546875" customWidth="1"/>
    <col min="3" max="3" width="12.44140625" customWidth="1"/>
  </cols>
  <sheetData>
    <row r="1" spans="1:6" ht="22.8">
      <c r="A1" s="1" t="s">
        <v>2</v>
      </c>
      <c r="B1" s="1" t="s">
        <v>3</v>
      </c>
      <c r="C1" s="1" t="s">
        <v>8</v>
      </c>
      <c r="D1" s="2" t="s">
        <v>9</v>
      </c>
      <c r="E1" s="3" t="s">
        <v>10</v>
      </c>
      <c r="F1" s="3" t="s">
        <v>11</v>
      </c>
    </row>
    <row r="2" spans="1:6">
      <c r="A2" s="4">
        <v>1</v>
      </c>
      <c r="B2" s="5" t="s">
        <v>12</v>
      </c>
      <c r="C2" s="4" t="s">
        <v>13</v>
      </c>
      <c r="D2" s="4">
        <v>90</v>
      </c>
      <c r="E2" s="6"/>
      <c r="F2" s="7"/>
    </row>
    <row r="3" spans="1:6">
      <c r="A3" s="4">
        <v>2</v>
      </c>
      <c r="B3" s="5" t="s">
        <v>14</v>
      </c>
      <c r="C3" s="4" t="s">
        <v>13</v>
      </c>
      <c r="D3" s="4">
        <v>50</v>
      </c>
      <c r="E3" s="6"/>
      <c r="F3" s="7"/>
    </row>
    <row r="4" spans="1:6">
      <c r="A4" s="4">
        <v>3</v>
      </c>
      <c r="B4" s="5" t="s">
        <v>15</v>
      </c>
      <c r="C4" s="4" t="s">
        <v>13</v>
      </c>
      <c r="D4" s="4">
        <v>43</v>
      </c>
      <c r="E4" s="6"/>
      <c r="F4" s="7"/>
    </row>
    <row r="5" spans="1:6">
      <c r="A5" s="4">
        <v>4</v>
      </c>
      <c r="B5" s="8" t="s">
        <v>16</v>
      </c>
      <c r="C5" s="4" t="s">
        <v>17</v>
      </c>
      <c r="D5" s="4">
        <v>30</v>
      </c>
      <c r="E5" s="6"/>
      <c r="F5" s="7"/>
    </row>
    <row r="6" spans="1:6">
      <c r="A6" s="4">
        <v>5</v>
      </c>
      <c r="B6" s="8" t="s">
        <v>18</v>
      </c>
      <c r="C6" s="4" t="s">
        <v>17</v>
      </c>
      <c r="D6" s="4">
        <v>93</v>
      </c>
      <c r="E6" s="6"/>
      <c r="F6" s="7"/>
    </row>
    <row r="7" spans="1:6">
      <c r="A7" s="4">
        <v>6</v>
      </c>
      <c r="B7" s="8" t="s">
        <v>19</v>
      </c>
      <c r="C7" s="4" t="s">
        <v>13</v>
      </c>
      <c r="D7" s="4">
        <v>6</v>
      </c>
      <c r="E7" s="6"/>
      <c r="F7" s="7"/>
    </row>
    <row r="8" spans="1:6">
      <c r="A8" s="4">
        <v>7</v>
      </c>
      <c r="B8" s="8" t="s">
        <v>20</v>
      </c>
      <c r="C8" s="4" t="s">
        <v>17</v>
      </c>
      <c r="D8" s="4">
        <v>3</v>
      </c>
      <c r="E8" s="6"/>
      <c r="F8" s="7"/>
    </row>
    <row r="9" spans="1:6">
      <c r="A9" s="4">
        <v>8</v>
      </c>
      <c r="B9" s="8" t="s">
        <v>21</v>
      </c>
      <c r="C9" s="4" t="s">
        <v>17</v>
      </c>
      <c r="D9" s="4">
        <v>5</v>
      </c>
      <c r="E9" s="6"/>
      <c r="F9" s="7"/>
    </row>
    <row r="10" spans="1:6">
      <c r="A10" s="4">
        <v>9</v>
      </c>
      <c r="B10" s="8" t="s">
        <v>22</v>
      </c>
      <c r="C10" s="4" t="s">
        <v>17</v>
      </c>
      <c r="D10" s="4">
        <v>5</v>
      </c>
      <c r="E10" s="6"/>
      <c r="F10" s="7"/>
    </row>
    <row r="11" spans="1:6">
      <c r="A11" s="4">
        <v>10</v>
      </c>
      <c r="B11" s="8" t="s">
        <v>23</v>
      </c>
      <c r="C11" s="4" t="s">
        <v>17</v>
      </c>
      <c r="D11" s="4">
        <v>5</v>
      </c>
      <c r="E11" s="6"/>
      <c r="F11" s="7"/>
    </row>
    <row r="12" spans="1:6">
      <c r="A12" s="4">
        <v>11</v>
      </c>
      <c r="B12" s="8" t="s">
        <v>24</v>
      </c>
      <c r="C12" s="4" t="s">
        <v>17</v>
      </c>
      <c r="D12" s="4">
        <v>93</v>
      </c>
      <c r="E12" s="6"/>
      <c r="F12" s="7"/>
    </row>
    <row r="13" spans="1:6">
      <c r="A13" s="4">
        <v>12</v>
      </c>
      <c r="B13" s="8" t="s">
        <v>25</v>
      </c>
      <c r="C13" s="4" t="s">
        <v>17</v>
      </c>
      <c r="D13" s="4">
        <v>30</v>
      </c>
      <c r="E13" s="6"/>
      <c r="F13" s="7"/>
    </row>
    <row r="14" spans="1:6">
      <c r="A14" s="4">
        <v>13</v>
      </c>
      <c r="B14" s="8" t="s">
        <v>26</v>
      </c>
      <c r="C14" s="4" t="s">
        <v>17</v>
      </c>
      <c r="D14" s="4">
        <v>40</v>
      </c>
      <c r="E14" s="6"/>
      <c r="F14" s="7"/>
    </row>
    <row r="15" spans="1:6">
      <c r="A15" s="4">
        <v>14</v>
      </c>
      <c r="B15" s="8" t="s">
        <v>27</v>
      </c>
      <c r="C15" s="4" t="s">
        <v>17</v>
      </c>
      <c r="D15" s="4">
        <v>18</v>
      </c>
      <c r="E15" s="6"/>
      <c r="F15" s="7"/>
    </row>
    <row r="16" spans="1:6">
      <c r="A16" s="4">
        <v>15</v>
      </c>
      <c r="B16" s="8" t="s">
        <v>28</v>
      </c>
      <c r="C16" s="4" t="s">
        <v>17</v>
      </c>
      <c r="D16" s="4">
        <v>45</v>
      </c>
      <c r="E16" s="6"/>
      <c r="F16" s="7"/>
    </row>
    <row r="17" spans="1:6">
      <c r="A17" s="4">
        <v>16</v>
      </c>
      <c r="B17" s="8" t="s">
        <v>29</v>
      </c>
      <c r="C17" s="4" t="s">
        <v>17</v>
      </c>
      <c r="D17" s="4">
        <v>3</v>
      </c>
      <c r="E17" s="6"/>
      <c r="F17" s="7"/>
    </row>
    <row r="18" spans="1:6">
      <c r="A18" s="4">
        <v>17</v>
      </c>
      <c r="B18" s="8" t="s">
        <v>30</v>
      </c>
      <c r="C18" s="4" t="s">
        <v>17</v>
      </c>
      <c r="D18" s="4">
        <v>3</v>
      </c>
      <c r="E18" s="6"/>
      <c r="F18" s="7"/>
    </row>
    <row r="19" spans="1:6">
      <c r="A19" s="4">
        <v>18</v>
      </c>
      <c r="B19" s="8" t="s">
        <v>31</v>
      </c>
      <c r="C19" s="4" t="s">
        <v>17</v>
      </c>
      <c r="D19" s="4">
        <v>3</v>
      </c>
      <c r="E19" s="6"/>
      <c r="F19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unitarias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Karen Yesenia Gomez Garcia</dc:creator>
  <cp:keywords/>
  <dc:description/>
  <cp:lastModifiedBy>User</cp:lastModifiedBy>
  <cp:revision/>
  <dcterms:created xsi:type="dcterms:W3CDTF">2023-01-26T13:59:00Z</dcterms:created>
  <dcterms:modified xsi:type="dcterms:W3CDTF">2024-11-01T13:56:03Z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E7E11EC21C724544ABAE0F9E5CC237D1</vt:lpwstr>
  </property>
  <property fmtid="{D5CDD505-2E9C-101B-9397-08002B2CF9AE}" pid="3" name="KSOProductBuildVer">
    <vt:lpwstr>2058-12.2.0.13215</vt:lpwstr>
  </property>
</Properties>
</file>