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idy.murillo\Desktop\LUGAR 2\ESTUDIOS DE MIITIGACION\"/>
    </mc:Choice>
  </mc:AlternateContent>
  <bookViews>
    <workbookView xWindow="0" yWindow="0" windowWidth="28800" windowHeight="13725"/>
  </bookViews>
  <sheets>
    <sheet name="propuesta economica" sheetId="2" r:id="rId1"/>
    <sheet name="presupuesto oficial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5" i="1"/>
  <c r="F9" i="1" l="1"/>
  <c r="F10" i="1" l="1"/>
  <c r="F11" i="1" s="1"/>
</calcChain>
</file>

<file path=xl/sharedStrings.xml><?xml version="1.0" encoding="utf-8"?>
<sst xmlns="http://schemas.openxmlformats.org/spreadsheetml/2006/main" count="25" uniqueCount="20">
  <si>
    <t>DESCRIPCION</t>
  </si>
  <si>
    <t>UNIDAD DE MEDIDA</t>
  </si>
  <si>
    <t>CANTIDAD</t>
  </si>
  <si>
    <t>VALOR UNITARIO ANTES DE IVA</t>
  </si>
  <si>
    <t>VALOR TOTAL ANTES DE IVA</t>
  </si>
  <si>
    <t>MES</t>
  </si>
  <si>
    <t>SUBTOTAL</t>
  </si>
  <si>
    <t>IVA 19%</t>
  </si>
  <si>
    <t>VALOR TOTAL OFERTA</t>
  </si>
  <si>
    <t>ITEM</t>
  </si>
  <si>
    <t>Realizar a todo costo, incluyendo personal profesional, especializado, técnico y asistencial, incluyendo todos los elementos logísticos necesarios para cubrir las zonas que conforman el proyecto de la adecuación y reparación de la Laguna de cristalización de la PTL, mediante la Vigilancia y control según las especificaciones relacionadas con los componentes técnicos de la ejecución de la Reparación en la laguna 4 de la Planta de Tratamiento de Lixiviados – PTL, ubicada en el distrito de Santiago de Cali, dentro del proyecto de mantenimiento del sistema de la Planta de Tratamiento de Lixiviados de la ciudad de Santiago de Cali</t>
  </si>
  <si>
    <t>Realizar a todo costo, incluyendo personal profesional, especializado, técnico y asistencial, incluyendo todos los elementos logísticos necesarios para cubrir las zonas que conforman el proyecto de la adecuación y reparación de la Laguna de cristalización de la PTL, mediante la Vigilancia y control según las especificaciones relacionadas con los componentes Administrativos (incluye la dirección general de la interventoría) de la ejecución del mantenimiento, compra de materiales, equipos y demás actividades necesarias para realizar ejecución de la Reparación en la laguna 4 de la Planta de Tratamiento de Lixiviados – PTL, ubicada en el distrito de Santiago de Cali, dentro del proyecto de mantenimiento del sistema de la Planta de Tratamiento de Lixiviados de la ciudad de Santiago de Cali</t>
  </si>
  <si>
    <t>Realizar a todo costo, incluyendo personal profesional, especializado, técnico y asistencial, incluyendo todos los elementos logísticos necesarios para cubrir las zonas que conforman el proyecto de la adecuación y reparación de la Laguna de cristalización de la PTL, mediante la Vigilancia y control según las especificaciones relacionadas con los componentes Jurídicos de la ejecución de la Reparación en la laguna 4 de la Planta de Tratamiento de Lixiviados – PTL, ubicada en el distrito de Santiago de Cali, dentro del proyecto de mantenimiento del sistema de la Planta de Tratamiento de Lixiviados de la ciudad de Santiago de Cali</t>
  </si>
  <si>
    <t>Realizar a todo costo, incluyendo personal profesional, especializado, técnico y asistencial, incluyendo todos los elementos logísticos necesarios para cubrir las zonas que conforman el proyecto de la adecuación y reparación de la Laguna de cristalización de la PTL, mediante la Vigilancia y control según las especificaciones relacionadas con los componentes Financieros, Presupuestales y Contables de la ejecución de la Reparación en la laguna 4 de la Planta de Tratamiento de Lixiviados – PTL, ubicada en el distrito de Santiago de Cali, dentro del proyecto de mantenimiento del sistema de la Planta de Tratamiento de Lixiviados de la ciudad de Santiago de Cali</t>
  </si>
  <si>
    <t>PRESUPUESTO PARA REALIZAR LA INTERVENTORÍA, ADMINISTRATIVA, JURÍDICA, TÉCNICA Y FINANCIERA, A LAS OBRAS DE MEJORAMIENTO PARA LAGUNA 4 DE LA PLANTA DE TRATAMIENTO DE LIXIVIADOS – PTL, UBICADA EN EL DISTRITO DE SANTIAGO DE CALI, DENTRO DEL PROYECTO DE MANTENIMIENTO DEL SISTEMA DE LA PLANTA DE TRATAMIENTO DE LIXIVIADOS DE LA CIUDAD DE SANTIAGO DE CALI – BP-26004910</t>
  </si>
  <si>
    <t>FORMATO OFERTA ECONOMICA</t>
  </si>
  <si>
    <t>Valor de la propuesta sin IVA</t>
  </si>
  <si>
    <t>Valor del IVA</t>
  </si>
  <si>
    <t>Valor total de la Oferta</t>
  </si>
  <si>
    <t>VALOR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</si>
</sst>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$&quot;\ * #,##0_-;\-&quot;$&quot;\ * #,##0_-;_-&quot;$&quot;\ * &quot;-&quot;??_-;_-@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43" fontId="0" fillId="0" borderId="0" xfId="1" applyFont="1"/>
    <xf numFmtId="43" fontId="0" fillId="0" borderId="0" xfId="0" applyNumberFormat="1"/>
    <xf numFmtId="165" fontId="0" fillId="0" borderId="1" xfId="1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5" fontId="0" fillId="0" borderId="12" xfId="1" applyNumberFormat="1" applyFont="1" applyBorder="1" applyAlignment="1">
      <alignment horizontal="center" vertical="center"/>
    </xf>
    <xf numFmtId="0" fontId="0" fillId="0" borderId="13" xfId="0" applyBorder="1"/>
    <xf numFmtId="165" fontId="5" fillId="2" borderId="14" xfId="0" applyNumberFormat="1" applyFont="1" applyFill="1" applyBorder="1" applyAlignment="1">
      <alignment horizontal="center" vertical="center" wrapText="1"/>
    </xf>
    <xf numFmtId="0" fontId="0" fillId="0" borderId="15" xfId="0" applyBorder="1"/>
    <xf numFmtId="165" fontId="5" fillId="2" borderId="19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65" fontId="0" fillId="0" borderId="0" xfId="0" applyNumberFormat="1"/>
    <xf numFmtId="10" fontId="0" fillId="0" borderId="0" xfId="2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6" fillId="0" borderId="17" xfId="0" applyFont="1" applyBorder="1"/>
    <xf numFmtId="0" fontId="6" fillId="0" borderId="18" xfId="0" applyFont="1" applyBorder="1"/>
    <xf numFmtId="0" fontId="3" fillId="2" borderId="20" xfId="0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Normal="100" workbookViewId="0">
      <selection activeCell="D12" sqref="D12"/>
    </sheetView>
  </sheetViews>
  <sheetFormatPr baseColWidth="10" defaultRowHeight="15" x14ac:dyDescent="0.25"/>
  <cols>
    <col min="1" max="1" width="5.42578125" bestFit="1" customWidth="1"/>
    <col min="2" max="2" width="56" customWidth="1"/>
    <col min="3" max="3" width="20" customWidth="1"/>
    <col min="4" max="4" width="15.28515625" bestFit="1" customWidth="1"/>
    <col min="5" max="5" width="14.85546875" bestFit="1" customWidth="1"/>
    <col min="6" max="6" width="12.140625" bestFit="1" customWidth="1"/>
  </cols>
  <sheetData>
    <row r="1" spans="1:6" ht="15.75" thickBot="1" x14ac:dyDescent="0.3"/>
    <row r="2" spans="1:6" ht="74.25" customHeight="1" thickBot="1" x14ac:dyDescent="0.3">
      <c r="A2" s="33" t="s">
        <v>15</v>
      </c>
      <c r="B2" s="34"/>
      <c r="C2" s="35"/>
    </row>
    <row r="3" spans="1:6" ht="15.75" thickBot="1" x14ac:dyDescent="0.3"/>
    <row r="4" spans="1:6" ht="51.75" customHeight="1" x14ac:dyDescent="0.25">
      <c r="A4" s="6" t="s">
        <v>9</v>
      </c>
      <c r="B4" s="7" t="s">
        <v>0</v>
      </c>
      <c r="C4" s="9" t="s">
        <v>19</v>
      </c>
    </row>
    <row r="5" spans="1:6" ht="51.75" customHeight="1" x14ac:dyDescent="0.25">
      <c r="A5" s="29">
        <v>1</v>
      </c>
      <c r="B5" s="31" t="s">
        <v>16</v>
      </c>
      <c r="C5" s="30"/>
    </row>
    <row r="6" spans="1:6" ht="51.75" customHeight="1" x14ac:dyDescent="0.25">
      <c r="A6" s="29">
        <v>2</v>
      </c>
      <c r="B6" s="31" t="s">
        <v>17</v>
      </c>
      <c r="C6" s="30"/>
    </row>
    <row r="7" spans="1:6" ht="110.25" customHeight="1" x14ac:dyDescent="0.25">
      <c r="A7" s="10">
        <v>3</v>
      </c>
      <c r="B7" s="32" t="s">
        <v>18</v>
      </c>
      <c r="C7" s="11"/>
      <c r="D7" s="18"/>
      <c r="E7" s="19"/>
      <c r="F7" s="19"/>
    </row>
    <row r="10" spans="1:6" x14ac:dyDescent="0.25">
      <c r="C10" s="3"/>
    </row>
    <row r="12" spans="1:6" x14ac:dyDescent="0.25">
      <c r="C12" s="16"/>
    </row>
    <row r="14" spans="1:6" x14ac:dyDescent="0.25">
      <c r="C14" s="4"/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2" zoomScaleNormal="100" workbookViewId="0">
      <selection activeCell="B5" sqref="B5"/>
    </sheetView>
  </sheetViews>
  <sheetFormatPr baseColWidth="10" defaultRowHeight="15" x14ac:dyDescent="0.25"/>
  <cols>
    <col min="1" max="1" width="5.42578125" bestFit="1" customWidth="1"/>
    <col min="2" max="2" width="56" customWidth="1"/>
    <col min="3" max="4" width="11.140625" customWidth="1"/>
    <col min="5" max="5" width="11.85546875" customWidth="1"/>
    <col min="6" max="6" width="13.28515625" customWidth="1"/>
    <col min="7" max="7" width="15.28515625" bestFit="1" customWidth="1"/>
    <col min="8" max="8" width="14.85546875" bestFit="1" customWidth="1"/>
    <col min="9" max="9" width="12.140625" bestFit="1" customWidth="1"/>
  </cols>
  <sheetData>
    <row r="1" spans="1:9" ht="15.75" thickBot="1" x14ac:dyDescent="0.3"/>
    <row r="2" spans="1:9" ht="74.25" customHeight="1" thickBot="1" x14ac:dyDescent="0.3">
      <c r="A2" s="20" t="s">
        <v>14</v>
      </c>
      <c r="B2" s="21"/>
      <c r="C2" s="21"/>
      <c r="D2" s="21"/>
      <c r="E2" s="21"/>
      <c r="F2" s="22"/>
    </row>
    <row r="3" spans="1:9" ht="15.75" thickBot="1" x14ac:dyDescent="0.3"/>
    <row r="4" spans="1:9" ht="51.75" customHeight="1" x14ac:dyDescent="0.25">
      <c r="A4" s="6" t="s">
        <v>9</v>
      </c>
      <c r="B4" s="7" t="s">
        <v>0</v>
      </c>
      <c r="C4" s="7" t="s">
        <v>1</v>
      </c>
      <c r="D4" s="7" t="s">
        <v>2</v>
      </c>
      <c r="E4" s="8" t="s">
        <v>3</v>
      </c>
      <c r="F4" s="9" t="s">
        <v>4</v>
      </c>
    </row>
    <row r="5" spans="1:9" ht="160.5" customHeight="1" x14ac:dyDescent="0.25">
      <c r="A5" s="10">
        <v>1</v>
      </c>
      <c r="B5" s="1" t="s">
        <v>10</v>
      </c>
      <c r="C5" s="2" t="s">
        <v>5</v>
      </c>
      <c r="D5" s="2">
        <v>4</v>
      </c>
      <c r="E5" s="5">
        <v>12100000</v>
      </c>
      <c r="F5" s="11">
        <f>+E5*D5</f>
        <v>48400000</v>
      </c>
      <c r="G5" s="18"/>
      <c r="H5" s="19"/>
      <c r="I5" s="19"/>
    </row>
    <row r="6" spans="1:9" ht="212.25" customHeight="1" x14ac:dyDescent="0.25">
      <c r="A6" s="10">
        <v>2</v>
      </c>
      <c r="B6" s="1" t="s">
        <v>11</v>
      </c>
      <c r="C6" s="2" t="s">
        <v>5</v>
      </c>
      <c r="D6" s="2">
        <v>4</v>
      </c>
      <c r="E6" s="5">
        <v>12375000</v>
      </c>
      <c r="F6" s="11">
        <f t="shared" ref="F6:F8" si="0">+E6*D6</f>
        <v>49500000</v>
      </c>
      <c r="G6" s="18"/>
      <c r="H6" s="19"/>
      <c r="I6" s="19"/>
    </row>
    <row r="7" spans="1:9" ht="156" customHeight="1" x14ac:dyDescent="0.25">
      <c r="A7" s="10">
        <v>3</v>
      </c>
      <c r="B7" s="1" t="s">
        <v>12</v>
      </c>
      <c r="C7" s="2" t="s">
        <v>5</v>
      </c>
      <c r="D7" s="2">
        <v>4</v>
      </c>
      <c r="E7" s="5">
        <v>1375000</v>
      </c>
      <c r="F7" s="11">
        <f t="shared" si="0"/>
        <v>5500000</v>
      </c>
      <c r="G7" s="18"/>
      <c r="H7" s="19"/>
      <c r="I7" s="19"/>
    </row>
    <row r="8" spans="1:9" ht="178.5" customHeight="1" x14ac:dyDescent="0.25">
      <c r="A8" s="10">
        <v>4</v>
      </c>
      <c r="B8" s="1" t="s">
        <v>13</v>
      </c>
      <c r="C8" s="2" t="s">
        <v>5</v>
      </c>
      <c r="D8" s="2">
        <v>4</v>
      </c>
      <c r="E8" s="5">
        <v>5500000</v>
      </c>
      <c r="F8" s="11">
        <f t="shared" si="0"/>
        <v>22000000</v>
      </c>
      <c r="G8" s="18"/>
      <c r="H8" s="19"/>
      <c r="I8" s="19"/>
    </row>
    <row r="9" spans="1:9" x14ac:dyDescent="0.25">
      <c r="A9" s="12"/>
      <c r="B9" s="23" t="s">
        <v>6</v>
      </c>
      <c r="C9" s="24"/>
      <c r="D9" s="24"/>
      <c r="E9" s="25"/>
      <c r="F9" s="13">
        <f>SUM(F5:F8)</f>
        <v>125400000</v>
      </c>
      <c r="H9" s="17"/>
    </row>
    <row r="10" spans="1:9" x14ac:dyDescent="0.25">
      <c r="A10" s="12"/>
      <c r="B10" s="23" t="s">
        <v>7</v>
      </c>
      <c r="C10" s="24"/>
      <c r="D10" s="24"/>
      <c r="E10" s="25"/>
      <c r="F10" s="13">
        <f>+F9*19%</f>
        <v>23826000</v>
      </c>
    </row>
    <row r="11" spans="1:9" ht="15.75" thickBot="1" x14ac:dyDescent="0.3">
      <c r="A11" s="14"/>
      <c r="B11" s="26" t="s">
        <v>8</v>
      </c>
      <c r="C11" s="27"/>
      <c r="D11" s="27"/>
      <c r="E11" s="28"/>
      <c r="F11" s="15">
        <f>+F10+F9</f>
        <v>149226000</v>
      </c>
    </row>
    <row r="14" spans="1:9" x14ac:dyDescent="0.25">
      <c r="F14" s="3"/>
    </row>
    <row r="16" spans="1:9" x14ac:dyDescent="0.25">
      <c r="F16" s="16"/>
    </row>
    <row r="18" spans="6:6" x14ac:dyDescent="0.25">
      <c r="F18" s="4"/>
    </row>
  </sheetData>
  <mergeCells count="4">
    <mergeCell ref="B9:E9"/>
    <mergeCell ref="B10:E10"/>
    <mergeCell ref="B11:E11"/>
    <mergeCell ref="A2:F2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economica</vt:lpstr>
      <vt:lpstr>presupuesto oficial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Mauricia Murillo Arboleda</dc:creator>
  <cp:lastModifiedBy>Leidy Mauricia Murillo Arboleda</cp:lastModifiedBy>
  <cp:lastPrinted>2024-05-23T22:25:23Z</cp:lastPrinted>
  <dcterms:created xsi:type="dcterms:W3CDTF">2024-05-23T19:13:52Z</dcterms:created>
  <dcterms:modified xsi:type="dcterms:W3CDTF">2024-12-10T22:27:07Z</dcterms:modified>
</cp:coreProperties>
</file>