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C:\Users\nrosero\Desktop\"/>
    </mc:Choice>
  </mc:AlternateContent>
  <xr:revisionPtr revIDLastSave="0" documentId="13_ncr:1_{C7E6D19D-9EB1-4975-B37C-B37983191E82}" xr6:coauthVersionLast="47" xr6:coauthVersionMax="47" xr10:uidLastSave="{00000000-0000-0000-0000-000000000000}"/>
  <bookViews>
    <workbookView xWindow="-120" yWindow="-120" windowWidth="20730" windowHeight="11160" xr2:uid="{00000000-000D-0000-FFFF-FFFF00000000}"/>
  </bookViews>
  <sheets>
    <sheet name="Hoja1 (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9" i="2" l="1"/>
  <c r="I20" i="2"/>
  <c r="I21" i="2"/>
  <c r="I22" i="2"/>
  <c r="I23" i="2"/>
  <c r="I24" i="2"/>
  <c r="I25" i="2"/>
  <c r="I26" i="2"/>
  <c r="I27" i="2"/>
  <c r="I28" i="2"/>
  <c r="I29" i="2"/>
  <c r="I30" i="2"/>
  <c r="I31" i="2"/>
  <c r="I32" i="2"/>
  <c r="I33" i="2"/>
  <c r="I34" i="2"/>
  <c r="I35" i="2"/>
  <c r="I36" i="2"/>
  <c r="I37" i="2"/>
  <c r="I38" i="2"/>
  <c r="I39" i="2"/>
  <c r="I40" i="2"/>
  <c r="I41" i="2"/>
  <c r="I42" i="2"/>
  <c r="I43" i="2"/>
  <c r="I44" i="2"/>
  <c r="I45" i="2"/>
  <c r="I46" i="2"/>
  <c r="I47" i="2"/>
  <c r="I48" i="2"/>
  <c r="I49" i="2"/>
  <c r="I50" i="2"/>
  <c r="I51" i="2"/>
  <c r="I52" i="2"/>
  <c r="I53" i="2"/>
  <c r="I54" i="2"/>
  <c r="I55" i="2"/>
  <c r="I56" i="2"/>
  <c r="I57" i="2"/>
  <c r="I58" i="2"/>
  <c r="I59" i="2"/>
  <c r="I60" i="2"/>
  <c r="I61" i="2"/>
  <c r="I62" i="2"/>
  <c r="I63" i="2"/>
  <c r="I64" i="2"/>
  <c r="I65" i="2"/>
  <c r="I66" i="2"/>
  <c r="I67" i="2"/>
  <c r="I68" i="2"/>
  <c r="I69" i="2"/>
  <c r="I70" i="2"/>
  <c r="I71" i="2"/>
  <c r="I72" i="2"/>
  <c r="I73" i="2"/>
  <c r="I74" i="2"/>
  <c r="I75" i="2"/>
  <c r="I76" i="2"/>
  <c r="I77" i="2"/>
  <c r="I78" i="2"/>
  <c r="I79" i="2"/>
  <c r="I18" i="2"/>
  <c r="K79" i="2" l="1"/>
  <c r="K78" i="2"/>
  <c r="K77" i="2"/>
  <c r="K76" i="2"/>
  <c r="K75" i="2"/>
  <c r="K74" i="2"/>
  <c r="K73" i="2"/>
  <c r="K72" i="2"/>
  <c r="K71" i="2"/>
  <c r="K70" i="2"/>
  <c r="K69" i="2"/>
  <c r="K68" i="2"/>
  <c r="K67" i="2"/>
  <c r="K66" i="2"/>
  <c r="K65" i="2"/>
  <c r="K64" i="2"/>
  <c r="K63" i="2"/>
  <c r="K62" i="2"/>
  <c r="K61" i="2"/>
  <c r="K60" i="2"/>
  <c r="K58" i="2"/>
  <c r="K57" i="2"/>
  <c r="K56" i="2"/>
  <c r="K55" i="2"/>
  <c r="K54" i="2"/>
  <c r="K53" i="2"/>
  <c r="K52" i="2"/>
  <c r="K51" i="2"/>
  <c r="K50" i="2"/>
  <c r="K49" i="2"/>
  <c r="K48" i="2"/>
  <c r="K47" i="2"/>
  <c r="K46" i="2"/>
  <c r="K45" i="2"/>
  <c r="K44" i="2"/>
  <c r="K43" i="2"/>
  <c r="K42" i="2"/>
  <c r="K41" i="2"/>
  <c r="K40" i="2"/>
  <c r="K39" i="2"/>
  <c r="K38" i="2"/>
  <c r="K37" i="2"/>
  <c r="K36" i="2"/>
  <c r="K35" i="2"/>
  <c r="K34" i="2"/>
  <c r="K33" i="2"/>
  <c r="K32" i="2"/>
  <c r="K31" i="2"/>
  <c r="K30" i="2"/>
  <c r="K29" i="2"/>
  <c r="K28" i="2"/>
  <c r="K27" i="2"/>
  <c r="K26" i="2"/>
  <c r="K25" i="2"/>
  <c r="K24" i="2"/>
  <c r="K23" i="2"/>
  <c r="K22" i="2"/>
  <c r="K21" i="2"/>
  <c r="K20" i="2"/>
  <c r="K19" i="2"/>
  <c r="K18" i="2"/>
  <c r="J81"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J81" authorId="0" shapeId="0" xr:uid="{25645901-485E-41F2-90DB-47BB8C0449E9}">
      <text>
        <r>
          <rPr>
            <b/>
            <sz val="9"/>
            <color indexed="81"/>
            <rFont val="Tahoma"/>
            <family val="2"/>
          </rPr>
          <t>Usuario:</t>
        </r>
        <r>
          <rPr>
            <sz val="9"/>
            <color indexed="81"/>
            <rFont val="Tahoma"/>
            <family val="2"/>
          </rPr>
          <t xml:space="preserve">
se sugiere elimnar el 0</t>
        </r>
      </text>
    </comment>
  </commentList>
</comments>
</file>

<file path=xl/sharedStrings.xml><?xml version="1.0" encoding="utf-8"?>
<sst xmlns="http://schemas.openxmlformats.org/spreadsheetml/2006/main" count="266" uniqueCount="149">
  <si>
    <t>DESCRIPCIÓN</t>
  </si>
  <si>
    <t>UNIDADES DE MEDIDA</t>
  </si>
  <si>
    <t>CLASE DE SERVICIO</t>
  </si>
  <si>
    <t>CANTIDAD</t>
  </si>
  <si>
    <t xml:space="preserve">VALOR UNITARIO </t>
  </si>
  <si>
    <t xml:space="preserve">IVA </t>
  </si>
  <si>
    <t>IMPOCONSUMO (SI APLICA)</t>
  </si>
  <si>
    <t>VALOR TOTAL</t>
  </si>
  <si>
    <t>UNITARIO</t>
  </si>
  <si>
    <t>Suministro</t>
  </si>
  <si>
    <t xml:space="preserve">Arepa + porción de proteína (carne 150 gr, y/o pollo 150gr, y/o porción de chicharrón y/o porción de chorizo) + bebida caliente (café 250ml, y/o milo, 250ml, y/o té con leche 250ml) o jugo natural vaso de 7 Oz).  </t>
  </si>
  <si>
    <t xml:space="preserve">Dos proteínas (huevo + salchichas), un carbohidrato (arepa, y/o pan, y/o wafles y/o pan cake), un producto lácteo (queso y/o, leche y/o yogurt) + porción mermelada y mantequilla y una bebida caliente (café 250ml, y/o milo, 250ml, y/o té con leche 250ml, y/o jugo natural (vaso de 7 Oz). </t>
  </si>
  <si>
    <t xml:space="preserve">Suministro y Alquiler </t>
  </si>
  <si>
    <t>Estación de café - para 51 a 100 personas</t>
  </si>
  <si>
    <t xml:space="preserve">Estación de café que incluya agua fría y caliente, café, crema no láctea, azúcar, aromáticas, vasos 07 onz. cucharas, servilletas y mezcladores. Para este servicio se prefiere el uso de vajilla y cristalería; en caso de utilizar desechables, estos deberán ser 100% biodegradables. (incluye mesero)-menaje pesado (mesas y mantelería para estación de servicio). </t>
  </si>
  <si>
    <t>Suministro y Prestación de servicio</t>
  </si>
  <si>
    <t>Estación de café - para 101 a 150 personas</t>
  </si>
  <si>
    <t>Estación de café - para 151 a 200 personas</t>
  </si>
  <si>
    <t>Estación de café - para 201 a 300 personas</t>
  </si>
  <si>
    <t>Agua</t>
  </si>
  <si>
    <t xml:space="preserve">Paca de 24 Botellas de agua tipo PET sin gas x 600 ml.  </t>
  </si>
  <si>
    <t>PACA</t>
  </si>
  <si>
    <t>Gaseosa</t>
  </si>
  <si>
    <t xml:space="preserve">Paca de 6 unidades de Gaseosa en botella 300 ml y/o lata 269ml (Sabores surtidos) </t>
  </si>
  <si>
    <t xml:space="preserve">Paca de 6 unidades de Gaseosa en botella 1 litro (Sabores surtidos) </t>
  </si>
  <si>
    <t>Jugo natural sabores surtidos</t>
  </si>
  <si>
    <t>Paca de 24 unidades de Jugo natural de 200 ml sabores surtidos (guayaba y/o naranja/ fresa y/o, limón, etc.)</t>
  </si>
  <si>
    <t>Bebidas Típicas</t>
  </si>
  <si>
    <t xml:space="preserve"> Bebidas Típicas (champús, salpicón, lulada y Masato. Etc.) Vasos de 7 oz. </t>
  </si>
  <si>
    <t>Silla</t>
  </si>
  <si>
    <t xml:space="preserve">Silla plástica con brazos. </t>
  </si>
  <si>
    <t>UNITARIO X DIA (MÁXIMO 8 HORAS MÍNIMO 1 HORA)</t>
  </si>
  <si>
    <t>Alquiler</t>
  </si>
  <si>
    <t>Mesa tablón</t>
  </si>
  <si>
    <t>Tarima</t>
  </si>
  <si>
    <t>Tarima con charolina (4mx6m)</t>
  </si>
  <si>
    <t>Tarima en aluminio certificado 4x4 piso antideslizante con escalera y barandas</t>
  </si>
  <si>
    <t>Pantalla led</t>
  </si>
  <si>
    <t>Instalación Eléctrica</t>
  </si>
  <si>
    <t>Acometida de energía según lo requerido para cada evento, incluye instalación y/o extensión dependiendo del evento.</t>
  </si>
  <si>
    <t>M2 x DIA (MÁXIMO 8 HORAS MÍNIMO 1 HORA)</t>
  </si>
  <si>
    <t xml:space="preserve">Atención por 4 horas el turno para el servicio </t>
  </si>
  <si>
    <t>4 HORAS</t>
  </si>
  <si>
    <t>Prestación de Servicio</t>
  </si>
  <si>
    <t>20 METROS X DIA (MAXIMO 8 HORAS MINIMO 1 HORA)</t>
  </si>
  <si>
    <t>Arreglo floral</t>
  </si>
  <si>
    <t>Arreglo floral sencillo de mesa, 15 rosas colores surtidos, tropical con follaje de forma alargado asimétrico de altura entre 40 a 80 cm.</t>
  </si>
  <si>
    <t>Arreglo floral mediano de mesa, 36 rosas colores surtidos, tropical con follaje de forma alargado asimétrico de altura entre 40 a 80 cm.</t>
  </si>
  <si>
    <t>Carpa blanca</t>
  </si>
  <si>
    <t>Sonido y parlantes</t>
  </si>
  <si>
    <t>UNITARIO x DIA (MÁXIMO 8 HORAS MINIMO 1 HORA)</t>
  </si>
  <si>
    <t>Alquiler y Prestación de Servicio</t>
  </si>
  <si>
    <t>Micrófono</t>
  </si>
  <si>
    <t>Micrófono alámbrico</t>
  </si>
  <si>
    <t>Micrófono inalámbrico</t>
  </si>
  <si>
    <t>Proyección con Video beam</t>
  </si>
  <si>
    <t>Luces Par Led</t>
  </si>
  <si>
    <t>Luces Cabezas</t>
  </si>
  <si>
    <t>Agrupación de música</t>
  </si>
  <si>
    <t>HORA</t>
  </si>
  <si>
    <t>Dj</t>
  </si>
  <si>
    <t>Dj 1 hora + equipo (consola, cableado)</t>
  </si>
  <si>
    <t>Perifoneo urbano</t>
  </si>
  <si>
    <t>Perifoneo urbano 4 horas (con permisos para movilidad)</t>
  </si>
  <si>
    <t>perifoneo rural</t>
  </si>
  <si>
    <t>Perifoneo rural 4 horas (con permisos para movilidad)</t>
  </si>
  <si>
    <t>Amplificación de sonido</t>
  </si>
  <si>
    <t>Plegable tamaño carta</t>
  </si>
  <si>
    <t xml:space="preserve">Suministro </t>
  </si>
  <si>
    <t>Cuadernillo full color grapado al caballete.</t>
  </si>
  <si>
    <t xml:space="preserve">Cuadernillo full color grapado al caballete. Tamaño cerrado del cuadernillo: 14cm x 21cm, tamaño abierto medida final: 28cm x 21cm. Compuesto por una (1) hoja propalcote de 115 gramos (4 páginas) con acabado mate (portada y contraportada) y nueve (9) hojas propalcote de 80 gramos (36 páginas). </t>
  </si>
  <si>
    <t>Pendón tipo araña</t>
  </si>
  <si>
    <t>Pendón tipo araña (90cmx200cm) (impresión más estructura)</t>
  </si>
  <si>
    <t>Pendón Rullup</t>
  </si>
  <si>
    <t>Pendón Rullup 2mx1m (impresión + estructura)</t>
  </si>
  <si>
    <t>Pendón con estructura metálica</t>
  </si>
  <si>
    <t>Pendón con estructura metálica (90cmx200cm) Pendón por m2 (IMPRESIÓN Y ESTRUCTURA)</t>
  </si>
  <si>
    <t>Certificados</t>
  </si>
  <si>
    <t>Impresión escarapela.</t>
  </si>
  <si>
    <t>Libreta :</t>
  </si>
  <si>
    <t xml:space="preserve">Libreta: Portada y contraportada en pasta blanda en propalcote de 300 gramos; 4x4 (policromía); 2 insertos en propalcote de 150 gramos 4x4; 50 hojas internas en papel bond de 75 gramos a una tinta; lomo acabado hotmelt. Dimensiones: 14cmX11cm cerrado.  </t>
  </si>
  <si>
    <t>Libreta:</t>
  </si>
  <si>
    <t xml:space="preserve">Libreta: Portada y contraportada en pasta blanda en propalcote de 300 gramos; 4x4 (policromía); 2 insertos en propalcote de 150 gramos 4x4; 50 hojas internas en papel reciclado de 75 gramos a una tinta; lomo acabado hotmelt. Dimensiones: 14cmX11cm cerrado.  </t>
  </si>
  <si>
    <t>Ancheta</t>
  </si>
  <si>
    <t>Ancheta básica : Galletas en bolsa 220 grs, vino 700 ml, Dulce manjarblanco  250 grs, caja natilla 300 grs, caja buñuelo 300 grs, torta navideña 850 gr.</t>
  </si>
  <si>
    <t>Ancheta especial La ancheta contiene: Galletas en bolsa 220 grs, vino 700 ml, Dulce manjarblanco  250 grs, caja natilla 300 grs, caja buñuelo 300 grs, salchicha 150 grs, mayonesa 200 grs, salsa de tomate 200 grs, duraznos en tarro 425, mermelada 200 grs, arveja 300 grs, torta navideña 850 gr, maní 40 grs y dulce de breva 600 grs.</t>
  </si>
  <si>
    <t xml:space="preserve">Omelet (jamón, y/o salchicha, + queso, y/o champiñones, + cebolla, tomate, etc), y una bebida caliente (café, y/o milo, y/o té con leche 250ml ) y/0 jugo natural (vaso de 7 Oz).                                                                                      </t>
  </si>
  <si>
    <t xml:space="preserve">OFERTA ECONOMICA </t>
  </si>
  <si>
    <t>Razón social</t>
  </si>
  <si>
    <t>NIT</t>
  </si>
  <si>
    <t>PRESUPUESTO DEL PROCESO</t>
  </si>
  <si>
    <t xml:space="preserve">Por favor diligencie el precio unitario de cada ítem (bien o servicio) antes de impuestos y el porcentaje de gravámenes aplicable. </t>
  </si>
  <si>
    <t>ITEM</t>
  </si>
  <si>
    <t>Desayuno - Sencillo I
Opción 1</t>
  </si>
  <si>
    <t>Desayuno - Típico I
Opción 2</t>
  </si>
  <si>
    <t>Desayuno - Típico II
Opción 3</t>
  </si>
  <si>
    <t>Desayuno - Americano (servido a la mesa)
Opción 4</t>
  </si>
  <si>
    <t>Almuerzo – Ejecutivo
Opción 1</t>
  </si>
  <si>
    <t>Almuerzo - Tipo evento (servido a la mesa)
Opción 2</t>
  </si>
  <si>
    <t>Almuerzo típico I – Lechona
Opción 3</t>
  </si>
  <si>
    <t>Almuerzo típico II -Sancocho de gallina
Opción 4</t>
  </si>
  <si>
    <t>Refrigerio - Sencillo I
opción 1</t>
  </si>
  <si>
    <t>Refrigerio - Plato Básico
opción 2</t>
  </si>
  <si>
    <t>Refrigerio – Sandwich
opción 3</t>
  </si>
  <si>
    <t>Refrigerio - Ensalada de frutas
opción 4</t>
  </si>
  <si>
    <t>VALOR TOTAL OFERTA ECONÓMICA</t>
  </si>
  <si>
    <t>Sonido y parlantes para 50 personas (100 watts de potencia) El Servicio incluye transporte, armada, desarmada y su operador)</t>
  </si>
  <si>
    <t>Sonido y parlantes para 100 personas (150 watts de potencia) El Servicio incluye transporte, armada, desarmada y su operador)</t>
  </si>
  <si>
    <t>Sonido y parlantes para 150 personas (200 watts de potencia ) El Servicio incluye transporte, armada, desarmada y su operador)</t>
  </si>
  <si>
    <t>Sonido y parlantes para 300 personas (400 watts de potencia) El Servicio incluye transporte, armada, desarmada y su operador)</t>
  </si>
  <si>
    <t>Luces Par Led (PAR64) El Servicio incluye transporte, armada, desarmada y su operador)</t>
  </si>
  <si>
    <t>Luces Cabezas móviles con bombilla 700w (tipo spot/wash) El Servicio incluye transporte, armada, desarmada y su operador)</t>
  </si>
  <si>
    <t>Amplificación de sonido para presentación de Dj para espacios de 200 personas (El Servicio incluye transporte del sonido, armada, desarmada y su operador)</t>
  </si>
  <si>
    <t>PAQUETE X 2.000</t>
  </si>
  <si>
    <t>Carpa 4x4 a 4 aguas con laterales. Estructura de fácil armado y desarmado. Lona de alta resistencia (El servicio debe incluir transporte, armada y desarmada)</t>
  </si>
  <si>
    <t>Agrupación de música géneros (salsa, merengue, tropical y/o a discreción de lo que se requiera en el evento) tiempo: 1 salida musical de 60 minutos - 4 músicos</t>
  </si>
  <si>
    <r>
      <t>Calentao de fríjoles y/0 calentado de lentejas con huevo + bebida caliente (café 250ml, y/o milo, 250ml y y/o té con leche 250ml) y/o jugo natural (vaso de 7 Oz).</t>
    </r>
    <r>
      <rPr>
        <b/>
        <sz val="12"/>
        <rFont val="Arial Narrow"/>
        <family val="2"/>
      </rPr>
      <t xml:space="preserve">  </t>
    </r>
  </si>
  <si>
    <r>
      <t>Una proteína (Opción 1) + una porción de carbohidrato, una porción de ensalada de verduras + bebida (gaseosa 250 ml y/o, limonada 250 ml, y/o soda 250 ml y/o natural vaso de 7 Oz)</t>
    </r>
    <r>
      <rPr>
        <b/>
        <sz val="12"/>
        <rFont val="Arial Narrow"/>
        <family val="2"/>
      </rPr>
      <t xml:space="preserve">. </t>
    </r>
  </si>
  <si>
    <r>
      <t>Dos carnes (pollo 150 gr y/o res 150 gr y/o, cerdo150 gr y/o, pescado 150gr y/o proteína vegetal) una porción de carbohidrato 135gr, una porción de ensalada con verduras, + porción de postre +bebida (gaseosa 250 ml y/o, limonada 250 ml, y/o soda 250 ml y/o natural vaso de 7 Oz).</t>
    </r>
    <r>
      <rPr>
        <b/>
        <sz val="12"/>
        <rFont val="Arial Narrow"/>
        <family val="2"/>
      </rPr>
      <t xml:space="preserve"> </t>
    </r>
  </si>
  <si>
    <r>
      <t>Porción de lechona en caja 250gr + bebida (gaseosa 250 ml y/o, limonada 250 ml, y/o soda 250 ml y/o natural vaso de 7 Oz).</t>
    </r>
    <r>
      <rPr>
        <b/>
        <sz val="12"/>
        <rFont val="Arial Narrow"/>
        <family val="2"/>
      </rPr>
      <t xml:space="preserve"> </t>
    </r>
  </si>
  <si>
    <r>
      <t xml:space="preserve">Sancocho de gallina, (Una presa de pollo, + porción de arroz, +ensalada verduras, + bebida (gaseosa 250 ml y/o, limonada 250 ml  , y/o  soda 250 ml  y/o  natural vaso de 7 Oz). </t>
    </r>
    <r>
      <rPr>
        <b/>
        <sz val="12"/>
        <rFont val="Arial Narrow"/>
        <family val="2"/>
      </rPr>
      <t xml:space="preserve"> </t>
    </r>
  </si>
  <si>
    <r>
      <t xml:space="preserve">2 pandebono, y/o 2 buñuelos, y/o 2 almojábanas, y/o 2 empanadas y/o Pastel de pollo, y/o pastel de carne) + bebida: gaseosa 250 ml y/o, limonada 250 ml, Jugo de cajita x 200cc.   </t>
    </r>
    <r>
      <rPr>
        <b/>
        <sz val="12"/>
        <rFont val="Arial Narrow"/>
        <family val="2"/>
      </rPr>
      <t xml:space="preserve"> </t>
    </r>
  </si>
  <si>
    <r>
      <t xml:space="preserve">1 buñuelo, 1 hojaldra, natilla y porción de manjar blanco. + bebida: gaseosa 250 ml y/o, Jugo de cajita x 200cc.  </t>
    </r>
    <r>
      <rPr>
        <b/>
        <sz val="12"/>
        <rFont val="Arial Narrow"/>
        <family val="2"/>
      </rPr>
      <t xml:space="preserve"> </t>
    </r>
  </si>
  <si>
    <r>
      <t xml:space="preserve">Sandwich (jamón y queso, y/o atún, y/o pollo, y/o roast beef), + verduras y un (1) paquete de papas de paquete 30 gr + bebida: gaseosa 250 ml y/o, Jugo de cajita x 200cc.  </t>
    </r>
    <r>
      <rPr>
        <b/>
        <sz val="12"/>
        <rFont val="Arial Narrow"/>
        <family val="2"/>
      </rPr>
      <t xml:space="preserve"> </t>
    </r>
  </si>
  <si>
    <r>
      <t xml:space="preserve">Ensalada de frutas variadas (Mínimo 5 frutas, ya sea papaya y/o manzanas y/o melón y/o fresas y/o banano y/o kiwi y/o peras, y/o melocotones, y/o arándanos, y/o uvas, y/o mango) </t>
    </r>
    <r>
      <rPr>
        <b/>
        <sz val="12"/>
        <rFont val="Arial Narrow"/>
        <family val="2"/>
      </rPr>
      <t xml:space="preserve"> </t>
    </r>
  </si>
  <si>
    <r>
      <t>Mesa tablón (180X70X74)</t>
    </r>
    <r>
      <rPr>
        <b/>
        <sz val="12"/>
        <rFont val="Arial Narrow"/>
        <family val="2"/>
      </rPr>
      <t xml:space="preserve"> </t>
    </r>
    <r>
      <rPr>
        <sz val="12"/>
        <rFont val="Arial Narrow"/>
        <family val="2"/>
      </rPr>
      <t>con mantel y sobre mantel (varios colores)</t>
    </r>
    <r>
      <rPr>
        <b/>
        <sz val="12"/>
        <rFont val="Arial Narrow"/>
        <family val="2"/>
      </rPr>
      <t xml:space="preserve"> </t>
    </r>
  </si>
  <si>
    <r>
      <t xml:space="preserve">Instalación Eléctrica para Inflable servicio por día con una acometida o red eléctrica de minino 15 amperios - </t>
    </r>
    <r>
      <rPr>
        <b/>
        <sz val="12"/>
        <rFont val="Arial Narrow"/>
        <family val="2"/>
      </rPr>
      <t xml:space="preserve">20 METROS DE LONGITUD </t>
    </r>
  </si>
  <si>
    <r>
      <t>Paquete de 2.000 Plegables tamaño carta en papel propalcote de 200 gramos, 4x4(policromía), a 3 cuerpos full color.</t>
    </r>
    <r>
      <rPr>
        <b/>
        <sz val="12"/>
        <rFont val="Arial Narrow"/>
        <family val="2"/>
      </rPr>
      <t xml:space="preserve"> </t>
    </r>
  </si>
  <si>
    <r>
      <t>Certificados de participación y reconocimiento (DIPLOMAS IMPRESIÓN 3 TINTAS)</t>
    </r>
    <r>
      <rPr>
        <b/>
        <sz val="12"/>
        <rFont val="Arial Narrow"/>
        <family val="2"/>
      </rPr>
      <t xml:space="preserve"> </t>
    </r>
  </si>
  <si>
    <r>
      <t>Impresión escarapela. Propalcote 200gr; 4x4; Dimensiones: 11cmx7cm. Incluido el sobre de plástico y cordón. 2 TINTAS</t>
    </r>
    <r>
      <rPr>
        <b/>
        <sz val="12"/>
        <rFont val="Arial Narrow"/>
        <family val="2"/>
      </rPr>
      <t xml:space="preserve"> </t>
    </r>
  </si>
  <si>
    <r>
      <t xml:space="preserve">Nota 4. </t>
    </r>
    <r>
      <rPr>
        <sz val="12"/>
        <rFont val="Arial Narrow"/>
        <family val="2"/>
      </rPr>
      <t xml:space="preserve">Los bienes de la referencia son producto de las necesidades básicas de la Entidad, conforme a las actividades y/o eventos que se pretenden llevar a cabo. Sin embargo, de requerirse o de sobrevenir una necesidad, elemento bien o servicio para la Entidad, que no se encuentre en los listados, podrá solicitarse al contratista un ofrecimiento para el mismo el cual será autorizado por el supervisor previa revisión de los valores de mercado. </t>
    </r>
  </si>
  <si>
    <t>PRECIOS TECHO</t>
  </si>
  <si>
    <r>
      <t>Nota 2</t>
    </r>
    <r>
      <rPr>
        <sz val="12"/>
        <rFont val="Arial Narrow"/>
        <family val="2"/>
      </rPr>
      <t xml:space="preserve">: La Entidad Estatal aceptará la oferta del proponente que cumpla con todas las condiciones exigidas en los documentos del proceso, y que ofrezca el menor valor, el cual se determinará por la </t>
    </r>
    <r>
      <rPr>
        <b/>
        <i/>
        <sz val="12"/>
        <rFont val="Arial Narrow"/>
        <family val="2"/>
      </rPr>
      <t xml:space="preserve">sumatoria total de los valores unitarios de los ítems de la oferta económica </t>
    </r>
    <r>
      <rPr>
        <sz val="12"/>
        <rFont val="Arial Narrow"/>
        <family val="2"/>
      </rPr>
      <t>determinando así el orden de elegibilidad de los proponentes.</t>
    </r>
  </si>
  <si>
    <r>
      <t>Nota 1</t>
    </r>
    <r>
      <rPr>
        <sz val="12"/>
        <rFont val="Arial Narrow"/>
        <family val="2"/>
      </rPr>
      <t>: El oferente deberá tener presente que en lo que atañe a los alimentos, debe incluir dentro de su oferta económica, todo tipo de desechables aptos por acciones amigables con el medio ambiente (contenedores y/o porta comidas y/o platos, vasos, cubiertos y servilletas), además de los costos de transporte a Alcaldía Municipal, zona urbana o rural del Municipio de El Cerrito.</t>
    </r>
  </si>
  <si>
    <r>
      <rPr>
        <b/>
        <sz val="12"/>
        <rFont val="Arial Narrow"/>
        <family val="2"/>
      </rPr>
      <t>Nota 5:</t>
    </r>
    <r>
      <rPr>
        <sz val="12"/>
        <rFont val="Arial Narrow"/>
        <family val="2"/>
      </rPr>
      <t xml:space="preserve"> El Oferente deberá contar con personal logístico para la organización, entrega de materiales, refrigerios, almuerzos y/o bebidas, así como con personal con manejo de audiovisuales, y que presten el Servicio de Montaje y desmontaje para  todos los eventos programados (ejemplo, alquiler de mobiliario, luces, sonido, pantallas, carpas, tarimas, entre otros) todo con trasporte de elementos incluidos en la oferta  por un tiempo de 4 a  8 horas dependiendo del horario que sea requerido por la entidad, a la Alcaldía Municipal, zona urbana o rural del Municipio de El Cerrito  y contar con los medios tecnológicos necesarios (teléfono móvil, computador) para su desempeño de manera ágil, práctica y oportuna.</t>
    </r>
  </si>
  <si>
    <t>Capacitador</t>
  </si>
  <si>
    <t>Computador portatil</t>
  </si>
  <si>
    <t>Procedador core i5 o raizen 5ta generacion o superior</t>
  </si>
  <si>
    <t>Proyector con Video beam (2500 Lumenes) + pantalla lona 2 mts x 2 mts</t>
  </si>
  <si>
    <t>Modulo Carpa Blanca de 12X6 mts a 2 aguas con laterales. Estructura de fácil armado y desarmado. Lona de alta resistencia. (El servicio debe incluir transporte, armada y desarmada)</t>
  </si>
  <si>
    <t>Amplificación de sonido para presentación de agrupación musical de 4 músicos para espacio de 150 personas. (El Servicio incluye transporte del sonido, armada, desarmada y su operador)</t>
  </si>
  <si>
    <t>Mesero</t>
  </si>
  <si>
    <t>Personal apoyo logistico</t>
  </si>
  <si>
    <t>Municipio de El Cerrito</t>
  </si>
  <si>
    <r>
      <t>Objeto del proceso de contratación:</t>
    </r>
    <r>
      <rPr>
        <sz val="12"/>
        <rFont val="Arial Narrow"/>
        <family val="2"/>
      </rPr>
      <t xml:space="preserve"> “PRESTACIÓN DE SERVICIOS DE CAPACITACION INTEGRAL A LOS SERVIDORES PUBLICOS DE LA ADMINISTRACION MUNICIPAL DE EL CERRITO, CON EL FIN DE DESARROLLAR LAS COMPETENCIAS NECESARIAS PARA EL OPTIMO DESEMPEÑO DE SUS FUNCIONES, EN EL CUMPLIMIENTO DEL PLAN INSTITUCIONAL DE CAPACITACIÓN PIC Y DEL PLAN DE BIENESTAR E INCENTIVOS DEL MUNICIPIO”</t>
    </r>
  </si>
  <si>
    <t xml:space="preserve">Proceso Prestación de Servicios Integral </t>
  </si>
  <si>
    <r>
      <t>Nota 3</t>
    </r>
    <r>
      <rPr>
        <sz val="12"/>
        <rFont val="Arial Narrow"/>
        <family val="2"/>
      </rPr>
      <t xml:space="preserve">: Se aclara que el valor total del contrato una vez sea adjudicado al proponente que cumpla con todas las condiciones, será por el valor total de </t>
    </r>
    <r>
      <rPr>
        <b/>
        <i/>
        <sz val="12"/>
        <rFont val="Arial Narrow"/>
        <family val="2"/>
      </rPr>
      <t>TREINTA Y CUATRO MILLONES SEISCIENTOS OCHENTA Y CUATRO MIL QUINIENTOS SESENTA PESOS M/CTE ($34.684.560)</t>
    </r>
    <r>
      <rPr>
        <sz val="12"/>
        <rFont val="Arial Narrow"/>
        <family val="2"/>
      </rPr>
      <t xml:space="preserve"> incluido el IVA y las cargas impositivas de orden municipal y departamental que se causa en los contratos celebrados por el Municipio de El Cerrito en materia de estampillas, y los demás costos indirectos y directos a los que haya lugar en la ejecución contractual.</t>
    </r>
  </si>
  <si>
    <t>Profesional con Posgrado en la modalidad de Maestría, cuyo campo de acción tenga relación con el objeto contractual o la (s) actividad (es) a desarrollar previa autorización de la supervisión.</t>
  </si>
  <si>
    <t>Pantalla LED 3×2 mts modelo Spider Pixel 3.9 mm. NOTA: En este servicio de debe incluir el armado y desarmado de la pantalla LED con operador)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</si>
</sst>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quot;$&quot;\ * #,##0_-;\-&quot;$&quot;\ * #,##0_-;_-&quot;$&quot;\ * &quot;-&quot;??_-;_-@"/>
    <numFmt numFmtId="165" formatCode="_-[$$-240A]\ * #,##0.00_-;\-[$$-240A]\ * #,##0.00_-;_-[$$-240A]\ * &quot;-&quot;??_-;_-@"/>
    <numFmt numFmtId="166" formatCode="_-&quot;$&quot;\ * #,##0_-;\-&quot;$&quot;\ * #,##0_-;_-&quot;$&quot;\ * &quot;-&quot;??_-;_-@_-"/>
    <numFmt numFmtId="167" formatCode="&quot;$&quot;#,##0"/>
  </numFmts>
  <fonts count="18">
    <font>
      <sz val="11"/>
      <color theme="1"/>
      <name val="Aptos Narrow"/>
      <family val="2"/>
      <scheme val="minor"/>
    </font>
    <font>
      <sz val="11"/>
      <color theme="1"/>
      <name val="Aptos Narrow"/>
      <family val="2"/>
      <scheme val="minor"/>
    </font>
    <font>
      <sz val="10"/>
      <name val="Times New Roman"/>
      <family val="1"/>
    </font>
    <font>
      <b/>
      <sz val="14"/>
      <name val="Arial Narrow"/>
      <family val="2"/>
    </font>
    <font>
      <sz val="11"/>
      <name val="Aptos Narrow"/>
      <family val="2"/>
      <scheme val="minor"/>
    </font>
    <font>
      <b/>
      <sz val="11"/>
      <name val="Arial Narrow"/>
      <family val="2"/>
    </font>
    <font>
      <b/>
      <sz val="12"/>
      <name val="Arial Narrow"/>
      <family val="2"/>
    </font>
    <font>
      <sz val="12"/>
      <name val="Arial Narrow"/>
      <family val="2"/>
    </font>
    <font>
      <sz val="14"/>
      <name val="Arial Narrow"/>
      <family val="2"/>
    </font>
    <font>
      <sz val="11"/>
      <name val="Arial Narrow"/>
      <family val="2"/>
    </font>
    <font>
      <sz val="12"/>
      <name val="Calibri"/>
      <family val="2"/>
    </font>
    <font>
      <b/>
      <sz val="18"/>
      <name val="Arial Narrow"/>
      <family val="2"/>
    </font>
    <font>
      <sz val="16"/>
      <name val="Arial Narrow"/>
      <family val="2"/>
    </font>
    <font>
      <b/>
      <i/>
      <sz val="12"/>
      <name val="Arial Narrow"/>
      <family val="2"/>
    </font>
    <font>
      <sz val="12"/>
      <name val="Aptos Narrow"/>
      <family val="2"/>
      <scheme val="minor"/>
    </font>
    <font>
      <sz val="12"/>
      <name val="Times New Roman"/>
      <family val="1"/>
    </font>
    <font>
      <sz val="9"/>
      <color indexed="81"/>
      <name val="Tahoma"/>
      <family val="2"/>
    </font>
    <font>
      <b/>
      <sz val="9"/>
      <color indexed="81"/>
      <name val="Tahoma"/>
      <family val="2"/>
    </font>
  </fonts>
  <fills count="11">
    <fill>
      <patternFill patternType="none"/>
    </fill>
    <fill>
      <patternFill patternType="gray125"/>
    </fill>
    <fill>
      <patternFill patternType="solid">
        <fgColor rgb="FFFFFFFF"/>
        <bgColor indexed="64"/>
      </patternFill>
    </fill>
    <fill>
      <patternFill patternType="solid">
        <fgColor rgb="FFFFFFFF"/>
        <bgColor rgb="FFFFFFFF"/>
      </patternFill>
    </fill>
    <fill>
      <patternFill patternType="solid">
        <fgColor theme="0"/>
        <bgColor theme="0"/>
      </patternFill>
    </fill>
    <fill>
      <patternFill patternType="solid">
        <fgColor theme="2" tint="-9.9978637043366805E-2"/>
        <bgColor indexed="64"/>
      </patternFill>
    </fill>
    <fill>
      <patternFill patternType="solid">
        <fgColor theme="0"/>
        <bgColor indexed="64"/>
      </patternFill>
    </fill>
    <fill>
      <patternFill patternType="solid">
        <fgColor theme="9" tint="0.59999389629810485"/>
        <bgColor rgb="FFFFFFFF"/>
      </patternFill>
    </fill>
    <fill>
      <patternFill patternType="solid">
        <fgColor rgb="FFFFFF00"/>
        <bgColor indexed="64"/>
      </patternFill>
    </fill>
    <fill>
      <patternFill patternType="solid">
        <fgColor theme="3" tint="0.749992370372631"/>
        <bgColor theme="0"/>
      </patternFill>
    </fill>
    <fill>
      <patternFill patternType="solid">
        <fgColor theme="3" tint="0.749992370372631"/>
        <bgColor indexed="64"/>
      </patternFill>
    </fill>
  </fills>
  <borders count="22">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rgb="FF000000"/>
      </left>
      <right/>
      <top style="medium">
        <color indexed="64"/>
      </top>
      <bottom style="medium">
        <color indexed="64"/>
      </bottom>
      <diagonal/>
    </border>
    <border>
      <left/>
      <right style="thin">
        <color rgb="FF000000"/>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88">
    <xf numFmtId="0" fontId="0" fillId="0" borderId="0" xfId="0"/>
    <xf numFmtId="0" fontId="2" fillId="0" borderId="0" xfId="0" applyFont="1"/>
    <xf numFmtId="0" fontId="2" fillId="0" borderId="0" xfId="0" applyFont="1" applyAlignment="1">
      <alignment horizontal="left" vertical="top"/>
    </xf>
    <xf numFmtId="0" fontId="4" fillId="0" borderId="0" xfId="0" applyFont="1"/>
    <xf numFmtId="0" fontId="5" fillId="3" borderId="0" xfId="0" applyFont="1" applyFill="1" applyAlignment="1">
      <alignment wrapText="1"/>
    </xf>
    <xf numFmtId="0" fontId="5" fillId="4" borderId="0" xfId="0" applyFont="1" applyFill="1" applyAlignment="1">
      <alignment wrapText="1"/>
    </xf>
    <xf numFmtId="0" fontId="5" fillId="4" borderId="0" xfId="0" applyFont="1" applyFill="1" applyAlignment="1">
      <alignment horizontal="center" vertical="center" wrapText="1"/>
    </xf>
    <xf numFmtId="0" fontId="5" fillId="3" borderId="0" xfId="0" applyFont="1" applyFill="1"/>
    <xf numFmtId="0" fontId="6" fillId="3" borderId="0" xfId="0" applyFont="1" applyFill="1" applyAlignment="1">
      <alignment vertical="top" wrapText="1"/>
    </xf>
    <xf numFmtId="0" fontId="7" fillId="4" borderId="0" xfId="0" applyFont="1" applyFill="1" applyAlignment="1">
      <alignment wrapText="1"/>
    </xf>
    <xf numFmtId="0" fontId="7" fillId="4" borderId="0" xfId="0" applyFont="1" applyFill="1" applyAlignment="1">
      <alignment horizontal="center" vertical="center" wrapText="1"/>
    </xf>
    <xf numFmtId="0" fontId="7" fillId="4" borderId="0" xfId="0" applyFont="1" applyFill="1"/>
    <xf numFmtId="0" fontId="3" fillId="4" borderId="0" xfId="0" applyFont="1" applyFill="1" applyAlignment="1">
      <alignment horizontal="right"/>
    </xf>
    <xf numFmtId="0" fontId="3" fillId="4" borderId="0" xfId="0" applyFont="1" applyFill="1" applyAlignment="1">
      <alignment horizontal="right" wrapText="1"/>
    </xf>
    <xf numFmtId="0" fontId="3" fillId="4" borderId="0" xfId="0" applyFont="1" applyFill="1" applyAlignment="1">
      <alignment horizontal="center" vertical="center" wrapText="1"/>
    </xf>
    <xf numFmtId="0" fontId="8" fillId="4" borderId="0" xfId="0" applyFont="1" applyFill="1" applyAlignment="1">
      <alignment horizontal="right"/>
    </xf>
    <xf numFmtId="0" fontId="8" fillId="4" borderId="0" xfId="0" applyFont="1" applyFill="1" applyAlignment="1">
      <alignment horizontal="right" wrapText="1"/>
    </xf>
    <xf numFmtId="0" fontId="8" fillId="4" borderId="0" xfId="0" applyFont="1" applyFill="1" applyAlignment="1">
      <alignment horizontal="center" vertical="center" wrapText="1"/>
    </xf>
    <xf numFmtId="164" fontId="7" fillId="4" borderId="0" xfId="0" applyNumberFormat="1" applyFont="1" applyFill="1"/>
    <xf numFmtId="0" fontId="7" fillId="4" borderId="0" xfId="0" applyFont="1" applyFill="1" applyAlignment="1">
      <alignment horizontal="center" wrapText="1"/>
    </xf>
    <xf numFmtId="164" fontId="2" fillId="4" borderId="0" xfId="0" applyNumberFormat="1" applyFont="1" applyFill="1"/>
    <xf numFmtId="0" fontId="2" fillId="4" borderId="0" xfId="0" applyFont="1" applyFill="1"/>
    <xf numFmtId="0" fontId="9" fillId="4" borderId="0" xfId="0" applyFont="1" applyFill="1" applyAlignment="1">
      <alignment wrapText="1"/>
    </xf>
    <xf numFmtId="0" fontId="9" fillId="4" borderId="0" xfId="0" applyFont="1" applyFill="1" applyAlignment="1">
      <alignment horizontal="center" vertical="center" wrapText="1"/>
    </xf>
    <xf numFmtId="0" fontId="9" fillId="4" borderId="0" xfId="0" applyFont="1" applyFill="1"/>
    <xf numFmtId="0" fontId="7" fillId="2" borderId="8" xfId="0" applyFont="1" applyFill="1" applyBorder="1" applyAlignment="1">
      <alignment vertical="center" wrapText="1"/>
    </xf>
    <xf numFmtId="0" fontId="7" fillId="0" borderId="8" xfId="0" applyFont="1" applyBorder="1" applyAlignment="1">
      <alignment horizontal="left" vertical="center" wrapText="1"/>
    </xf>
    <xf numFmtId="0" fontId="10" fillId="0" borderId="0" xfId="0" applyFont="1" applyAlignment="1">
      <alignment horizontal="justify" vertical="center"/>
    </xf>
    <xf numFmtId="0" fontId="11" fillId="3" borderId="0" xfId="0" applyFont="1" applyFill="1" applyAlignment="1">
      <alignment horizontal="center" vertical="center" wrapText="1"/>
    </xf>
    <xf numFmtId="167" fontId="12" fillId="3" borderId="0" xfId="0" applyNumberFormat="1" applyFont="1" applyFill="1" applyAlignment="1">
      <alignment horizontal="center" vertical="center"/>
    </xf>
    <xf numFmtId="0" fontId="6" fillId="0" borderId="9" xfId="0" applyFont="1" applyBorder="1" applyAlignment="1">
      <alignment horizontal="center" vertical="center"/>
    </xf>
    <xf numFmtId="0" fontId="14" fillId="0" borderId="0" xfId="0" applyFont="1"/>
    <xf numFmtId="0" fontId="14" fillId="0" borderId="12" xfId="0" applyFont="1" applyBorder="1" applyAlignment="1">
      <alignment horizontal="center" vertical="center"/>
    </xf>
    <xf numFmtId="0" fontId="15" fillId="0" borderId="1" xfId="0" applyFont="1" applyBorder="1" applyAlignment="1">
      <alignment horizontal="left" vertical="top"/>
    </xf>
    <xf numFmtId="0" fontId="15" fillId="0" borderId="15" xfId="0" applyFont="1" applyBorder="1" applyAlignment="1">
      <alignment horizontal="left" vertical="top"/>
    </xf>
    <xf numFmtId="0" fontId="15" fillId="0" borderId="0" xfId="0" applyFont="1" applyAlignment="1">
      <alignment horizontal="left" vertical="top"/>
    </xf>
    <xf numFmtId="0" fontId="6" fillId="6" borderId="10" xfId="0" applyFont="1" applyFill="1" applyBorder="1" applyAlignment="1">
      <alignment horizontal="center" vertical="center" wrapText="1"/>
    </xf>
    <xf numFmtId="0" fontId="6" fillId="6" borderId="11" xfId="0" applyFont="1" applyFill="1" applyBorder="1" applyAlignment="1">
      <alignment horizontal="center" vertical="center" wrapText="1"/>
    </xf>
    <xf numFmtId="166" fontId="7" fillId="6" borderId="13" xfId="1" applyNumberFormat="1" applyFont="1" applyFill="1" applyBorder="1" applyAlignment="1">
      <alignment horizontal="center" vertical="center" wrapText="1"/>
    </xf>
    <xf numFmtId="0" fontId="7" fillId="6" borderId="8" xfId="0" applyFont="1" applyFill="1" applyBorder="1" applyAlignment="1">
      <alignment vertical="center" wrapText="1"/>
    </xf>
    <xf numFmtId="0" fontId="6" fillId="4" borderId="0" xfId="0" applyFont="1" applyFill="1" applyAlignment="1">
      <alignment wrapText="1"/>
    </xf>
    <xf numFmtId="0" fontId="6" fillId="4" borderId="0" xfId="0" applyFont="1" applyFill="1" applyAlignment="1">
      <alignment horizontal="right" wrapText="1"/>
    </xf>
    <xf numFmtId="0" fontId="7" fillId="4" borderId="0" xfId="0" applyFont="1" applyFill="1" applyAlignment="1">
      <alignment horizontal="right" wrapText="1"/>
    </xf>
    <xf numFmtId="166" fontId="14" fillId="5" borderId="8" xfId="0" applyNumberFormat="1" applyFont="1" applyFill="1" applyBorder="1" applyAlignment="1">
      <alignment vertical="center"/>
    </xf>
    <xf numFmtId="0" fontId="6" fillId="3" borderId="0" xfId="0" applyFont="1" applyFill="1" applyAlignment="1">
      <alignment horizontal="center" vertical="center" wrapText="1"/>
    </xf>
    <xf numFmtId="166" fontId="14" fillId="5" borderId="18" xfId="0" applyNumberFormat="1" applyFont="1" applyFill="1" applyBorder="1" applyAlignment="1">
      <alignment vertical="center"/>
    </xf>
    <xf numFmtId="0" fontId="7" fillId="0" borderId="8" xfId="0" applyFont="1" applyBorder="1" applyAlignment="1">
      <alignment horizontal="center" vertical="center" wrapText="1"/>
    </xf>
    <xf numFmtId="166" fontId="7" fillId="6" borderId="8" xfId="0" applyNumberFormat="1" applyFont="1" applyFill="1" applyBorder="1" applyAlignment="1">
      <alignment horizontal="center" vertical="center" wrapText="1"/>
    </xf>
    <xf numFmtId="166" fontId="15" fillId="0" borderId="0" xfId="0" applyNumberFormat="1" applyFont="1" applyAlignment="1">
      <alignment horizontal="left" vertical="top"/>
    </xf>
    <xf numFmtId="166" fontId="2" fillId="0" borderId="0" xfId="0" applyNumberFormat="1" applyFont="1" applyAlignment="1">
      <alignment horizontal="left" vertical="top"/>
    </xf>
    <xf numFmtId="0" fontId="7" fillId="0" borderId="8" xfId="0" applyFont="1" applyBorder="1" applyAlignment="1">
      <alignment vertical="center" wrapText="1"/>
    </xf>
    <xf numFmtId="0" fontId="7" fillId="6" borderId="8" xfId="0" applyFont="1" applyFill="1" applyBorder="1" applyAlignment="1">
      <alignment horizontal="center" vertical="center" wrapText="1"/>
    </xf>
    <xf numFmtId="0" fontId="3" fillId="9" borderId="3" xfId="0" applyFont="1" applyFill="1" applyBorder="1"/>
    <xf numFmtId="0" fontId="3" fillId="9" borderId="4" xfId="0" applyFont="1" applyFill="1" applyBorder="1"/>
    <xf numFmtId="0" fontId="6" fillId="10" borderId="10" xfId="0" applyFont="1" applyFill="1" applyBorder="1" applyAlignment="1">
      <alignment horizontal="center" vertical="center" wrapText="1"/>
    </xf>
    <xf numFmtId="0" fontId="7" fillId="10" borderId="8" xfId="0" applyFont="1" applyFill="1" applyBorder="1" applyAlignment="1">
      <alignment vertical="center" wrapText="1"/>
    </xf>
    <xf numFmtId="166" fontId="7" fillId="6" borderId="14" xfId="1" applyNumberFormat="1" applyFont="1" applyFill="1" applyBorder="1" applyAlignment="1">
      <alignment vertical="center" wrapText="1"/>
    </xf>
    <xf numFmtId="0" fontId="6" fillId="0" borderId="10" xfId="0" applyFont="1" applyBorder="1" applyAlignment="1">
      <alignment horizontal="center" vertical="center" wrapText="1"/>
    </xf>
    <xf numFmtId="0" fontId="7" fillId="0" borderId="8" xfId="0" applyFont="1" applyBorder="1" applyAlignment="1">
      <alignment horizontal="justify" vertical="center" wrapText="1"/>
    </xf>
    <xf numFmtId="0" fontId="7" fillId="10" borderId="8" xfId="0" applyFont="1" applyFill="1" applyBorder="1" applyAlignment="1">
      <alignment horizontal="center" vertical="center" wrapText="1"/>
    </xf>
    <xf numFmtId="0" fontId="14" fillId="0" borderId="19" xfId="0" applyFont="1" applyBorder="1" applyAlignment="1">
      <alignment horizontal="center" vertical="center"/>
    </xf>
    <xf numFmtId="0" fontId="7" fillId="0" borderId="20" xfId="0" applyFont="1" applyBorder="1" applyAlignment="1">
      <alignment vertical="center" wrapText="1"/>
    </xf>
    <xf numFmtId="0" fontId="7" fillId="10" borderId="20" xfId="0" applyFont="1" applyFill="1" applyBorder="1" applyAlignment="1">
      <alignment horizontal="center" vertical="center" wrapText="1"/>
    </xf>
    <xf numFmtId="0" fontId="7" fillId="0" borderId="20" xfId="0" applyFont="1" applyBorder="1" applyAlignment="1">
      <alignment horizontal="center" vertical="center" wrapText="1"/>
    </xf>
    <xf numFmtId="166" fontId="14" fillId="5" borderId="20" xfId="0" applyNumberFormat="1" applyFont="1" applyFill="1" applyBorder="1" applyAlignment="1">
      <alignment vertical="center"/>
    </xf>
    <xf numFmtId="0" fontId="7" fillId="6" borderId="20" xfId="0" applyFont="1" applyFill="1" applyBorder="1" applyAlignment="1">
      <alignment horizontal="center" vertical="center" wrapText="1"/>
    </xf>
    <xf numFmtId="166" fontId="7" fillId="6" borderId="21" xfId="1" applyNumberFormat="1" applyFont="1" applyFill="1" applyBorder="1" applyAlignment="1">
      <alignment horizontal="center" vertical="center" wrapText="1"/>
    </xf>
    <xf numFmtId="0" fontId="7" fillId="4" borderId="5" xfId="0" applyFont="1" applyFill="1" applyBorder="1" applyAlignment="1">
      <alignment horizontal="center" wrapText="1"/>
    </xf>
    <xf numFmtId="0" fontId="7" fillId="4" borderId="6" xfId="0" applyFont="1" applyFill="1" applyBorder="1" applyAlignment="1">
      <alignment horizontal="center" wrapText="1"/>
    </xf>
    <xf numFmtId="0" fontId="7" fillId="4" borderId="7" xfId="0" applyFont="1" applyFill="1" applyBorder="1" applyAlignment="1">
      <alignment horizontal="center" wrapText="1"/>
    </xf>
    <xf numFmtId="0" fontId="3" fillId="3" borderId="0" xfId="0" applyFont="1" applyFill="1" applyAlignment="1">
      <alignment horizontal="center" vertical="center"/>
    </xf>
    <xf numFmtId="0" fontId="6" fillId="3" borderId="0" xfId="0" applyFont="1" applyFill="1" applyAlignment="1">
      <alignment horizontal="center" vertical="top" wrapText="1"/>
    </xf>
    <xf numFmtId="165" fontId="6" fillId="4" borderId="5" xfId="0" applyNumberFormat="1" applyFont="1" applyFill="1" applyBorder="1" applyAlignment="1">
      <alignment horizontal="center" wrapText="1"/>
    </xf>
    <xf numFmtId="165" fontId="6" fillId="4" borderId="6" xfId="0" applyNumberFormat="1" applyFont="1" applyFill="1" applyBorder="1" applyAlignment="1">
      <alignment horizontal="center" wrapText="1"/>
    </xf>
    <xf numFmtId="165" fontId="6" fillId="4" borderId="7" xfId="0" applyNumberFormat="1" applyFont="1" applyFill="1" applyBorder="1" applyAlignment="1">
      <alignment horizontal="center" wrapText="1"/>
    </xf>
    <xf numFmtId="0" fontId="9" fillId="4" borderId="0" xfId="0" applyFont="1" applyFill="1" applyAlignment="1">
      <alignment horizontal="left" vertical="center" wrapText="1"/>
    </xf>
    <xf numFmtId="0" fontId="6" fillId="0" borderId="10" xfId="0" applyFont="1" applyBorder="1" applyAlignment="1">
      <alignment horizontal="center" vertical="center" wrapText="1"/>
    </xf>
    <xf numFmtId="0" fontId="7" fillId="0" borderId="8" xfId="0" applyFont="1" applyBorder="1" applyAlignment="1">
      <alignment horizontal="justify" vertical="center" wrapText="1"/>
    </xf>
    <xf numFmtId="0" fontId="7" fillId="10" borderId="8" xfId="0" applyFont="1" applyFill="1" applyBorder="1" applyAlignment="1">
      <alignment horizontal="center" vertical="center" wrapText="1"/>
    </xf>
    <xf numFmtId="0" fontId="6" fillId="0" borderId="0" xfId="0" applyFont="1" applyAlignment="1">
      <alignment horizontal="justify" vertical="center"/>
    </xf>
    <xf numFmtId="0" fontId="7" fillId="0" borderId="0" xfId="0" applyFont="1" applyAlignment="1">
      <alignment horizontal="justify" vertical="center"/>
    </xf>
    <xf numFmtId="0" fontId="6" fillId="3" borderId="16"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6" fillId="3" borderId="17" xfId="0" applyFont="1" applyFill="1" applyBorder="1" applyAlignment="1">
      <alignment horizontal="center" vertical="center" wrapText="1"/>
    </xf>
    <xf numFmtId="167" fontId="7" fillId="7" borderId="16" xfId="0" applyNumberFormat="1" applyFont="1" applyFill="1" applyBorder="1" applyAlignment="1">
      <alignment horizontal="center" vertical="center"/>
    </xf>
    <xf numFmtId="167" fontId="7" fillId="7" borderId="2" xfId="0" applyNumberFormat="1" applyFont="1" applyFill="1" applyBorder="1" applyAlignment="1">
      <alignment horizontal="center" vertical="center"/>
    </xf>
    <xf numFmtId="0" fontId="6" fillId="0" borderId="0" xfId="0" applyFont="1" applyAlignment="1">
      <alignment horizontal="justify" vertical="center" wrapText="1"/>
    </xf>
    <xf numFmtId="0" fontId="6" fillId="8" borderId="0" xfId="0" applyFont="1" applyFill="1" applyAlignment="1">
      <alignment horizontal="justify"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417BBA-F5B7-45D7-9CB1-86DC44972E55}">
  <dimension ref="A1:AD87"/>
  <sheetViews>
    <sheetView tabSelected="1" zoomScale="70" zoomScaleNormal="70" workbookViewId="0">
      <selection activeCell="O82" sqref="O82"/>
    </sheetView>
  </sheetViews>
  <sheetFormatPr baseColWidth="10" defaultColWidth="11" defaultRowHeight="15"/>
  <cols>
    <col min="1" max="1" width="5.25" style="3" bestFit="1" customWidth="1"/>
    <col min="2" max="2" width="26.625" style="3" customWidth="1"/>
    <col min="3" max="3" width="44" style="3" customWidth="1"/>
    <col min="4" max="6" width="11" style="3"/>
    <col min="7" max="7" width="18.375" style="31" customWidth="1"/>
    <col min="8" max="8" width="18.625" style="3" customWidth="1"/>
    <col min="9" max="9" width="14.625" style="3" customWidth="1"/>
    <col min="10" max="10" width="17.5" style="3" customWidth="1"/>
    <col min="11" max="11" width="20.75" style="3" customWidth="1"/>
    <col min="12" max="14" width="11" style="3"/>
    <col min="15" max="16" width="13.125" style="3" bestFit="1" customWidth="1"/>
    <col min="17" max="16384" width="11" style="3"/>
  </cols>
  <sheetData>
    <row r="1" spans="2:30" ht="15" customHeight="1">
      <c r="B1" s="70" t="s">
        <v>87</v>
      </c>
      <c r="C1" s="70"/>
      <c r="D1" s="70"/>
      <c r="E1" s="70"/>
      <c r="F1" s="70"/>
      <c r="G1" s="70"/>
      <c r="H1" s="70"/>
      <c r="I1" s="70"/>
      <c r="J1" s="70"/>
      <c r="K1" s="70"/>
      <c r="L1" s="1"/>
      <c r="M1" s="2"/>
      <c r="N1" s="2"/>
      <c r="O1" s="2"/>
      <c r="P1" s="2"/>
      <c r="Q1" s="2"/>
      <c r="R1" s="2"/>
      <c r="S1" s="2"/>
      <c r="T1" s="2"/>
      <c r="U1" s="2"/>
      <c r="V1" s="2"/>
      <c r="W1" s="2"/>
      <c r="X1" s="2"/>
      <c r="Y1" s="2"/>
      <c r="Z1" s="2"/>
    </row>
    <row r="2" spans="2:30" ht="21.75" customHeight="1">
      <c r="B2" s="70" t="s">
        <v>145</v>
      </c>
      <c r="C2" s="70"/>
      <c r="D2" s="70"/>
      <c r="E2" s="70"/>
      <c r="F2" s="70"/>
      <c r="G2" s="70"/>
      <c r="H2" s="70"/>
      <c r="I2" s="70"/>
      <c r="J2" s="70"/>
      <c r="K2" s="70"/>
      <c r="L2" s="1"/>
      <c r="M2" s="2"/>
      <c r="N2" s="2"/>
      <c r="O2" s="2"/>
      <c r="P2" s="2"/>
      <c r="Q2" s="2"/>
      <c r="R2" s="2"/>
      <c r="S2" s="2"/>
      <c r="T2" s="2"/>
      <c r="U2" s="2"/>
      <c r="V2" s="2"/>
      <c r="W2" s="2"/>
      <c r="X2" s="2"/>
      <c r="Y2" s="2"/>
      <c r="Z2" s="2"/>
    </row>
    <row r="3" spans="2:30" ht="15" customHeight="1">
      <c r="B3" s="70" t="s">
        <v>143</v>
      </c>
      <c r="C3" s="70"/>
      <c r="D3" s="70"/>
      <c r="E3" s="70"/>
      <c r="F3" s="70"/>
      <c r="G3" s="70"/>
      <c r="H3" s="70"/>
      <c r="I3" s="70"/>
      <c r="J3" s="70"/>
      <c r="K3" s="70"/>
      <c r="L3" s="1"/>
      <c r="M3" s="2"/>
      <c r="N3" s="2"/>
      <c r="O3" s="2"/>
      <c r="P3" s="2"/>
      <c r="Q3" s="2"/>
      <c r="R3" s="2"/>
      <c r="S3" s="2"/>
      <c r="T3" s="2"/>
      <c r="U3" s="2"/>
      <c r="V3" s="2"/>
      <c r="W3" s="2"/>
      <c r="X3" s="2"/>
      <c r="Y3" s="2"/>
      <c r="Z3" s="2"/>
    </row>
    <row r="4" spans="2:30" ht="12.75" customHeight="1">
      <c r="B4" s="2"/>
      <c r="C4" s="2"/>
      <c r="D4" s="4"/>
      <c r="E4" s="4"/>
      <c r="F4" s="5"/>
      <c r="G4" s="40"/>
      <c r="H4" s="5"/>
      <c r="I4" s="5"/>
      <c r="J4" s="6"/>
      <c r="K4" s="7"/>
      <c r="L4" s="7"/>
      <c r="M4" s="2"/>
      <c r="N4" s="2"/>
      <c r="O4" s="2"/>
      <c r="P4" s="2"/>
      <c r="Q4" s="2"/>
      <c r="R4" s="2"/>
      <c r="S4" s="2"/>
      <c r="T4" s="2"/>
      <c r="U4" s="2"/>
      <c r="V4" s="2"/>
      <c r="W4" s="2"/>
      <c r="X4" s="2"/>
      <c r="Y4" s="2"/>
      <c r="Z4" s="2"/>
    </row>
    <row r="5" spans="2:30" ht="60.75" customHeight="1">
      <c r="B5" s="71" t="s">
        <v>144</v>
      </c>
      <c r="C5" s="71"/>
      <c r="D5" s="71"/>
      <c r="E5" s="71"/>
      <c r="F5" s="71"/>
      <c r="G5" s="71"/>
      <c r="H5" s="71"/>
      <c r="I5" s="71"/>
      <c r="J5" s="71"/>
      <c r="K5" s="71"/>
      <c r="L5" s="8"/>
      <c r="M5" s="2"/>
      <c r="N5" s="2"/>
      <c r="O5" s="2"/>
      <c r="P5" s="2"/>
      <c r="Q5" s="2"/>
      <c r="R5" s="2"/>
      <c r="S5" s="2"/>
      <c r="T5" s="2"/>
      <c r="U5" s="2"/>
      <c r="V5" s="2"/>
      <c r="W5" s="2"/>
      <c r="X5" s="2"/>
      <c r="Y5" s="2"/>
      <c r="Z5" s="2"/>
    </row>
    <row r="6" spans="2:30" ht="12.75" customHeight="1">
      <c r="B6" s="2"/>
      <c r="C6" s="8"/>
      <c r="D6" s="8"/>
      <c r="E6" s="8"/>
      <c r="F6" s="8"/>
      <c r="G6" s="8"/>
      <c r="H6" s="8"/>
      <c r="I6" s="8"/>
      <c r="J6" s="8"/>
      <c r="K6" s="8"/>
      <c r="L6" s="8"/>
      <c r="M6" s="2"/>
      <c r="N6" s="2"/>
      <c r="O6" s="2"/>
      <c r="P6" s="2"/>
      <c r="Q6" s="2"/>
      <c r="R6" s="2"/>
      <c r="S6" s="2"/>
      <c r="T6" s="2"/>
      <c r="U6" s="2"/>
      <c r="V6" s="2"/>
      <c r="W6" s="2"/>
      <c r="X6" s="2"/>
      <c r="Y6" s="2"/>
      <c r="Z6" s="2"/>
    </row>
    <row r="7" spans="2:30" ht="12.75" customHeight="1">
      <c r="B7" s="2"/>
      <c r="C7" s="2"/>
      <c r="D7" s="9"/>
      <c r="E7" s="9"/>
      <c r="F7" s="9"/>
      <c r="G7" s="9"/>
      <c r="H7" s="9"/>
      <c r="I7" s="9"/>
      <c r="J7" s="10"/>
      <c r="K7" s="11"/>
      <c r="L7" s="11"/>
      <c r="M7" s="2"/>
      <c r="N7" s="2"/>
      <c r="O7" s="2"/>
      <c r="P7" s="2"/>
      <c r="Q7" s="2"/>
      <c r="R7" s="2"/>
      <c r="S7" s="2"/>
      <c r="T7" s="2"/>
      <c r="U7" s="2"/>
      <c r="V7" s="2"/>
      <c r="W7" s="2"/>
      <c r="X7" s="2"/>
      <c r="Y7" s="2"/>
      <c r="Z7" s="2"/>
    </row>
    <row r="8" spans="2:30" ht="18">
      <c r="B8" s="2"/>
      <c r="C8" s="52" t="s">
        <v>88</v>
      </c>
      <c r="D8" s="53"/>
      <c r="E8" s="12"/>
      <c r="F8" s="13"/>
      <c r="G8" s="41"/>
      <c r="H8" s="14"/>
      <c r="I8" s="67"/>
      <c r="J8" s="68"/>
      <c r="K8" s="69"/>
      <c r="L8" s="2"/>
      <c r="M8" s="2"/>
      <c r="N8" s="2"/>
      <c r="O8" s="2"/>
      <c r="P8" s="2"/>
      <c r="Q8" s="2"/>
      <c r="R8" s="2"/>
      <c r="S8" s="2"/>
      <c r="T8" s="2"/>
      <c r="U8" s="2"/>
      <c r="V8" s="2"/>
      <c r="W8" s="2"/>
      <c r="X8" s="2"/>
    </row>
    <row r="9" spans="2:30" ht="12.75" customHeight="1">
      <c r="B9" s="2"/>
      <c r="C9" s="2"/>
      <c r="D9" s="15"/>
      <c r="E9" s="15"/>
      <c r="F9" s="16"/>
      <c r="G9" s="42"/>
      <c r="H9" s="17"/>
      <c r="I9" s="9"/>
      <c r="J9" s="18"/>
      <c r="K9" s="11"/>
      <c r="L9" s="2"/>
      <c r="M9" s="2"/>
      <c r="N9" s="2"/>
      <c r="O9" s="2"/>
      <c r="P9" s="2"/>
      <c r="Q9" s="2"/>
      <c r="R9" s="2"/>
      <c r="S9" s="2"/>
      <c r="T9" s="2"/>
      <c r="U9" s="2"/>
      <c r="V9" s="2"/>
      <c r="W9" s="2"/>
      <c r="X9" s="2"/>
      <c r="Y9" s="2"/>
      <c r="Z9" s="2"/>
      <c r="AA9" s="2"/>
      <c r="AB9" s="2"/>
    </row>
    <row r="10" spans="2:30" ht="18">
      <c r="B10" s="2"/>
      <c r="C10" s="52" t="s">
        <v>89</v>
      </c>
      <c r="D10" s="53"/>
      <c r="E10" s="12"/>
      <c r="F10" s="13"/>
      <c r="G10" s="41"/>
      <c r="H10" s="14"/>
      <c r="I10" s="67"/>
      <c r="J10" s="68"/>
      <c r="K10" s="69"/>
      <c r="L10" s="2"/>
      <c r="M10" s="2"/>
      <c r="N10" s="2"/>
      <c r="O10" s="2"/>
      <c r="P10" s="2"/>
      <c r="Q10" s="2"/>
      <c r="R10" s="2"/>
      <c r="S10" s="2"/>
      <c r="T10" s="2"/>
      <c r="U10" s="2"/>
      <c r="V10" s="2"/>
      <c r="W10" s="2"/>
      <c r="X10" s="2"/>
      <c r="Y10" s="2"/>
      <c r="Z10" s="2"/>
      <c r="AA10" s="2"/>
      <c r="AB10" s="2"/>
    </row>
    <row r="11" spans="2:30" ht="18">
      <c r="B11" s="2"/>
      <c r="C11" s="2"/>
      <c r="D11" s="12"/>
      <c r="E11" s="12"/>
      <c r="F11" s="13"/>
      <c r="G11" s="41"/>
      <c r="H11" s="14"/>
      <c r="I11" s="19"/>
      <c r="J11" s="20"/>
      <c r="K11" s="21"/>
      <c r="L11" s="2"/>
      <c r="M11" s="2"/>
      <c r="N11" s="2"/>
      <c r="O11" s="2"/>
      <c r="P11" s="2"/>
      <c r="Q11" s="2"/>
      <c r="R11" s="2"/>
      <c r="S11" s="2"/>
      <c r="T11" s="2"/>
      <c r="U11" s="2"/>
      <c r="V11" s="2"/>
      <c r="W11" s="2"/>
      <c r="X11" s="2"/>
      <c r="Y11" s="2"/>
      <c r="Z11" s="2"/>
      <c r="AA11" s="2"/>
      <c r="AB11" s="2"/>
    </row>
    <row r="12" spans="2:30" ht="18">
      <c r="B12" s="2"/>
      <c r="C12" s="52" t="s">
        <v>90</v>
      </c>
      <c r="D12" s="53"/>
      <c r="E12" s="12"/>
      <c r="F12" s="13"/>
      <c r="G12" s="41"/>
      <c r="H12" s="14"/>
      <c r="I12" s="72"/>
      <c r="J12" s="73"/>
      <c r="K12" s="74"/>
      <c r="L12" s="2"/>
      <c r="M12" s="2"/>
      <c r="N12" s="2"/>
      <c r="O12" s="2"/>
      <c r="P12" s="2"/>
      <c r="Q12" s="2"/>
      <c r="R12" s="2"/>
      <c r="S12" s="2"/>
      <c r="T12" s="2"/>
      <c r="U12" s="2"/>
      <c r="V12" s="2"/>
      <c r="W12" s="2"/>
      <c r="X12" s="2"/>
      <c r="Y12" s="2"/>
      <c r="Z12" s="2"/>
      <c r="AA12" s="2"/>
      <c r="AB12" s="2"/>
    </row>
    <row r="13" spans="2:30" ht="12.75" customHeight="1">
      <c r="B13" s="2"/>
      <c r="C13" s="2"/>
      <c r="D13" s="22"/>
      <c r="E13" s="22"/>
      <c r="F13" s="22"/>
      <c r="G13" s="9"/>
      <c r="H13" s="22"/>
      <c r="I13" s="22"/>
      <c r="J13" s="23"/>
      <c r="K13" s="24"/>
      <c r="L13" s="24"/>
      <c r="M13" s="2"/>
      <c r="N13" s="2"/>
      <c r="O13" s="2"/>
      <c r="P13" s="2"/>
      <c r="Q13" s="2"/>
      <c r="R13" s="2"/>
      <c r="S13" s="2"/>
      <c r="T13" s="2"/>
      <c r="U13" s="2"/>
      <c r="V13" s="2"/>
      <c r="W13" s="2"/>
      <c r="X13" s="2"/>
      <c r="Y13" s="2"/>
      <c r="Z13" s="2"/>
      <c r="AA13" s="2"/>
      <c r="AB13" s="2"/>
      <c r="AC13" s="2"/>
      <c r="AD13" s="2"/>
    </row>
    <row r="14" spans="2:30" ht="12.75" customHeight="1">
      <c r="B14" s="2"/>
      <c r="C14" s="75" t="s">
        <v>91</v>
      </c>
      <c r="D14" s="75"/>
      <c r="E14" s="75"/>
      <c r="F14" s="75"/>
      <c r="G14" s="75"/>
      <c r="H14" s="75"/>
      <c r="I14" s="75"/>
      <c r="J14" s="75"/>
      <c r="K14" s="75"/>
      <c r="L14" s="75"/>
      <c r="M14" s="2"/>
      <c r="N14" s="2"/>
      <c r="O14" s="2"/>
      <c r="P14" s="2"/>
      <c r="Q14" s="2"/>
      <c r="R14" s="2"/>
      <c r="S14" s="2"/>
      <c r="T14" s="2"/>
      <c r="U14" s="2"/>
      <c r="V14" s="2"/>
      <c r="W14" s="2"/>
      <c r="X14" s="2"/>
      <c r="Y14" s="2"/>
      <c r="Z14" s="2"/>
      <c r="AA14" s="2"/>
      <c r="AB14" s="2"/>
      <c r="AC14" s="2"/>
      <c r="AD14" s="2"/>
    </row>
    <row r="15" spans="2:30" ht="12.75" customHeight="1">
      <c r="B15" s="2"/>
      <c r="C15" s="2"/>
      <c r="D15" s="22"/>
      <c r="E15" s="22"/>
      <c r="F15" s="22"/>
      <c r="G15" s="9"/>
      <c r="H15" s="22"/>
      <c r="I15" s="22"/>
      <c r="J15" s="23"/>
      <c r="K15" s="24"/>
      <c r="L15" s="24"/>
      <c r="M15" s="2"/>
      <c r="N15" s="2"/>
      <c r="O15" s="2"/>
      <c r="P15" s="2"/>
      <c r="Q15" s="2"/>
      <c r="R15" s="2"/>
      <c r="S15" s="2"/>
      <c r="T15" s="2"/>
      <c r="U15" s="2"/>
      <c r="V15" s="2"/>
      <c r="W15" s="2"/>
      <c r="X15" s="2"/>
      <c r="Y15" s="2"/>
      <c r="Z15" s="2"/>
      <c r="AA15" s="2"/>
      <c r="AB15" s="2"/>
      <c r="AC15" s="2"/>
      <c r="AD15" s="2"/>
    </row>
    <row r="16" spans="2:30" ht="15.75" thickBot="1"/>
    <row r="17" spans="1:11" s="31" customFormat="1" ht="31.5">
      <c r="A17" s="30" t="s">
        <v>92</v>
      </c>
      <c r="B17" s="76" t="s">
        <v>0</v>
      </c>
      <c r="C17" s="76"/>
      <c r="D17" s="54" t="s">
        <v>1</v>
      </c>
      <c r="E17" s="57" t="s">
        <v>2</v>
      </c>
      <c r="F17" s="54" t="s">
        <v>3</v>
      </c>
      <c r="G17" s="54" t="s">
        <v>131</v>
      </c>
      <c r="H17" s="36" t="s">
        <v>4</v>
      </c>
      <c r="I17" s="36" t="s">
        <v>5</v>
      </c>
      <c r="J17" s="36" t="s">
        <v>6</v>
      </c>
      <c r="K17" s="37" t="s">
        <v>7</v>
      </c>
    </row>
    <row r="18" spans="1:11" s="31" customFormat="1" ht="62.25" customHeight="1">
      <c r="A18" s="32">
        <v>1</v>
      </c>
      <c r="B18" s="50" t="s">
        <v>93</v>
      </c>
      <c r="C18" s="58" t="s">
        <v>86</v>
      </c>
      <c r="D18" s="59" t="s">
        <v>8</v>
      </c>
      <c r="E18" s="46" t="s">
        <v>9</v>
      </c>
      <c r="F18" s="59">
        <v>1</v>
      </c>
      <c r="G18" s="43">
        <v>20601</v>
      </c>
      <c r="H18" s="51"/>
      <c r="I18" s="51">
        <f>H18*0.19</f>
        <v>0</v>
      </c>
      <c r="J18" s="51"/>
      <c r="K18" s="38">
        <f>H18+I18+J18</f>
        <v>0</v>
      </c>
    </row>
    <row r="19" spans="1:11" s="31" customFormat="1" ht="47.25">
      <c r="A19" s="32">
        <v>2</v>
      </c>
      <c r="B19" s="50" t="s">
        <v>94</v>
      </c>
      <c r="C19" s="58" t="s">
        <v>116</v>
      </c>
      <c r="D19" s="59" t="s">
        <v>8</v>
      </c>
      <c r="E19" s="46" t="s">
        <v>9</v>
      </c>
      <c r="F19" s="59">
        <v>1</v>
      </c>
      <c r="G19" s="43">
        <v>19319</v>
      </c>
      <c r="H19" s="51"/>
      <c r="I19" s="51">
        <f t="shared" ref="I19:I79" si="0">H19*0.19</f>
        <v>0</v>
      </c>
      <c r="J19" s="51"/>
      <c r="K19" s="38">
        <f t="shared" ref="K19:K43" si="1">H19+I19+LI19</f>
        <v>0</v>
      </c>
    </row>
    <row r="20" spans="1:11" s="31" customFormat="1" ht="63">
      <c r="A20" s="32">
        <v>3</v>
      </c>
      <c r="B20" s="50" t="s">
        <v>95</v>
      </c>
      <c r="C20" s="58" t="s">
        <v>10</v>
      </c>
      <c r="D20" s="59" t="s">
        <v>8</v>
      </c>
      <c r="E20" s="46" t="s">
        <v>9</v>
      </c>
      <c r="F20" s="59">
        <v>1</v>
      </c>
      <c r="G20" s="43">
        <v>21345</v>
      </c>
      <c r="H20" s="51"/>
      <c r="I20" s="51">
        <f t="shared" si="0"/>
        <v>0</v>
      </c>
      <c r="J20" s="51"/>
      <c r="K20" s="38">
        <f t="shared" si="1"/>
        <v>0</v>
      </c>
    </row>
    <row r="21" spans="1:11" s="31" customFormat="1" ht="94.5">
      <c r="A21" s="32">
        <v>4</v>
      </c>
      <c r="B21" s="50" t="s">
        <v>96</v>
      </c>
      <c r="C21" s="58" t="s">
        <v>11</v>
      </c>
      <c r="D21" s="59" t="s">
        <v>8</v>
      </c>
      <c r="E21" s="46" t="s">
        <v>9</v>
      </c>
      <c r="F21" s="59">
        <v>1</v>
      </c>
      <c r="G21" s="43">
        <v>32427</v>
      </c>
      <c r="H21" s="51"/>
      <c r="I21" s="51">
        <f t="shared" si="0"/>
        <v>0</v>
      </c>
      <c r="J21" s="51"/>
      <c r="K21" s="38">
        <f t="shared" si="1"/>
        <v>0</v>
      </c>
    </row>
    <row r="22" spans="1:11" s="31" customFormat="1" ht="84" customHeight="1">
      <c r="A22" s="32">
        <v>5</v>
      </c>
      <c r="B22" s="50" t="s">
        <v>97</v>
      </c>
      <c r="C22" s="50" t="s">
        <v>117</v>
      </c>
      <c r="D22" s="59" t="s">
        <v>8</v>
      </c>
      <c r="E22" s="46" t="s">
        <v>9</v>
      </c>
      <c r="F22" s="59">
        <v>1</v>
      </c>
      <c r="G22" s="43">
        <v>29935</v>
      </c>
      <c r="H22" s="51"/>
      <c r="I22" s="51">
        <f t="shared" si="0"/>
        <v>0</v>
      </c>
      <c r="J22" s="51"/>
      <c r="K22" s="38">
        <f t="shared" si="1"/>
        <v>0</v>
      </c>
    </row>
    <row r="23" spans="1:11" s="31" customFormat="1" ht="108.75" customHeight="1">
      <c r="A23" s="32">
        <v>6</v>
      </c>
      <c r="B23" s="50" t="s">
        <v>98</v>
      </c>
      <c r="C23" s="58" t="s">
        <v>118</v>
      </c>
      <c r="D23" s="59" t="s">
        <v>8</v>
      </c>
      <c r="E23" s="46" t="s">
        <v>12</v>
      </c>
      <c r="F23" s="59">
        <v>1</v>
      </c>
      <c r="G23" s="43">
        <v>54850</v>
      </c>
      <c r="H23" s="51"/>
      <c r="I23" s="51">
        <f t="shared" si="0"/>
        <v>0</v>
      </c>
      <c r="J23" s="51"/>
      <c r="K23" s="38">
        <f t="shared" si="1"/>
        <v>0</v>
      </c>
    </row>
    <row r="24" spans="1:11" s="31" customFormat="1" ht="59.25" customHeight="1">
      <c r="A24" s="32">
        <v>7</v>
      </c>
      <c r="B24" s="50" t="s">
        <v>99</v>
      </c>
      <c r="C24" s="58" t="s">
        <v>119</v>
      </c>
      <c r="D24" s="59" t="s">
        <v>8</v>
      </c>
      <c r="E24" s="46" t="s">
        <v>9</v>
      </c>
      <c r="F24" s="59">
        <v>1</v>
      </c>
      <c r="G24" s="43">
        <v>21014</v>
      </c>
      <c r="H24" s="51"/>
      <c r="I24" s="51">
        <f t="shared" si="0"/>
        <v>0</v>
      </c>
      <c r="J24" s="51"/>
      <c r="K24" s="38">
        <f t="shared" si="1"/>
        <v>0</v>
      </c>
    </row>
    <row r="25" spans="1:11" s="31" customFormat="1" ht="83.25" customHeight="1">
      <c r="A25" s="32">
        <v>8</v>
      </c>
      <c r="B25" s="50" t="s">
        <v>100</v>
      </c>
      <c r="C25" s="58" t="s">
        <v>120</v>
      </c>
      <c r="D25" s="59" t="s">
        <v>8</v>
      </c>
      <c r="E25" s="46" t="s">
        <v>9</v>
      </c>
      <c r="F25" s="59">
        <v>1</v>
      </c>
      <c r="G25" s="43">
        <v>36722</v>
      </c>
      <c r="H25" s="51"/>
      <c r="I25" s="51">
        <f t="shared" si="0"/>
        <v>0</v>
      </c>
      <c r="J25" s="51"/>
      <c r="K25" s="38">
        <f t="shared" si="1"/>
        <v>0</v>
      </c>
    </row>
    <row r="26" spans="1:11" s="31" customFormat="1" ht="63">
      <c r="A26" s="32">
        <v>9</v>
      </c>
      <c r="B26" s="50" t="s">
        <v>101</v>
      </c>
      <c r="C26" s="58" t="s">
        <v>121</v>
      </c>
      <c r="D26" s="59" t="s">
        <v>8</v>
      </c>
      <c r="E26" s="46" t="s">
        <v>9</v>
      </c>
      <c r="F26" s="59">
        <v>1</v>
      </c>
      <c r="G26" s="43">
        <v>11928</v>
      </c>
      <c r="H26" s="51"/>
      <c r="I26" s="51">
        <f t="shared" si="0"/>
        <v>0</v>
      </c>
      <c r="J26" s="51"/>
      <c r="K26" s="38">
        <f t="shared" si="1"/>
        <v>0</v>
      </c>
    </row>
    <row r="27" spans="1:11" s="31" customFormat="1" ht="47.25">
      <c r="A27" s="32">
        <v>10</v>
      </c>
      <c r="B27" s="50" t="s">
        <v>102</v>
      </c>
      <c r="C27" s="50" t="s">
        <v>122</v>
      </c>
      <c r="D27" s="59" t="s">
        <v>8</v>
      </c>
      <c r="E27" s="46" t="s">
        <v>9</v>
      </c>
      <c r="F27" s="59">
        <v>1</v>
      </c>
      <c r="G27" s="43">
        <v>18965</v>
      </c>
      <c r="H27" s="51"/>
      <c r="I27" s="51">
        <f t="shared" si="0"/>
        <v>0</v>
      </c>
      <c r="J27" s="51"/>
      <c r="K27" s="38">
        <f t="shared" si="1"/>
        <v>0</v>
      </c>
    </row>
    <row r="28" spans="1:11" s="31" customFormat="1" ht="69" customHeight="1">
      <c r="A28" s="32">
        <v>11</v>
      </c>
      <c r="B28" s="50" t="s">
        <v>103</v>
      </c>
      <c r="C28" s="58" t="s">
        <v>123</v>
      </c>
      <c r="D28" s="59" t="s">
        <v>8</v>
      </c>
      <c r="E28" s="46" t="s">
        <v>9</v>
      </c>
      <c r="F28" s="59">
        <v>1</v>
      </c>
      <c r="G28" s="43">
        <v>24450</v>
      </c>
      <c r="H28" s="51"/>
      <c r="I28" s="51">
        <f t="shared" si="0"/>
        <v>0</v>
      </c>
      <c r="J28" s="51"/>
      <c r="K28" s="38">
        <f t="shared" si="1"/>
        <v>0</v>
      </c>
    </row>
    <row r="29" spans="1:11" s="31" customFormat="1" ht="65.25" customHeight="1">
      <c r="A29" s="32">
        <v>12</v>
      </c>
      <c r="B29" s="50" t="s">
        <v>104</v>
      </c>
      <c r="C29" s="58" t="s">
        <v>124</v>
      </c>
      <c r="D29" s="59" t="s">
        <v>8</v>
      </c>
      <c r="E29" s="46" t="s">
        <v>9</v>
      </c>
      <c r="F29" s="59">
        <v>1</v>
      </c>
      <c r="G29" s="43">
        <v>14605</v>
      </c>
      <c r="H29" s="51"/>
      <c r="I29" s="51">
        <f t="shared" si="0"/>
        <v>0</v>
      </c>
      <c r="J29" s="51"/>
      <c r="K29" s="38">
        <f t="shared" si="1"/>
        <v>0</v>
      </c>
    </row>
    <row r="30" spans="1:11" s="31" customFormat="1" ht="86.25" customHeight="1">
      <c r="A30" s="32">
        <v>13</v>
      </c>
      <c r="B30" s="50" t="s">
        <v>13</v>
      </c>
      <c r="C30" s="77" t="s">
        <v>14</v>
      </c>
      <c r="D30" s="78" t="s">
        <v>8</v>
      </c>
      <c r="E30" s="46" t="s">
        <v>15</v>
      </c>
      <c r="F30" s="59">
        <v>1</v>
      </c>
      <c r="G30" s="43">
        <v>572550</v>
      </c>
      <c r="H30" s="47"/>
      <c r="I30" s="51">
        <f t="shared" si="0"/>
        <v>0</v>
      </c>
      <c r="J30" s="51"/>
      <c r="K30" s="38">
        <f t="shared" si="1"/>
        <v>0</v>
      </c>
    </row>
    <row r="31" spans="1:11" s="31" customFormat="1" ht="47.25">
      <c r="A31" s="32">
        <v>14</v>
      </c>
      <c r="B31" s="50" t="s">
        <v>16</v>
      </c>
      <c r="C31" s="77"/>
      <c r="D31" s="78"/>
      <c r="E31" s="46" t="s">
        <v>15</v>
      </c>
      <c r="F31" s="59">
        <v>1</v>
      </c>
      <c r="G31" s="43">
        <v>843950</v>
      </c>
      <c r="H31" s="47"/>
      <c r="I31" s="51">
        <f t="shared" si="0"/>
        <v>0</v>
      </c>
      <c r="J31" s="51"/>
      <c r="K31" s="38">
        <f t="shared" si="1"/>
        <v>0</v>
      </c>
    </row>
    <row r="32" spans="1:11" s="31" customFormat="1" ht="47.25">
      <c r="A32" s="32">
        <v>15</v>
      </c>
      <c r="B32" s="50" t="s">
        <v>17</v>
      </c>
      <c r="C32" s="77"/>
      <c r="D32" s="78"/>
      <c r="E32" s="46" t="s">
        <v>15</v>
      </c>
      <c r="F32" s="59">
        <v>1</v>
      </c>
      <c r="G32" s="43">
        <v>1105825</v>
      </c>
      <c r="H32" s="47"/>
      <c r="I32" s="51">
        <f t="shared" si="0"/>
        <v>0</v>
      </c>
      <c r="J32" s="51"/>
      <c r="K32" s="38">
        <f t="shared" si="1"/>
        <v>0</v>
      </c>
    </row>
    <row r="33" spans="1:11" s="31" customFormat="1" ht="47.25">
      <c r="A33" s="32">
        <v>16</v>
      </c>
      <c r="B33" s="50" t="s">
        <v>18</v>
      </c>
      <c r="C33" s="77"/>
      <c r="D33" s="78"/>
      <c r="E33" s="46" t="s">
        <v>15</v>
      </c>
      <c r="F33" s="59">
        <v>1</v>
      </c>
      <c r="G33" s="43">
        <v>1484000</v>
      </c>
      <c r="H33" s="47"/>
      <c r="I33" s="51">
        <f t="shared" si="0"/>
        <v>0</v>
      </c>
      <c r="J33" s="51"/>
      <c r="K33" s="38">
        <f t="shared" si="1"/>
        <v>0</v>
      </c>
    </row>
    <row r="34" spans="1:11" s="31" customFormat="1" ht="42.75" customHeight="1">
      <c r="A34" s="32">
        <v>17</v>
      </c>
      <c r="B34" s="50" t="s">
        <v>19</v>
      </c>
      <c r="C34" s="50" t="s">
        <v>20</v>
      </c>
      <c r="D34" s="59" t="s">
        <v>21</v>
      </c>
      <c r="E34" s="46" t="s">
        <v>9</v>
      </c>
      <c r="F34" s="59">
        <v>1</v>
      </c>
      <c r="G34" s="43">
        <v>40584</v>
      </c>
      <c r="H34" s="51"/>
      <c r="I34" s="51">
        <f t="shared" si="0"/>
        <v>0</v>
      </c>
      <c r="J34" s="51"/>
      <c r="K34" s="38">
        <f t="shared" si="1"/>
        <v>0</v>
      </c>
    </row>
    <row r="35" spans="1:11" s="31" customFormat="1" ht="56.25" customHeight="1">
      <c r="A35" s="32">
        <v>18</v>
      </c>
      <c r="B35" s="50" t="s">
        <v>22</v>
      </c>
      <c r="C35" s="58" t="s">
        <v>23</v>
      </c>
      <c r="D35" s="59" t="s">
        <v>21</v>
      </c>
      <c r="E35" s="46" t="s">
        <v>9</v>
      </c>
      <c r="F35" s="59">
        <v>1</v>
      </c>
      <c r="G35" s="43">
        <v>24990</v>
      </c>
      <c r="H35" s="51"/>
      <c r="I35" s="51">
        <f t="shared" si="0"/>
        <v>0</v>
      </c>
      <c r="J35" s="51"/>
      <c r="K35" s="38">
        <f t="shared" si="1"/>
        <v>0</v>
      </c>
    </row>
    <row r="36" spans="1:11" s="31" customFormat="1" ht="57.75" customHeight="1">
      <c r="A36" s="32">
        <v>19</v>
      </c>
      <c r="B36" s="50" t="s">
        <v>22</v>
      </c>
      <c r="C36" s="58" t="s">
        <v>24</v>
      </c>
      <c r="D36" s="59" t="s">
        <v>21</v>
      </c>
      <c r="E36" s="46" t="s">
        <v>9</v>
      </c>
      <c r="F36" s="59">
        <v>1</v>
      </c>
      <c r="G36" s="43">
        <v>42840</v>
      </c>
      <c r="H36" s="51"/>
      <c r="I36" s="51">
        <f t="shared" si="0"/>
        <v>0</v>
      </c>
      <c r="J36" s="51"/>
      <c r="K36" s="38">
        <f t="shared" si="1"/>
        <v>0</v>
      </c>
    </row>
    <row r="37" spans="1:11" s="31" customFormat="1" ht="69" customHeight="1">
      <c r="A37" s="32">
        <v>20</v>
      </c>
      <c r="B37" s="50" t="s">
        <v>25</v>
      </c>
      <c r="C37" s="58" t="s">
        <v>26</v>
      </c>
      <c r="D37" s="59" t="s">
        <v>21</v>
      </c>
      <c r="E37" s="46" t="s">
        <v>9</v>
      </c>
      <c r="F37" s="59">
        <v>1</v>
      </c>
      <c r="G37" s="43">
        <v>63746</v>
      </c>
      <c r="H37" s="51"/>
      <c r="I37" s="51">
        <f t="shared" si="0"/>
        <v>0</v>
      </c>
      <c r="J37" s="51"/>
      <c r="K37" s="38">
        <f t="shared" si="1"/>
        <v>0</v>
      </c>
    </row>
    <row r="38" spans="1:11" s="31" customFormat="1" ht="60" customHeight="1">
      <c r="A38" s="32">
        <v>21</v>
      </c>
      <c r="B38" s="50" t="s">
        <v>27</v>
      </c>
      <c r="C38" s="58" t="s">
        <v>28</v>
      </c>
      <c r="D38" s="59" t="s">
        <v>8</v>
      </c>
      <c r="E38" s="46" t="s">
        <v>9</v>
      </c>
      <c r="F38" s="59">
        <v>1</v>
      </c>
      <c r="G38" s="43">
        <v>10093</v>
      </c>
      <c r="H38" s="51"/>
      <c r="I38" s="51">
        <f t="shared" si="0"/>
        <v>0</v>
      </c>
      <c r="J38" s="51"/>
      <c r="K38" s="38">
        <f t="shared" si="1"/>
        <v>0</v>
      </c>
    </row>
    <row r="39" spans="1:11" s="31" customFormat="1" ht="61.5" customHeight="1">
      <c r="A39" s="32">
        <v>22</v>
      </c>
      <c r="B39" s="50" t="s">
        <v>29</v>
      </c>
      <c r="C39" s="50" t="s">
        <v>30</v>
      </c>
      <c r="D39" s="59" t="s">
        <v>31</v>
      </c>
      <c r="E39" s="46" t="s">
        <v>32</v>
      </c>
      <c r="F39" s="59">
        <v>1</v>
      </c>
      <c r="G39" s="43">
        <v>1785</v>
      </c>
      <c r="H39" s="51"/>
      <c r="I39" s="51">
        <f t="shared" si="0"/>
        <v>0</v>
      </c>
      <c r="J39" s="51"/>
      <c r="K39" s="38">
        <f t="shared" si="1"/>
        <v>0</v>
      </c>
    </row>
    <row r="40" spans="1:11" s="31" customFormat="1" ht="77.650000000000006" customHeight="1">
      <c r="A40" s="32">
        <v>23</v>
      </c>
      <c r="B40" s="50" t="s">
        <v>33</v>
      </c>
      <c r="C40" s="50" t="s">
        <v>125</v>
      </c>
      <c r="D40" s="59" t="s">
        <v>31</v>
      </c>
      <c r="E40" s="46" t="s">
        <v>32</v>
      </c>
      <c r="F40" s="59">
        <v>1</v>
      </c>
      <c r="G40" s="43">
        <v>30940</v>
      </c>
      <c r="H40" s="51"/>
      <c r="I40" s="51">
        <f t="shared" si="0"/>
        <v>0</v>
      </c>
      <c r="J40" s="51"/>
      <c r="K40" s="38">
        <f t="shared" si="1"/>
        <v>0</v>
      </c>
    </row>
    <row r="41" spans="1:11" s="31" customFormat="1" ht="77.650000000000006" customHeight="1">
      <c r="A41" s="32">
        <v>24</v>
      </c>
      <c r="B41" s="50" t="s">
        <v>34</v>
      </c>
      <c r="C41" s="50" t="s">
        <v>35</v>
      </c>
      <c r="D41" s="59" t="s">
        <v>31</v>
      </c>
      <c r="E41" s="46" t="s">
        <v>32</v>
      </c>
      <c r="F41" s="59">
        <v>1</v>
      </c>
      <c r="G41" s="43">
        <v>1320900</v>
      </c>
      <c r="H41" s="51"/>
      <c r="I41" s="51">
        <f t="shared" si="0"/>
        <v>0</v>
      </c>
      <c r="J41" s="39"/>
      <c r="K41" s="38">
        <f t="shared" si="1"/>
        <v>0</v>
      </c>
    </row>
    <row r="42" spans="1:11" s="31" customFormat="1" ht="77.650000000000006" customHeight="1">
      <c r="A42" s="32">
        <v>25</v>
      </c>
      <c r="B42" s="50" t="s">
        <v>34</v>
      </c>
      <c r="C42" s="50" t="s">
        <v>36</v>
      </c>
      <c r="D42" s="59" t="s">
        <v>31</v>
      </c>
      <c r="E42" s="46" t="s">
        <v>32</v>
      </c>
      <c r="F42" s="59">
        <v>1</v>
      </c>
      <c r="G42" s="43">
        <v>1204280</v>
      </c>
      <c r="H42" s="51"/>
      <c r="I42" s="51">
        <f t="shared" si="0"/>
        <v>0</v>
      </c>
      <c r="J42" s="39"/>
      <c r="K42" s="38">
        <f t="shared" si="1"/>
        <v>0</v>
      </c>
    </row>
    <row r="43" spans="1:11" s="31" customFormat="1" ht="45" customHeight="1">
      <c r="A43" s="32">
        <v>26</v>
      </c>
      <c r="B43" s="50" t="s">
        <v>37</v>
      </c>
      <c r="C43" s="58" t="s">
        <v>148</v>
      </c>
      <c r="D43" s="55" t="s">
        <v>31</v>
      </c>
      <c r="E43" s="50" t="s">
        <v>32</v>
      </c>
      <c r="F43" s="55">
        <v>1</v>
      </c>
      <c r="G43" s="45">
        <v>1776670</v>
      </c>
      <c r="H43" s="39"/>
      <c r="I43" s="51">
        <f t="shared" si="0"/>
        <v>0</v>
      </c>
      <c r="J43" s="39"/>
      <c r="K43" s="56">
        <f t="shared" si="1"/>
        <v>0</v>
      </c>
    </row>
    <row r="44" spans="1:11" s="31" customFormat="1" ht="117" customHeight="1">
      <c r="A44" s="32">
        <v>27</v>
      </c>
      <c r="B44" s="50" t="s">
        <v>38</v>
      </c>
      <c r="C44" s="58" t="s">
        <v>39</v>
      </c>
      <c r="D44" s="59" t="s">
        <v>40</v>
      </c>
      <c r="E44" s="46" t="s">
        <v>32</v>
      </c>
      <c r="F44" s="59">
        <v>1</v>
      </c>
      <c r="G44" s="45">
        <v>236572</v>
      </c>
      <c r="H44" s="51"/>
      <c r="I44" s="51">
        <f t="shared" si="0"/>
        <v>0</v>
      </c>
      <c r="J44" s="39"/>
      <c r="K44" s="38">
        <f t="shared" ref="K44:K79" si="2">H44+I44+LI44</f>
        <v>0</v>
      </c>
    </row>
    <row r="45" spans="1:11" s="31" customFormat="1" ht="31.5">
      <c r="A45" s="32">
        <v>28</v>
      </c>
      <c r="B45" s="50" t="s">
        <v>142</v>
      </c>
      <c r="C45" s="50" t="s">
        <v>41</v>
      </c>
      <c r="D45" s="59" t="s">
        <v>42</v>
      </c>
      <c r="E45" s="46" t="s">
        <v>43</v>
      </c>
      <c r="F45" s="59">
        <v>1</v>
      </c>
      <c r="G45" s="43">
        <v>133050</v>
      </c>
      <c r="H45" s="51"/>
      <c r="I45" s="51">
        <f t="shared" si="0"/>
        <v>0</v>
      </c>
      <c r="J45" s="39"/>
      <c r="K45" s="38">
        <f t="shared" si="2"/>
        <v>0</v>
      </c>
    </row>
    <row r="46" spans="1:11" s="31" customFormat="1" ht="31.5">
      <c r="A46" s="32">
        <v>29</v>
      </c>
      <c r="B46" s="50" t="s">
        <v>141</v>
      </c>
      <c r="C46" s="50" t="s">
        <v>41</v>
      </c>
      <c r="D46" s="59" t="s">
        <v>42</v>
      </c>
      <c r="E46" s="46" t="s">
        <v>43</v>
      </c>
      <c r="F46" s="59">
        <v>1</v>
      </c>
      <c r="G46" s="43">
        <v>164450</v>
      </c>
      <c r="H46" s="51"/>
      <c r="I46" s="51">
        <f t="shared" si="0"/>
        <v>0</v>
      </c>
      <c r="J46" s="39"/>
      <c r="K46" s="38">
        <f t="shared" si="2"/>
        <v>0</v>
      </c>
    </row>
    <row r="47" spans="1:11" s="31" customFormat="1" ht="94.5">
      <c r="A47" s="32">
        <v>30</v>
      </c>
      <c r="B47" s="25" t="s">
        <v>38</v>
      </c>
      <c r="C47" s="25" t="s">
        <v>126</v>
      </c>
      <c r="D47" s="59" t="s">
        <v>44</v>
      </c>
      <c r="E47" s="46" t="s">
        <v>32</v>
      </c>
      <c r="F47" s="59">
        <v>1</v>
      </c>
      <c r="G47" s="43">
        <v>176358</v>
      </c>
      <c r="H47" s="51"/>
      <c r="I47" s="51">
        <f t="shared" si="0"/>
        <v>0</v>
      </c>
      <c r="J47" s="39"/>
      <c r="K47" s="38">
        <f t="shared" si="2"/>
        <v>0</v>
      </c>
    </row>
    <row r="48" spans="1:11" s="31" customFormat="1" ht="88.5" customHeight="1">
      <c r="A48" s="32">
        <v>31</v>
      </c>
      <c r="B48" s="50" t="s">
        <v>45</v>
      </c>
      <c r="C48" s="58" t="s">
        <v>46</v>
      </c>
      <c r="D48" s="59" t="s">
        <v>8</v>
      </c>
      <c r="E48" s="46" t="s">
        <v>9</v>
      </c>
      <c r="F48" s="59">
        <v>1</v>
      </c>
      <c r="G48" s="43">
        <v>154581</v>
      </c>
      <c r="H48" s="51"/>
      <c r="I48" s="51">
        <f t="shared" si="0"/>
        <v>0</v>
      </c>
      <c r="J48" s="39"/>
      <c r="K48" s="38">
        <f t="shared" si="2"/>
        <v>0</v>
      </c>
    </row>
    <row r="49" spans="1:11" s="31" customFormat="1" ht="80.25" customHeight="1">
      <c r="A49" s="32">
        <v>32</v>
      </c>
      <c r="B49" s="50" t="s">
        <v>45</v>
      </c>
      <c r="C49" s="58" t="s">
        <v>47</v>
      </c>
      <c r="D49" s="59" t="s">
        <v>8</v>
      </c>
      <c r="E49" s="46" t="s">
        <v>9</v>
      </c>
      <c r="F49" s="59">
        <v>1</v>
      </c>
      <c r="G49" s="43">
        <v>264894</v>
      </c>
      <c r="H49" s="51"/>
      <c r="I49" s="51">
        <f t="shared" si="0"/>
        <v>0</v>
      </c>
      <c r="J49" s="39"/>
      <c r="K49" s="38">
        <f t="shared" si="2"/>
        <v>0</v>
      </c>
    </row>
    <row r="50" spans="1:11" s="31" customFormat="1" ht="89.25" customHeight="1">
      <c r="A50" s="32">
        <v>33</v>
      </c>
      <c r="B50" s="50" t="s">
        <v>48</v>
      </c>
      <c r="C50" s="58" t="s">
        <v>114</v>
      </c>
      <c r="D50" s="59" t="s">
        <v>31</v>
      </c>
      <c r="E50" s="46" t="s">
        <v>32</v>
      </c>
      <c r="F50" s="59">
        <v>1</v>
      </c>
      <c r="G50" s="43">
        <v>202300</v>
      </c>
      <c r="H50" s="51"/>
      <c r="I50" s="51">
        <f t="shared" si="0"/>
        <v>0</v>
      </c>
      <c r="J50" s="39"/>
      <c r="K50" s="38">
        <f t="shared" si="2"/>
        <v>0</v>
      </c>
    </row>
    <row r="51" spans="1:11" s="31" customFormat="1" ht="129" customHeight="1">
      <c r="A51" s="32">
        <v>34</v>
      </c>
      <c r="B51" s="50" t="s">
        <v>48</v>
      </c>
      <c r="C51" s="50" t="s">
        <v>139</v>
      </c>
      <c r="D51" s="59" t="s">
        <v>31</v>
      </c>
      <c r="E51" s="46" t="s">
        <v>32</v>
      </c>
      <c r="F51" s="59">
        <v>1</v>
      </c>
      <c r="G51" s="43">
        <v>687500</v>
      </c>
      <c r="H51" s="51"/>
      <c r="I51" s="51">
        <f t="shared" si="0"/>
        <v>0</v>
      </c>
      <c r="J51" s="39"/>
      <c r="K51" s="38">
        <f t="shared" si="2"/>
        <v>0</v>
      </c>
    </row>
    <row r="52" spans="1:11" s="31" customFormat="1" ht="77.650000000000006" customHeight="1">
      <c r="A52" s="32">
        <v>35</v>
      </c>
      <c r="B52" s="50" t="s">
        <v>49</v>
      </c>
      <c r="C52" s="50" t="s">
        <v>106</v>
      </c>
      <c r="D52" s="59" t="s">
        <v>50</v>
      </c>
      <c r="E52" s="46" t="s">
        <v>51</v>
      </c>
      <c r="F52" s="59">
        <v>1</v>
      </c>
      <c r="G52" s="43">
        <v>730065</v>
      </c>
      <c r="H52" s="51"/>
      <c r="I52" s="51">
        <f t="shared" si="0"/>
        <v>0</v>
      </c>
      <c r="J52" s="51"/>
      <c r="K52" s="38">
        <f t="shared" si="2"/>
        <v>0</v>
      </c>
    </row>
    <row r="53" spans="1:11" s="31" customFormat="1" ht="77.650000000000006" customHeight="1">
      <c r="A53" s="32">
        <v>36</v>
      </c>
      <c r="B53" s="50" t="s">
        <v>49</v>
      </c>
      <c r="C53" s="50" t="s">
        <v>107</v>
      </c>
      <c r="D53" s="59" t="s">
        <v>50</v>
      </c>
      <c r="E53" s="46" t="s">
        <v>32</v>
      </c>
      <c r="F53" s="59">
        <v>1</v>
      </c>
      <c r="G53" s="43">
        <v>1303050</v>
      </c>
      <c r="H53" s="51"/>
      <c r="I53" s="51">
        <f t="shared" si="0"/>
        <v>0</v>
      </c>
      <c r="J53" s="51"/>
      <c r="K53" s="38">
        <f t="shared" si="2"/>
        <v>0</v>
      </c>
    </row>
    <row r="54" spans="1:11" s="31" customFormat="1" ht="77.650000000000006" customHeight="1">
      <c r="A54" s="32">
        <v>37</v>
      </c>
      <c r="B54" s="50" t="s">
        <v>49</v>
      </c>
      <c r="C54" s="50" t="s">
        <v>108</v>
      </c>
      <c r="D54" s="59" t="s">
        <v>50</v>
      </c>
      <c r="E54" s="46" t="s">
        <v>32</v>
      </c>
      <c r="F54" s="59">
        <v>1</v>
      </c>
      <c r="G54" s="43">
        <v>1547000</v>
      </c>
      <c r="H54" s="51"/>
      <c r="I54" s="51">
        <f t="shared" si="0"/>
        <v>0</v>
      </c>
      <c r="J54" s="39"/>
      <c r="K54" s="38">
        <f t="shared" si="2"/>
        <v>0</v>
      </c>
    </row>
    <row r="55" spans="1:11" s="31" customFormat="1" ht="77.650000000000006" customHeight="1">
      <c r="A55" s="32">
        <v>38</v>
      </c>
      <c r="B55" s="50" t="s">
        <v>49</v>
      </c>
      <c r="C55" s="50" t="s">
        <v>109</v>
      </c>
      <c r="D55" s="59" t="s">
        <v>50</v>
      </c>
      <c r="E55" s="46" t="s">
        <v>32</v>
      </c>
      <c r="F55" s="59">
        <v>1</v>
      </c>
      <c r="G55" s="43">
        <v>2358580</v>
      </c>
      <c r="H55" s="51"/>
      <c r="I55" s="51">
        <f t="shared" si="0"/>
        <v>0</v>
      </c>
      <c r="J55" s="39"/>
      <c r="K55" s="38">
        <f t="shared" si="2"/>
        <v>0</v>
      </c>
    </row>
    <row r="56" spans="1:11" s="31" customFormat="1" ht="77.650000000000006" customHeight="1">
      <c r="A56" s="32">
        <v>39</v>
      </c>
      <c r="B56" s="50" t="s">
        <v>52</v>
      </c>
      <c r="C56" s="50" t="s">
        <v>53</v>
      </c>
      <c r="D56" s="59" t="s">
        <v>50</v>
      </c>
      <c r="E56" s="46" t="s">
        <v>32</v>
      </c>
      <c r="F56" s="59">
        <v>1</v>
      </c>
      <c r="G56" s="43">
        <v>113050</v>
      </c>
      <c r="H56" s="51"/>
      <c r="I56" s="51">
        <f t="shared" si="0"/>
        <v>0</v>
      </c>
      <c r="J56" s="39"/>
      <c r="K56" s="38">
        <f t="shared" si="2"/>
        <v>0</v>
      </c>
    </row>
    <row r="57" spans="1:11" s="31" customFormat="1" ht="77.650000000000006" customHeight="1">
      <c r="A57" s="32">
        <v>40</v>
      </c>
      <c r="B57" s="50" t="s">
        <v>52</v>
      </c>
      <c r="C57" s="50" t="s">
        <v>54</v>
      </c>
      <c r="D57" s="59" t="s">
        <v>50</v>
      </c>
      <c r="E57" s="46" t="s">
        <v>32</v>
      </c>
      <c r="F57" s="59">
        <v>1</v>
      </c>
      <c r="G57" s="43">
        <v>158508</v>
      </c>
      <c r="H57" s="51"/>
      <c r="I57" s="51">
        <f t="shared" si="0"/>
        <v>0</v>
      </c>
      <c r="J57" s="39"/>
      <c r="K57" s="38">
        <f t="shared" si="2"/>
        <v>0</v>
      </c>
    </row>
    <row r="58" spans="1:11" s="31" customFormat="1" ht="77.650000000000006" customHeight="1">
      <c r="A58" s="32">
        <v>41</v>
      </c>
      <c r="B58" s="50" t="s">
        <v>55</v>
      </c>
      <c r="C58" s="50" t="s">
        <v>138</v>
      </c>
      <c r="D58" s="59" t="s">
        <v>50</v>
      </c>
      <c r="E58" s="46" t="s">
        <v>32</v>
      </c>
      <c r="F58" s="59">
        <v>1</v>
      </c>
      <c r="G58" s="43">
        <v>196850</v>
      </c>
      <c r="H58" s="51"/>
      <c r="I58" s="51">
        <f t="shared" si="0"/>
        <v>0</v>
      </c>
      <c r="J58" s="39"/>
      <c r="K58" s="38">
        <f t="shared" si="2"/>
        <v>0</v>
      </c>
    </row>
    <row r="59" spans="1:11" s="31" customFormat="1" ht="77.650000000000006" customHeight="1">
      <c r="A59" s="32">
        <v>42</v>
      </c>
      <c r="B59" s="50" t="s">
        <v>136</v>
      </c>
      <c r="C59" s="50" t="s">
        <v>137</v>
      </c>
      <c r="D59" s="59" t="s">
        <v>31</v>
      </c>
      <c r="E59" s="46" t="s">
        <v>32</v>
      </c>
      <c r="F59" s="59">
        <v>1</v>
      </c>
      <c r="G59" s="43">
        <v>235000</v>
      </c>
      <c r="H59" s="51"/>
      <c r="I59" s="51">
        <f t="shared" si="0"/>
        <v>0</v>
      </c>
      <c r="J59" s="39"/>
      <c r="K59" s="38"/>
    </row>
    <row r="60" spans="1:11" s="31" customFormat="1" ht="77.650000000000006" customHeight="1">
      <c r="A60" s="32">
        <v>43</v>
      </c>
      <c r="B60" s="25" t="s">
        <v>56</v>
      </c>
      <c r="C60" s="25" t="s">
        <v>110</v>
      </c>
      <c r="D60" s="59" t="s">
        <v>31</v>
      </c>
      <c r="E60" s="46" t="s">
        <v>32</v>
      </c>
      <c r="F60" s="59">
        <v>1</v>
      </c>
      <c r="G60" s="43">
        <v>59441</v>
      </c>
      <c r="H60" s="51"/>
      <c r="I60" s="51">
        <f t="shared" si="0"/>
        <v>0</v>
      </c>
      <c r="J60" s="39"/>
      <c r="K60" s="38">
        <f t="shared" si="2"/>
        <v>0</v>
      </c>
    </row>
    <row r="61" spans="1:11" s="31" customFormat="1" ht="77.650000000000006" customHeight="1">
      <c r="A61" s="32">
        <v>44</v>
      </c>
      <c r="B61" s="50" t="s">
        <v>57</v>
      </c>
      <c r="C61" s="50" t="s">
        <v>111</v>
      </c>
      <c r="D61" s="59" t="s">
        <v>31</v>
      </c>
      <c r="E61" s="46" t="s">
        <v>32</v>
      </c>
      <c r="F61" s="59">
        <v>1</v>
      </c>
      <c r="G61" s="43">
        <v>287385</v>
      </c>
      <c r="H61" s="51"/>
      <c r="I61" s="51">
        <f t="shared" si="0"/>
        <v>0</v>
      </c>
      <c r="J61" s="39"/>
      <c r="K61" s="38">
        <f t="shared" si="2"/>
        <v>0</v>
      </c>
    </row>
    <row r="62" spans="1:11" s="31" customFormat="1" ht="87" customHeight="1">
      <c r="A62" s="32">
        <v>45</v>
      </c>
      <c r="B62" s="50" t="s">
        <v>58</v>
      </c>
      <c r="C62" s="50" t="s">
        <v>115</v>
      </c>
      <c r="D62" s="59" t="s">
        <v>59</v>
      </c>
      <c r="E62" s="46" t="s">
        <v>43</v>
      </c>
      <c r="F62" s="59">
        <v>1</v>
      </c>
      <c r="G62" s="43">
        <v>1400630</v>
      </c>
      <c r="H62" s="51"/>
      <c r="I62" s="51">
        <f t="shared" si="0"/>
        <v>0</v>
      </c>
      <c r="J62" s="39"/>
      <c r="K62" s="38">
        <f t="shared" si="2"/>
        <v>0</v>
      </c>
    </row>
    <row r="63" spans="1:11" s="31" customFormat="1" ht="58.5" customHeight="1">
      <c r="A63" s="32">
        <v>46</v>
      </c>
      <c r="B63" s="50" t="s">
        <v>60</v>
      </c>
      <c r="C63" s="50" t="s">
        <v>61</v>
      </c>
      <c r="D63" s="59" t="s">
        <v>59</v>
      </c>
      <c r="E63" s="46" t="s">
        <v>43</v>
      </c>
      <c r="F63" s="59">
        <v>1</v>
      </c>
      <c r="G63" s="43">
        <v>317135</v>
      </c>
      <c r="H63" s="51"/>
      <c r="I63" s="51">
        <f t="shared" si="0"/>
        <v>0</v>
      </c>
      <c r="J63" s="39"/>
      <c r="K63" s="38">
        <f t="shared" si="2"/>
        <v>0</v>
      </c>
    </row>
    <row r="64" spans="1:11" s="31" customFormat="1" ht="73.5" customHeight="1">
      <c r="A64" s="32">
        <v>47</v>
      </c>
      <c r="B64" s="50" t="s">
        <v>62</v>
      </c>
      <c r="C64" s="50" t="s">
        <v>63</v>
      </c>
      <c r="D64" s="59" t="s">
        <v>42</v>
      </c>
      <c r="E64" s="46" t="s">
        <v>43</v>
      </c>
      <c r="F64" s="59">
        <v>1</v>
      </c>
      <c r="G64" s="43">
        <v>359975</v>
      </c>
      <c r="H64" s="51"/>
      <c r="I64" s="51">
        <f t="shared" si="0"/>
        <v>0</v>
      </c>
      <c r="J64" s="39"/>
      <c r="K64" s="38">
        <f t="shared" si="2"/>
        <v>0</v>
      </c>
    </row>
    <row r="65" spans="1:11" s="31" customFormat="1" ht="55.5" customHeight="1">
      <c r="A65" s="32">
        <v>48</v>
      </c>
      <c r="B65" s="50" t="s">
        <v>64</v>
      </c>
      <c r="C65" s="50" t="s">
        <v>65</v>
      </c>
      <c r="D65" s="59" t="s">
        <v>42</v>
      </c>
      <c r="E65" s="46" t="s">
        <v>43</v>
      </c>
      <c r="F65" s="59">
        <v>1</v>
      </c>
      <c r="G65" s="43">
        <v>433279</v>
      </c>
      <c r="H65" s="51"/>
      <c r="I65" s="51">
        <f t="shared" si="0"/>
        <v>0</v>
      </c>
      <c r="J65" s="39"/>
      <c r="K65" s="38">
        <f t="shared" si="2"/>
        <v>0</v>
      </c>
    </row>
    <row r="66" spans="1:11" s="31" customFormat="1" ht="135.75" customHeight="1">
      <c r="A66" s="32">
        <v>49</v>
      </c>
      <c r="B66" s="50" t="s">
        <v>66</v>
      </c>
      <c r="C66" s="58" t="s">
        <v>140</v>
      </c>
      <c r="D66" s="59" t="s">
        <v>31</v>
      </c>
      <c r="E66" s="46" t="s">
        <v>32</v>
      </c>
      <c r="F66" s="59">
        <v>1</v>
      </c>
      <c r="G66" s="43">
        <v>2061080</v>
      </c>
      <c r="H66" s="51"/>
      <c r="I66" s="51">
        <f t="shared" si="0"/>
        <v>0</v>
      </c>
      <c r="J66" s="39"/>
      <c r="K66" s="38">
        <f t="shared" si="2"/>
        <v>0</v>
      </c>
    </row>
    <row r="67" spans="1:11" s="31" customFormat="1" ht="117" customHeight="1">
      <c r="A67" s="32">
        <v>50</v>
      </c>
      <c r="B67" s="50" t="s">
        <v>66</v>
      </c>
      <c r="C67" s="58" t="s">
        <v>112</v>
      </c>
      <c r="D67" s="59" t="s">
        <v>31</v>
      </c>
      <c r="E67" s="46" t="s">
        <v>32</v>
      </c>
      <c r="F67" s="59">
        <v>1</v>
      </c>
      <c r="G67" s="43">
        <v>2177105</v>
      </c>
      <c r="H67" s="51"/>
      <c r="I67" s="51">
        <f t="shared" si="0"/>
        <v>0</v>
      </c>
      <c r="J67" s="39"/>
      <c r="K67" s="38">
        <f t="shared" si="2"/>
        <v>0</v>
      </c>
    </row>
    <row r="68" spans="1:11" s="31" customFormat="1" ht="105" customHeight="1">
      <c r="A68" s="32">
        <v>51</v>
      </c>
      <c r="B68" s="50" t="s">
        <v>67</v>
      </c>
      <c r="C68" s="58" t="s">
        <v>127</v>
      </c>
      <c r="D68" s="59" t="s">
        <v>113</v>
      </c>
      <c r="E68" s="46" t="s">
        <v>68</v>
      </c>
      <c r="F68" s="59">
        <v>1</v>
      </c>
      <c r="G68" s="43">
        <v>1963500</v>
      </c>
      <c r="H68" s="51"/>
      <c r="I68" s="51">
        <f t="shared" si="0"/>
        <v>0</v>
      </c>
      <c r="J68" s="39"/>
      <c r="K68" s="38">
        <f t="shared" si="2"/>
        <v>0</v>
      </c>
    </row>
    <row r="69" spans="1:11" s="31" customFormat="1" ht="153.75" customHeight="1">
      <c r="A69" s="32">
        <v>52</v>
      </c>
      <c r="B69" s="50" t="s">
        <v>69</v>
      </c>
      <c r="C69" s="26" t="s">
        <v>70</v>
      </c>
      <c r="D69" s="59" t="s">
        <v>8</v>
      </c>
      <c r="E69" s="46" t="s">
        <v>68</v>
      </c>
      <c r="F69" s="59">
        <v>1</v>
      </c>
      <c r="G69" s="43">
        <v>29654</v>
      </c>
      <c r="H69" s="51"/>
      <c r="I69" s="51">
        <f t="shared" si="0"/>
        <v>0</v>
      </c>
      <c r="J69" s="39"/>
      <c r="K69" s="38">
        <f t="shared" si="2"/>
        <v>0</v>
      </c>
    </row>
    <row r="70" spans="1:11" s="31" customFormat="1" ht="71.25" customHeight="1">
      <c r="A70" s="32">
        <v>53</v>
      </c>
      <c r="B70" s="50" t="s">
        <v>71</v>
      </c>
      <c r="C70" s="50" t="s">
        <v>72</v>
      </c>
      <c r="D70" s="59" t="s">
        <v>8</v>
      </c>
      <c r="E70" s="46" t="s">
        <v>68</v>
      </c>
      <c r="F70" s="59">
        <v>1</v>
      </c>
      <c r="G70" s="43">
        <v>330939</v>
      </c>
      <c r="H70" s="51"/>
      <c r="I70" s="51">
        <f t="shared" si="0"/>
        <v>0</v>
      </c>
      <c r="J70" s="39"/>
      <c r="K70" s="38">
        <f t="shared" si="2"/>
        <v>0</v>
      </c>
    </row>
    <row r="71" spans="1:11" s="31" customFormat="1" ht="30.75" customHeight="1">
      <c r="A71" s="32">
        <v>54</v>
      </c>
      <c r="B71" s="50" t="s">
        <v>73</v>
      </c>
      <c r="C71" s="50" t="s">
        <v>74</v>
      </c>
      <c r="D71" s="59" t="s">
        <v>8</v>
      </c>
      <c r="E71" s="46" t="s">
        <v>68</v>
      </c>
      <c r="F71" s="59">
        <v>1</v>
      </c>
      <c r="G71" s="43">
        <v>441252</v>
      </c>
      <c r="H71" s="51"/>
      <c r="I71" s="51">
        <f t="shared" si="0"/>
        <v>0</v>
      </c>
      <c r="J71" s="39"/>
      <c r="K71" s="38">
        <f t="shared" si="2"/>
        <v>0</v>
      </c>
    </row>
    <row r="72" spans="1:11" s="31" customFormat="1" ht="95.25" customHeight="1">
      <c r="A72" s="32">
        <v>55</v>
      </c>
      <c r="B72" s="50" t="s">
        <v>75</v>
      </c>
      <c r="C72" s="50" t="s">
        <v>76</v>
      </c>
      <c r="D72" s="59" t="s">
        <v>8</v>
      </c>
      <c r="E72" s="46" t="s">
        <v>68</v>
      </c>
      <c r="F72" s="59">
        <v>1</v>
      </c>
      <c r="G72" s="43">
        <v>258230</v>
      </c>
      <c r="H72" s="51"/>
      <c r="I72" s="51">
        <f t="shared" si="0"/>
        <v>0</v>
      </c>
      <c r="J72" s="39"/>
      <c r="K72" s="38">
        <f t="shared" si="2"/>
        <v>0</v>
      </c>
    </row>
    <row r="73" spans="1:11" s="31" customFormat="1" ht="69.75" customHeight="1">
      <c r="A73" s="32">
        <v>56</v>
      </c>
      <c r="B73" s="50" t="s">
        <v>77</v>
      </c>
      <c r="C73" s="50" t="s">
        <v>128</v>
      </c>
      <c r="D73" s="59" t="s">
        <v>8</v>
      </c>
      <c r="E73" s="46" t="s">
        <v>68</v>
      </c>
      <c r="F73" s="59">
        <v>1</v>
      </c>
      <c r="G73" s="43">
        <v>9675</v>
      </c>
      <c r="H73" s="51"/>
      <c r="I73" s="51">
        <f t="shared" si="0"/>
        <v>0</v>
      </c>
      <c r="J73" s="39"/>
      <c r="K73" s="38">
        <f t="shared" si="2"/>
        <v>0</v>
      </c>
    </row>
    <row r="74" spans="1:11" s="31" customFormat="1" ht="82.5" customHeight="1">
      <c r="A74" s="32">
        <v>57</v>
      </c>
      <c r="B74" s="50" t="s">
        <v>78</v>
      </c>
      <c r="C74" s="50" t="s">
        <v>129</v>
      </c>
      <c r="D74" s="59" t="s">
        <v>8</v>
      </c>
      <c r="E74" s="46" t="s">
        <v>68</v>
      </c>
      <c r="F74" s="59">
        <v>1</v>
      </c>
      <c r="G74" s="43">
        <v>9152</v>
      </c>
      <c r="H74" s="51"/>
      <c r="I74" s="51">
        <f t="shared" si="0"/>
        <v>0</v>
      </c>
      <c r="J74" s="39"/>
      <c r="K74" s="38">
        <f t="shared" si="2"/>
        <v>0</v>
      </c>
    </row>
    <row r="75" spans="1:11" s="31" customFormat="1" ht="112.5" customHeight="1">
      <c r="A75" s="32">
        <v>58</v>
      </c>
      <c r="B75" s="50" t="s">
        <v>79</v>
      </c>
      <c r="C75" s="58" t="s">
        <v>80</v>
      </c>
      <c r="D75" s="59" t="s">
        <v>8</v>
      </c>
      <c r="E75" s="46" t="s">
        <v>68</v>
      </c>
      <c r="F75" s="59">
        <v>1</v>
      </c>
      <c r="G75" s="43">
        <v>16706</v>
      </c>
      <c r="H75" s="51"/>
      <c r="I75" s="51">
        <f t="shared" si="0"/>
        <v>0</v>
      </c>
      <c r="J75" s="39"/>
      <c r="K75" s="38">
        <f t="shared" si="2"/>
        <v>0</v>
      </c>
    </row>
    <row r="76" spans="1:11" s="31" customFormat="1" ht="119.25" customHeight="1">
      <c r="A76" s="32">
        <v>59</v>
      </c>
      <c r="B76" s="50" t="s">
        <v>81</v>
      </c>
      <c r="C76" s="58" t="s">
        <v>82</v>
      </c>
      <c r="D76" s="59" t="s">
        <v>8</v>
      </c>
      <c r="E76" s="46" t="s">
        <v>9</v>
      </c>
      <c r="F76" s="59">
        <v>1</v>
      </c>
      <c r="G76" s="43">
        <v>17850</v>
      </c>
      <c r="H76" s="51"/>
      <c r="I76" s="51">
        <f t="shared" si="0"/>
        <v>0</v>
      </c>
      <c r="J76" s="39"/>
      <c r="K76" s="38">
        <f t="shared" si="2"/>
        <v>0</v>
      </c>
    </row>
    <row r="77" spans="1:11" s="31" customFormat="1" ht="101.25" customHeight="1">
      <c r="A77" s="32">
        <v>60</v>
      </c>
      <c r="B77" s="50" t="s">
        <v>83</v>
      </c>
      <c r="C77" s="58" t="s">
        <v>84</v>
      </c>
      <c r="D77" s="59" t="s">
        <v>8</v>
      </c>
      <c r="E77" s="46" t="s">
        <v>9</v>
      </c>
      <c r="F77" s="59">
        <v>1</v>
      </c>
      <c r="G77" s="43">
        <v>128758</v>
      </c>
      <c r="H77" s="51"/>
      <c r="I77" s="51">
        <f t="shared" si="0"/>
        <v>0</v>
      </c>
      <c r="J77" s="39"/>
      <c r="K77" s="38">
        <f t="shared" si="2"/>
        <v>0</v>
      </c>
    </row>
    <row r="78" spans="1:11" s="31" customFormat="1" ht="160.5" customHeight="1">
      <c r="A78" s="32">
        <v>61</v>
      </c>
      <c r="B78" s="50" t="s">
        <v>83</v>
      </c>
      <c r="C78" s="58" t="s">
        <v>85</v>
      </c>
      <c r="D78" s="59" t="s">
        <v>8</v>
      </c>
      <c r="E78" s="46" t="s">
        <v>9</v>
      </c>
      <c r="F78" s="59">
        <v>1</v>
      </c>
      <c r="G78" s="43">
        <v>285957</v>
      </c>
      <c r="H78" s="51"/>
      <c r="I78" s="51">
        <f t="shared" si="0"/>
        <v>0</v>
      </c>
      <c r="J78" s="39"/>
      <c r="K78" s="38">
        <f t="shared" si="2"/>
        <v>0</v>
      </c>
    </row>
    <row r="79" spans="1:11" s="31" customFormat="1" ht="74.25" customHeight="1" thickBot="1">
      <c r="A79" s="60">
        <v>62</v>
      </c>
      <c r="B79" s="61" t="s">
        <v>135</v>
      </c>
      <c r="C79" s="61" t="s">
        <v>147</v>
      </c>
      <c r="D79" s="62" t="s">
        <v>59</v>
      </c>
      <c r="E79" s="63" t="s">
        <v>43</v>
      </c>
      <c r="F79" s="62">
        <v>1</v>
      </c>
      <c r="G79" s="64">
        <v>210839</v>
      </c>
      <c r="H79" s="65"/>
      <c r="I79" s="65">
        <f t="shared" si="0"/>
        <v>0</v>
      </c>
      <c r="J79" s="65"/>
      <c r="K79" s="66">
        <f t="shared" si="2"/>
        <v>0</v>
      </c>
    </row>
    <row r="80" spans="1:11" s="31" customFormat="1" ht="16.5" thickBot="1">
      <c r="B80" s="27"/>
    </row>
    <row r="81" spans="1:29" s="31" customFormat="1" ht="69.75" customHeight="1" thickBot="1">
      <c r="A81" s="33"/>
      <c r="B81" s="34"/>
      <c r="C81" s="81" t="s">
        <v>105</v>
      </c>
      <c r="D81" s="82"/>
      <c r="E81" s="82"/>
      <c r="F81" s="82"/>
      <c r="G81" s="82"/>
      <c r="H81" s="82"/>
      <c r="I81" s="83"/>
      <c r="J81" s="84">
        <f>SUM(K18:K79)</f>
        <v>0</v>
      </c>
      <c r="K81" s="85"/>
      <c r="L81" s="35"/>
      <c r="M81" s="35"/>
      <c r="N81" s="35"/>
      <c r="O81" s="48"/>
      <c r="P81" s="48"/>
      <c r="Q81" s="35"/>
      <c r="R81" s="35"/>
      <c r="S81" s="35"/>
      <c r="T81" s="35"/>
      <c r="U81" s="35"/>
      <c r="V81" s="35"/>
      <c r="W81" s="35"/>
      <c r="X81" s="35"/>
      <c r="Y81" s="35"/>
      <c r="Z81" s="35"/>
      <c r="AA81" s="35"/>
      <c r="AB81" s="35"/>
      <c r="AC81" s="35"/>
    </row>
    <row r="82" spans="1:29" ht="17.25" customHeight="1">
      <c r="A82" s="2"/>
      <c r="B82" s="2"/>
      <c r="C82" s="28"/>
      <c r="D82" s="28"/>
      <c r="E82" s="28"/>
      <c r="F82" s="28"/>
      <c r="G82" s="44"/>
      <c r="H82" s="28"/>
      <c r="I82" s="28"/>
      <c r="J82" s="29"/>
      <c r="K82" s="29"/>
      <c r="L82" s="2"/>
      <c r="M82" s="2"/>
      <c r="N82" s="2"/>
      <c r="O82" s="2"/>
      <c r="P82" s="49"/>
      <c r="Q82" s="2"/>
      <c r="R82" s="2"/>
      <c r="S82" s="2"/>
      <c r="T82" s="2"/>
      <c r="U82" s="2"/>
      <c r="V82" s="2"/>
      <c r="W82" s="2"/>
      <c r="X82" s="2"/>
      <c r="Y82" s="2"/>
      <c r="Z82" s="2"/>
      <c r="AA82" s="2"/>
      <c r="AB82" s="2"/>
      <c r="AC82" s="2"/>
    </row>
    <row r="83" spans="1:29" ht="49.5" customHeight="1">
      <c r="B83" s="86" t="s">
        <v>133</v>
      </c>
      <c r="C83" s="86"/>
      <c r="D83" s="86"/>
      <c r="E83" s="86"/>
      <c r="F83" s="86"/>
      <c r="G83" s="86"/>
      <c r="H83" s="86"/>
      <c r="I83" s="86"/>
      <c r="J83" s="86"/>
      <c r="K83" s="86"/>
    </row>
    <row r="84" spans="1:29" ht="48.75" customHeight="1">
      <c r="B84" s="79" t="s">
        <v>132</v>
      </c>
      <c r="C84" s="79"/>
      <c r="D84" s="79"/>
      <c r="E84" s="79"/>
      <c r="F84" s="79"/>
      <c r="G84" s="79"/>
      <c r="H84" s="79"/>
      <c r="I84" s="79"/>
      <c r="J84" s="79"/>
      <c r="K84" s="79"/>
    </row>
    <row r="85" spans="1:29" ht="55.5" customHeight="1">
      <c r="B85" s="87" t="s">
        <v>146</v>
      </c>
      <c r="C85" s="87"/>
      <c r="D85" s="87"/>
      <c r="E85" s="87"/>
      <c r="F85" s="87"/>
      <c r="G85" s="87"/>
      <c r="H85" s="87"/>
      <c r="I85" s="87"/>
      <c r="J85" s="87"/>
      <c r="K85" s="87"/>
    </row>
    <row r="86" spans="1:29" ht="47.25" customHeight="1">
      <c r="B86" s="79" t="s">
        <v>130</v>
      </c>
      <c r="C86" s="79"/>
      <c r="D86" s="79"/>
      <c r="E86" s="79"/>
      <c r="F86" s="79"/>
      <c r="G86" s="79"/>
      <c r="H86" s="79"/>
      <c r="I86" s="79"/>
      <c r="J86" s="79"/>
      <c r="K86" s="79"/>
    </row>
    <row r="87" spans="1:29" ht="59.25" customHeight="1">
      <c r="B87" s="80" t="s">
        <v>134</v>
      </c>
      <c r="C87" s="80"/>
      <c r="D87" s="80"/>
      <c r="E87" s="80"/>
      <c r="F87" s="80"/>
      <c r="G87" s="80"/>
      <c r="H87" s="80"/>
      <c r="I87" s="80"/>
      <c r="J87" s="80"/>
      <c r="K87" s="80"/>
    </row>
  </sheetData>
  <mergeCells count="18">
    <mergeCell ref="B86:K86"/>
    <mergeCell ref="B87:K87"/>
    <mergeCell ref="C81:I81"/>
    <mergeCell ref="J81:K81"/>
    <mergeCell ref="B83:K83"/>
    <mergeCell ref="B84:K84"/>
    <mergeCell ref="B85:K85"/>
    <mergeCell ref="I12:K12"/>
    <mergeCell ref="C14:L14"/>
    <mergeCell ref="B17:C17"/>
    <mergeCell ref="C30:C33"/>
    <mergeCell ref="D30:D33"/>
    <mergeCell ref="I10:K10"/>
    <mergeCell ref="B1:K1"/>
    <mergeCell ref="B2:K2"/>
    <mergeCell ref="B3:K3"/>
    <mergeCell ref="B5:K5"/>
    <mergeCell ref="I8:K8"/>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loaiza</dc:creator>
  <cp:lastModifiedBy>Nidia Marcela Rosero Alegria</cp:lastModifiedBy>
  <dcterms:created xsi:type="dcterms:W3CDTF">2024-09-12T16:13:30Z</dcterms:created>
  <dcterms:modified xsi:type="dcterms:W3CDTF">2024-12-06T15:31:33Z</dcterms:modified>
</cp:coreProperties>
</file>