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CONTRATACION\Desktop\SAN CAYETANO\"/>
    </mc:Choice>
  </mc:AlternateContent>
  <xr:revisionPtr revIDLastSave="0" documentId="13_ncr:1_{665E486F-5F1A-4FC9-87E5-81AA4CFADD34}" xr6:coauthVersionLast="47" xr6:coauthVersionMax="47" xr10:uidLastSave="{00000000-0000-0000-0000-000000000000}"/>
  <bookViews>
    <workbookView xWindow="1470" yWindow="727" windowWidth="19178" windowHeight="20873" tabRatio="906" xr2:uid="{00000000-000D-0000-FFFF-FFFF00000000}"/>
  </bookViews>
  <sheets>
    <sheet name="PRESUPUESTO OFICIAL (Entidad)" sheetId="265" r:id="rId1"/>
    <sheet name="PROPUESTA ECONOMICA (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(Entidad)'!$I$11:$I$62</definedName>
    <definedName name="_xlnm._FilterDatabase" localSheetId="1" hidden="1">'PROPUESTA ECONOMICA (Proponente'!$I$11:$I$40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(Entidad)'!$A$1:$M$81</definedName>
    <definedName name="_xlnm.Print_Area" localSheetId="1">'PROPUESTA ECONOMICA (Proponente'!$A$1:$M$61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(Entidad)'!$K$64</definedName>
    <definedName name="solver_adj" localSheetId="1" hidden="1">'PROPUESTA ECONOMICA (Proponente'!$K$42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(Entidad)'!$K$76</definedName>
    <definedName name="solver_lhs1" localSheetId="1" hidden="1">'PROPUESTA ECONOMICA (Proponente'!$K$54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(Entidad)'!$K$76</definedName>
    <definedName name="solver_opt" localSheetId="1" hidden="1">'PROPUESTA ECONOMICA (Proponente'!$K$54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(Entidad)'!$K$77</definedName>
    <definedName name="solver_rhs1" localSheetId="1" hidden="1">'PROPUESTA ECONOMICA (Proponente'!$K$55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workbook>
</file>

<file path=xl/calcChain.xml><?xml version="1.0" encoding="utf-8"?>
<calcChain xmlns="http://schemas.openxmlformats.org/spreadsheetml/2006/main">
  <c r="K34" i="265" l="1"/>
  <c r="K40" i="265"/>
  <c r="K42" i="265"/>
  <c r="K37" i="265"/>
  <c r="K39" i="265"/>
  <c r="K18" i="265"/>
  <c r="K36" i="265"/>
  <c r="K59" i="265"/>
  <c r="K58" i="265"/>
  <c r="K57" i="265"/>
  <c r="K56" i="265"/>
  <c r="K41" i="265"/>
  <c r="K43" i="265"/>
  <c r="K19" i="265"/>
  <c r="K20" i="265"/>
  <c r="K21" i="265"/>
  <c r="K22" i="265"/>
  <c r="K23" i="265"/>
  <c r="K24" i="265"/>
  <c r="K25" i="265"/>
  <c r="K26" i="265"/>
  <c r="K27" i="265"/>
  <c r="K28" i="265"/>
  <c r="K29" i="265"/>
  <c r="K30" i="265"/>
  <c r="K69" i="265" l="1"/>
  <c r="K70" i="265" s="1"/>
  <c r="K77" i="265" l="1"/>
  <c r="K76" i="265"/>
  <c r="K75" i="265"/>
  <c r="K61" i="265"/>
  <c r="K52" i="265"/>
  <c r="K51" i="265"/>
  <c r="K50" i="265"/>
  <c r="K49" i="265"/>
  <c r="K48" i="265"/>
  <c r="K47" i="265"/>
  <c r="D47" i="265"/>
  <c r="D48" i="265" s="1"/>
  <c r="D49" i="265" s="1"/>
  <c r="D50" i="265" s="1"/>
  <c r="D51" i="265" s="1"/>
  <c r="K38" i="265"/>
  <c r="K35" i="265"/>
  <c r="D34" i="265"/>
  <c r="D35" i="265" s="1"/>
  <c r="D36" i="265" s="1"/>
  <c r="K15" i="265"/>
  <c r="K16" i="265"/>
  <c r="K17" i="265"/>
  <c r="D15" i="265"/>
  <c r="D16" i="265" s="1"/>
  <c r="D17" i="265" s="1"/>
  <c r="D18" i="265" s="1"/>
  <c r="D19" i="265" s="1"/>
  <c r="D20" i="265" s="1"/>
  <c r="D21" i="265" s="1"/>
  <c r="D22" i="265" s="1"/>
  <c r="K44" i="265" l="1"/>
  <c r="K31" i="265"/>
  <c r="K78" i="265"/>
  <c r="K53" i="265"/>
  <c r="K62" i="265" l="1"/>
  <c r="K66" i="265" s="1"/>
  <c r="K64" i="265" l="1"/>
  <c r="K65" i="265"/>
  <c r="K67" i="265" l="1"/>
  <c r="K71" i="265" s="1"/>
</calcChain>
</file>

<file path=xl/sharedStrings.xml><?xml version="1.0" encoding="utf-8"?>
<sst xmlns="http://schemas.openxmlformats.org/spreadsheetml/2006/main" count="279" uniqueCount="146">
  <si>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</si>
  <si>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</si>
  <si>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</si>
  <si>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</si>
  <si>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</si>
  <si>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</si>
  <si>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</si>
  <si>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</si>
  <si>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</si>
  <si>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</si>
  <si>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</si>
  <si>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</si>
  <si>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</si>
  <si>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</si>
  <si>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</si>
  <si>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</si>
  <si>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</si>
  <si>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</si>
  <si>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</si>
  <si>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</si>
  <si>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</si>
  <si>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</si>
  <si>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</si>
  <si>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</si>
  <si>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</si>
  <si>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</si>
  <si>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</si>
  <si>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</si>
  <si>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</si>
  <si>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</si>
  <si>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</si>
  <si>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</si>
  <si>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</si>
  <si>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</si>
  <si>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</si>
  <si>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</si>
  <si>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</si>
  <si>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</si>
  <si>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</si>
  <si>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</si>
  <si>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</si>
  <si>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</si>
  <si>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</si>
  <si>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</si>
  <si>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</si>
  <si>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</si>
  <si>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</si>
  <si>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</si>
  <si>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</si>
  <si>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</si>
  <si>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</si>
  <si>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</si>
  <si>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</si>
  <si>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</si>
  <si>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</si>
  <si>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</si>
  <si>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</si>
  <si>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</si>
  <si>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</si>
  <si>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</si>
  <si>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</si>
  <si>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</si>
  <si>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</si>
  <si>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</si>
  <si>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</si>
  <si>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</si>
  <si>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</si>
  <si>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</si>
  <si>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</si>
  <si>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</si>
  <si>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</si>
  <si>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</si>
  <si>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</si>
  <si>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</si>
  <si>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</si>
  <si>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</si>
  <si>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</si>
  <si>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</si>
  <si>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</si>
  <si>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</si>
  <si>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</si>
  <si>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</si>
  <si>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</si>
  <si>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</si>
  <si>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</si>
  <si>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</si>
  <si>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</si>
  <si>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</si>
  <si>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</si>
  <si>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</si>
  <si>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</si>
  <si>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</si>
  <si>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</si>
  <si>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</si>
  <si>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</si>
  <si>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</si>
  <si>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</si>
  <si>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M2</t>
  </si>
  <si>
    <t>M3</t>
  </si>
  <si>
    <t>x</t>
  </si>
  <si>
    <t>ADMINISTRACIÒN</t>
  </si>
  <si>
    <t>IMPREVISTOS</t>
  </si>
  <si>
    <t>Localizacion y replanteo</t>
  </si>
  <si>
    <t>Excavacion a mano en material comun H= 2 m</t>
  </si>
  <si>
    <t>Excavacion a mano en material comun H mayor de 2 m</t>
  </si>
  <si>
    <t>Cargue y retiro material sobrante excavacion</t>
  </si>
  <si>
    <t>Relleno con material granular</t>
  </si>
  <si>
    <t>Relleno con material seleccionado de excavacion</t>
  </si>
  <si>
    <t>Entibado en madera</t>
  </si>
  <si>
    <t>Demolición y retiro de sumidero existente</t>
  </si>
  <si>
    <t>Demolición y retiro de tubería existente diferentes diámetros</t>
  </si>
  <si>
    <t>Corte de via</t>
  </si>
  <si>
    <t>Demolicion de pavimento rigido e=0,15m</t>
  </si>
  <si>
    <t>Suministro e instalacion de subbase granular</t>
  </si>
  <si>
    <t>Transporte de materiales petreos (Desde El Zulia - 8km)</t>
  </si>
  <si>
    <t>ML</t>
  </si>
  <si>
    <t>UND</t>
  </si>
  <si>
    <t>M3/KM</t>
  </si>
  <si>
    <t>SUMINISTRO E INSTALACIÓN DE TUBERÍA DE PVC SELLO HERMÉTICO, DE PARED ESTRUCTURAL</t>
  </si>
  <si>
    <t>SuministroTubería PVC diámetro interno 227mm -10", de pared estructural y sello hermético.  Incluye: Transporte al sitio de la obra.</t>
  </si>
  <si>
    <t>SuministroTubería PVC diámetro interno 284mm -12", de pared estructural y sello hermético.  Incluye: Transporte al sitio de la obra.</t>
  </si>
  <si>
    <t>SuministroTubería PVC diámetro interno 407mm -18", de pared estructural y sello hermético.  Incluye: Transporte al sitio de la obra.</t>
  </si>
  <si>
    <t>SuministroTubería PVC diámetro interno 452mm -20", de pared estructural y sello hermético.  Incluye: Transporte al sitio de la obra.</t>
  </si>
  <si>
    <t>SuministroTubería PVC diámetro interno 595mm -24", de pared estructural y sello hermético.  Incluye: Transporte al sitio de la obra.</t>
  </si>
  <si>
    <t>Instalacion de Tubería PVC diámetro interno 227mm -10"</t>
  </si>
  <si>
    <t>Instalacion de Tubería PVC diámetro interno 284mm -12"</t>
  </si>
  <si>
    <t>Instalacion de Tubería PVC diámetro interno 407mm -18"</t>
  </si>
  <si>
    <t>Instalacion de Tubería PVC diámetro interno 452mm -20"</t>
  </si>
  <si>
    <t>Instalacion de Tubería PVC diámetro interno 595mm -24"</t>
  </si>
  <si>
    <t>POZOS DE INSPECCION Y SUMIDEROS</t>
  </si>
  <si>
    <t>Construccion pozos en concreto 3500 psi H= 2 m</t>
  </si>
  <si>
    <t>Construccion pozos en concreto 3500 psi H=2,01 m a 3,00 m</t>
  </si>
  <si>
    <t>Construccion pozos en concreto 3500 psi H= mayor a 3,00 m</t>
  </si>
  <si>
    <t>Construccion camara de caida para pozos con diferencia de nivel &gt; 0,50 m</t>
  </si>
  <si>
    <t>Construccion sumidero, incluye tuberia de conexión a red principal</t>
  </si>
  <si>
    <t>Construccion de cabezal de entrega</t>
  </si>
  <si>
    <t>REPOSICION DE PAVIMETOS</t>
  </si>
  <si>
    <t>Reposicion de pavimento en concreto rigido de 3000 psi, incluye malla electrosoldada de 4mm 15x15, espesor según el encontrado en la via (e:16 cm)</t>
  </si>
  <si>
    <t>Reposicion de concreto flexible en asfalto MDC-II, espesor según encontrado en la via, incluye imprimacion y lo necesario para su correcto funcionamiento (e:8.5 cm)</t>
  </si>
  <si>
    <t>Reposicion de anden en concreto rigido de 3000 psi, espesor según el encontrado</t>
  </si>
  <si>
    <t>corte y sello de juntas</t>
  </si>
  <si>
    <t>SUMINISTRO DE TUBERIA</t>
  </si>
  <si>
    <t>ADMINISTRACION DE TUBERIA</t>
  </si>
  <si>
    <t>Excavacion mecanica en material comun H mayor de 2 m</t>
  </si>
  <si>
    <t>Relleno colchon de arena</t>
  </si>
  <si>
    <t>Demolicion de pavimento asfaltico e=0,07m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</si>
</sst>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sz val="8"/>
      <name val="Calibri"/>
      <family val="2"/>
    </font>
    <font>
      <sz val="10"/>
      <name val="Arial"/>
      <family val="2"/>
    </font>
    <font>
      <b/>
      <sz val="10"/>
      <color theme="1"/>
      <name val="Arial"/>
      <family val="2"/>
    </font>
    <font>
      <sz val="20"/>
      <name val="Arial"/>
      <family val="2"/>
    </font>
    <font>
      <sz val="14"/>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4" fontId="60" fillId="0" borderId="0" applyFont="0" applyFill="0" applyBorder="0" applyAlignment="0" applyProtection="0"/>
  </cellStyleXfs>
  <cellXfs count="449">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32" fillId="25" borderId="36" xfId="89" applyFont="1" applyFill="1" applyBorder="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49" fillId="25" borderId="63" xfId="0" applyFont="1" applyFill="1" applyBorder="1" applyAlignment="1">
      <alignment vertical="center" wrapText="1"/>
    </xf>
    <xf numFmtId="0" fontId="49" fillId="25" borderId="55" xfId="0" applyFont="1" applyFill="1" applyBorder="1" applyAlignment="1">
      <alignment vertical="center" wrapText="1"/>
    </xf>
    <xf numFmtId="0" fontId="49" fillId="25" borderId="65" xfId="0" applyFont="1" applyFill="1" applyBorder="1" applyAlignment="1">
      <alignment vertical="center" wrapText="1"/>
    </xf>
    <xf numFmtId="0" fontId="49" fillId="25" borderId="11" xfId="0" applyFont="1" applyFill="1" applyBorder="1" applyAlignment="1">
      <alignment vertical="center" wrapText="1"/>
    </xf>
    <xf numFmtId="0" fontId="49" fillId="25" borderId="0" xfId="0" applyFont="1" applyFill="1" applyAlignment="1">
      <alignment vertical="center" wrapText="1"/>
    </xf>
    <xf numFmtId="0" fontId="49" fillId="25" borderId="45" xfId="0" applyFont="1" applyFill="1" applyBorder="1" applyAlignment="1">
      <alignment vertical="center" wrapText="1"/>
    </xf>
    <xf numFmtId="0" fontId="49" fillId="25" borderId="73" xfId="0" applyFont="1" applyFill="1" applyBorder="1" applyAlignment="1">
      <alignment vertical="center" wrapText="1"/>
    </xf>
    <xf numFmtId="0" fontId="49" fillId="25" borderId="56" xfId="0" applyFont="1" applyFill="1" applyBorder="1" applyAlignment="1">
      <alignment vertical="center" wrapText="1"/>
    </xf>
    <xf numFmtId="0" fontId="49" fillId="25" borderId="67" xfId="0" applyFont="1" applyFill="1" applyBorder="1" applyAlignment="1">
      <alignment vertical="center" wrapText="1"/>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49" fillId="0" borderId="22"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51" fillId="24" borderId="46" xfId="0" applyFont="1" applyFill="1" applyBorder="1" applyAlignment="1">
      <alignment horizontal="center"/>
    </xf>
    <xf numFmtId="0" fontId="51" fillId="0" borderId="59" xfId="0" applyFont="1" applyBorder="1" applyAlignment="1">
      <alignment horizontal="center"/>
    </xf>
    <xf numFmtId="0" fontId="51" fillId="0" borderId="0" xfId="0" applyFont="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204" fontId="41" fillId="0" borderId="73" xfId="228" applyNumberFormat="1" applyFont="1" applyBorder="1" applyAlignment="1">
      <alignment horizontal="center" vertical="center" wrapText="1"/>
    </xf>
    <xf numFmtId="204" fontId="4" fillId="0" borderId="33" xfId="228" applyNumberFormat="1" applyBorder="1" applyAlignment="1">
      <alignment horizontal="center" vertical="center" wrapText="1"/>
    </xf>
    <xf numFmtId="0" fontId="41" fillId="0" borderId="19" xfId="228" applyFont="1" applyBorder="1" applyAlignment="1">
      <alignment horizontal="left" vertical="center" wrapText="1"/>
    </xf>
    <xf numFmtId="0" fontId="4" fillId="0" borderId="25" xfId="228" applyBorder="1" applyAlignment="1">
      <alignment horizontal="justify" vertical="center" wrapText="1"/>
    </xf>
    <xf numFmtId="0" fontId="4" fillId="0" borderId="19" xfId="228" applyBorder="1" applyAlignment="1">
      <alignment horizontal="justify" vertical="center" wrapText="1"/>
    </xf>
    <xf numFmtId="0" fontId="4" fillId="0" borderId="25" xfId="228" applyBorder="1" applyAlignment="1">
      <alignment horizontal="center" vertical="center" wrapText="1"/>
    </xf>
    <xf numFmtId="173" fontId="4" fillId="0" borderId="25" xfId="34" applyFont="1" applyFill="1" applyBorder="1" applyAlignment="1">
      <alignment horizontal="center" vertical="center"/>
    </xf>
    <xf numFmtId="0" fontId="4" fillId="0" borderId="18" xfId="228" applyBorder="1" applyAlignment="1">
      <alignment horizontal="center" vertical="center" wrapText="1"/>
    </xf>
    <xf numFmtId="173" fontId="4" fillId="0" borderId="18" xfId="34" applyFont="1" applyFill="1" applyBorder="1" applyAlignment="1">
      <alignment horizontal="center" vertical="center"/>
    </xf>
    <xf numFmtId="44" fontId="4" fillId="0" borderId="47" xfId="257" applyFont="1" applyBorder="1" applyAlignment="1">
      <alignment vertical="center"/>
    </xf>
    <xf numFmtId="44" fontId="51" fillId="0" borderId="40" xfId="257" applyFont="1" applyBorder="1" applyAlignment="1">
      <alignment horizontal="right" vertical="center"/>
    </xf>
    <xf numFmtId="0" fontId="4" fillId="25" borderId="18" xfId="228" applyFill="1" applyBorder="1" applyAlignment="1">
      <alignment horizontal="justify" vertical="center" wrapText="1"/>
    </xf>
    <xf numFmtId="0" fontId="4" fillId="0" borderId="18" xfId="228" applyBorder="1" applyAlignment="1">
      <alignment horizontal="justify" vertical="center" wrapText="1"/>
    </xf>
    <xf numFmtId="0" fontId="4" fillId="25" borderId="18" xfId="228" applyFill="1" applyBorder="1" applyAlignment="1">
      <alignment horizontal="center" vertical="center" wrapText="1"/>
    </xf>
    <xf numFmtId="204" fontId="41" fillId="0" borderId="33" xfId="228" applyNumberFormat="1" applyFont="1" applyBorder="1" applyAlignment="1">
      <alignment horizontal="center" vertical="center"/>
    </xf>
    <xf numFmtId="0" fontId="61" fillId="0" borderId="18" xfId="228" applyFont="1" applyBorder="1" applyAlignment="1">
      <alignment vertical="center" wrapText="1"/>
    </xf>
    <xf numFmtId="204" fontId="41" fillId="0" borderId="33" xfId="228" applyNumberFormat="1" applyFont="1" applyBorder="1" applyAlignment="1">
      <alignment horizontal="center" vertical="center" wrapText="1"/>
    </xf>
    <xf numFmtId="0" fontId="41" fillId="0" borderId="18" xfId="228" applyFont="1" applyBorder="1" applyAlignment="1">
      <alignment horizontal="justify" vertical="center" wrapText="1"/>
    </xf>
    <xf numFmtId="0" fontId="4" fillId="25" borderId="18" xfId="228" applyFill="1" applyBorder="1" applyAlignment="1">
      <alignment horizontal="center" vertical="center"/>
    </xf>
    <xf numFmtId="0" fontId="4" fillId="0" borderId="18" xfId="228" applyBorder="1" applyAlignment="1">
      <alignment horizontal="center" vertical="center"/>
    </xf>
    <xf numFmtId="0" fontId="62" fillId="0" borderId="18" xfId="74" applyFont="1" applyBorder="1" applyAlignment="1">
      <alignment horizontal="center" vertical="center"/>
    </xf>
    <xf numFmtId="10" fontId="53" fillId="0" borderId="17" xfId="95" applyNumberFormat="1" applyFont="1" applyBorder="1" applyAlignment="1">
      <alignment horizontal="right" vertical="center"/>
    </xf>
    <xf numFmtId="44" fontId="29" fillId="0" borderId="0" xfId="257" applyFont="1"/>
    <xf numFmtId="44" fontId="32" fillId="0" borderId="0" xfId="257" applyFont="1"/>
    <xf numFmtId="44" fontId="63" fillId="0" borderId="0" xfId="257" applyFont="1"/>
    <xf numFmtId="44" fontId="32" fillId="0" borderId="81" xfId="257" applyFont="1" applyBorder="1"/>
    <xf numFmtId="44" fontId="51" fillId="24" borderId="43" xfId="257" applyFont="1" applyFill="1" applyBorder="1" applyAlignment="1">
      <alignment vertical="center"/>
    </xf>
    <xf numFmtId="44" fontId="49" fillId="0" borderId="18" xfId="257" applyFont="1" applyBorder="1" applyAlignment="1">
      <alignment horizontal="right" vertical="center" wrapText="1"/>
    </xf>
    <xf numFmtId="44" fontId="4" fillId="0" borderId="25" xfId="257" applyFont="1" applyBorder="1" applyAlignment="1">
      <alignment vertical="center"/>
    </xf>
    <xf numFmtId="44" fontId="4" fillId="0" borderId="18" xfId="257" applyFont="1" applyBorder="1" applyAlignment="1">
      <alignment vertical="center"/>
    </xf>
    <xf numFmtId="44" fontId="49" fillId="0" borderId="24" xfId="257" applyFont="1" applyBorder="1" applyAlignment="1">
      <alignment horizontal="right" vertical="center" wrapText="1"/>
    </xf>
    <xf numFmtId="44" fontId="49" fillId="0" borderId="14" xfId="257" applyFont="1" applyBorder="1"/>
    <xf numFmtId="44" fontId="49" fillId="0" borderId="0" xfId="257" applyFont="1"/>
    <xf numFmtId="44" fontId="49" fillId="0" borderId="18" xfId="257" quotePrefix="1" applyFont="1" applyBorder="1" applyAlignment="1">
      <alignment horizontal="right" vertical="center" wrapText="1"/>
    </xf>
    <xf numFmtId="44" fontId="49" fillId="0" borderId="45" xfId="257" applyFont="1" applyBorder="1" applyAlignment="1">
      <alignment horizontal="right" vertical="center" wrapText="1"/>
    </xf>
    <xf numFmtId="44" fontId="51" fillId="0" borderId="0" xfId="257" applyFont="1" applyAlignment="1">
      <alignment horizontal="right" vertical="center"/>
    </xf>
    <xf numFmtId="44" fontId="49" fillId="0" borderId="23" xfId="257" applyFont="1" applyBorder="1" applyAlignment="1">
      <alignment vertical="center"/>
    </xf>
    <xf numFmtId="44" fontId="49" fillId="0" borderId="28" xfId="257" applyFont="1" applyBorder="1" applyAlignment="1">
      <alignment vertical="center"/>
    </xf>
    <xf numFmtId="44" fontId="51" fillId="26" borderId="18" xfId="257" applyFont="1" applyFill="1" applyBorder="1" applyAlignment="1">
      <alignment horizontal="center" vertical="center"/>
    </xf>
    <xf numFmtId="44" fontId="32" fillId="0" borderId="83" xfId="257" applyFont="1" applyBorder="1"/>
    <xf numFmtId="10" fontId="49" fillId="27" borderId="30" xfId="95" applyNumberFormat="1" applyFont="1" applyFill="1" applyBorder="1" applyAlignment="1">
      <alignment horizontal="center" vertical="center"/>
    </xf>
    <xf numFmtId="0" fontId="49" fillId="0" borderId="11" xfId="73" applyFont="1" applyBorder="1" applyAlignment="1">
      <alignment horizontal="center" vertical="center"/>
    </xf>
    <xf numFmtId="204" fontId="4" fillId="0" borderId="0" xfId="228" applyNumberFormat="1" applyBorder="1" applyAlignment="1">
      <alignment horizontal="center" vertical="center" wrapText="1"/>
    </xf>
    <xf numFmtId="0" fontId="62" fillId="0" borderId="0" xfId="74" applyFont="1" applyBorder="1" applyAlignment="1">
      <alignment horizontal="center" vertical="center"/>
    </xf>
    <xf numFmtId="0" fontId="4" fillId="0" borderId="0" xfId="228" applyBorder="1" applyAlignment="1">
      <alignment horizontal="justify" vertical="center" wrapText="1"/>
    </xf>
    <xf numFmtId="44" fontId="4" fillId="0" borderId="50" xfId="257" applyFont="1" applyBorder="1" applyAlignment="1">
      <alignment vertical="center"/>
    </xf>
    <xf numFmtId="2" fontId="4" fillId="0" borderId="33" xfId="228" applyNumberFormat="1" applyBorder="1" applyAlignment="1">
      <alignment horizontal="center" vertical="center" wrapText="1"/>
    </xf>
    <xf numFmtId="0" fontId="0" fillId="0" borderId="85" xfId="0" applyBorder="1" applyAlignment="1">
      <alignment horizontal="center" vertical="center"/>
    </xf>
    <xf numFmtId="44" fontId="0" fillId="0" borderId="85" xfId="257" applyFont="1" applyFill="1" applyBorder="1" applyAlignment="1">
      <alignment vertical="center"/>
    </xf>
    <xf numFmtId="0" fontId="49" fillId="0" borderId="0" xfId="73" applyFont="1" applyBorder="1" applyAlignment="1">
      <alignment horizontal="center" vertical="center"/>
    </xf>
    <xf numFmtId="0" fontId="4" fillId="0" borderId="0" xfId="228"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9" fillId="0" borderId="85" xfId="89" applyFont="1" applyBorder="1" applyAlignment="1">
      <alignment horizontal="center" wrapText="1"/>
    </xf>
    <xf numFmtId="0" fontId="51" fillId="0" borderId="11" xfId="130" applyFont="1" applyBorder="1" applyAlignment="1">
      <alignment horizontal="center"/>
    </xf>
    <xf numFmtId="0" fontId="51" fillId="0" borderId="0" xfId="130" applyFont="1" applyAlignment="1">
      <alignment horizontal="center"/>
    </xf>
    <xf numFmtId="0" fontId="51" fillId="0" borderId="12" xfId="130" applyFont="1" applyBorder="1" applyAlignment="1">
      <alignment horizont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11" xfId="130" applyFont="1" applyBorder="1" applyAlignment="1">
      <alignment horizontal="center" vertical="top"/>
    </xf>
    <xf numFmtId="0" fontId="51" fillId="0" borderId="0" xfId="130" applyFont="1" applyAlignment="1">
      <alignment horizontal="center" vertical="top"/>
    </xf>
    <xf numFmtId="0" fontId="51" fillId="0" borderId="12" xfId="130" applyFont="1" applyBorder="1" applyAlignment="1">
      <alignment horizontal="center" vertical="top"/>
    </xf>
    <xf numFmtId="44" fontId="51" fillId="25" borderId="29" xfId="257" applyFont="1" applyFill="1" applyBorder="1" applyAlignment="1">
      <alignment horizontal="center" vertical="center" wrapText="1"/>
    </xf>
    <xf numFmtId="44" fontId="51" fillId="25" borderId="20" xfId="257"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18" xfId="89" applyFont="1" applyFill="1" applyBorder="1" applyAlignment="1">
      <alignment horizontal="left" vertical="center" wrapText="1"/>
    </xf>
    <xf numFmtId="0" fontId="49" fillId="26" borderId="19"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23" xfId="89"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18" xfId="130" applyFont="1" applyFill="1" applyBorder="1" applyAlignment="1">
      <alignment horizontal="center" vertical="center" wrapText="1"/>
    </xf>
    <xf numFmtId="0" fontId="49" fillId="25" borderId="30"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49" fillId="0" borderId="21" xfId="128" applyFont="1" applyBorder="1" applyAlignment="1">
      <alignment horizontal="center" vertical="center"/>
    </xf>
    <xf numFmtId="0" fontId="49" fillId="0" borderId="22" xfId="128" applyFont="1" applyBorder="1" applyAlignment="1">
      <alignment horizontal="center" vertical="center"/>
    </xf>
    <xf numFmtId="0" fontId="49" fillId="0" borderId="57" xfId="128" applyFont="1" applyBorder="1" applyAlignment="1">
      <alignment horizontal="center" vertical="center"/>
    </xf>
    <xf numFmtId="0" fontId="55" fillId="0" borderId="85" xfId="89" applyFont="1" applyBorder="1" applyAlignment="1">
      <alignment horizontal="center" wrapText="1"/>
    </xf>
    <xf numFmtId="0" fontId="51" fillId="0" borderId="11" xfId="130" applyFont="1" applyBorder="1" applyAlignment="1">
      <alignment horizontal="center" vertical="center"/>
    </xf>
    <xf numFmtId="0" fontId="51" fillId="0" borderId="0" xfId="130" applyFont="1" applyAlignment="1">
      <alignment horizontal="center" vertical="center"/>
    </xf>
    <xf numFmtId="0" fontId="51" fillId="0" borderId="12" xfId="130" applyFont="1" applyBorder="1" applyAlignment="1">
      <alignment horizontal="center" vertical="center"/>
    </xf>
    <xf numFmtId="0" fontId="49" fillId="27" borderId="18" xfId="89" applyFont="1" applyFill="1" applyBorder="1" applyAlignment="1">
      <alignment horizontal="left" wrapText="1"/>
    </xf>
    <xf numFmtId="0" fontId="49" fillId="26" borderId="19" xfId="89" applyFont="1" applyFill="1" applyBorder="1" applyAlignment="1">
      <alignment horizontal="center" wrapText="1"/>
    </xf>
    <xf numFmtId="0" fontId="49" fillId="26" borderId="22" xfId="89" applyFont="1" applyFill="1" applyBorder="1" applyAlignment="1">
      <alignment horizontal="center" wrapText="1"/>
    </xf>
    <xf numFmtId="0" fontId="49" fillId="26" borderId="23" xfId="89" applyFont="1" applyFill="1" applyBorder="1" applyAlignment="1">
      <alignment horizont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0" fontId="58" fillId="0" borderId="85" xfId="0"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49" fillId="0" borderId="19" xfId="0" applyFont="1" applyBorder="1" applyAlignment="1">
      <alignment horizontal="center"/>
    </xf>
    <xf numFmtId="0" fontId="49" fillId="0" borderId="23" xfId="0" applyFont="1" applyBorder="1" applyAlignment="1">
      <alignment horizontal="center"/>
    </xf>
    <xf numFmtId="0" fontId="49" fillId="0" borderId="23" xfId="0" applyFont="1" applyBorder="1"/>
    <xf numFmtId="173" fontId="49" fillId="0" borderId="19" xfId="34" applyFont="1" applyBorder="1" applyAlignment="1">
      <alignment horizontal="center"/>
    </xf>
    <xf numFmtId="173" fontId="49" fillId="0" borderId="23" xfId="34"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19" xfId="0" applyFont="1" applyBorder="1"/>
    <xf numFmtId="0" fontId="49" fillId="24" borderId="16" xfId="0" applyFont="1" applyFill="1" applyBorder="1" applyAlignment="1">
      <alignment horizontal="center"/>
    </xf>
    <xf numFmtId="0" fontId="49" fillId="24" borderId="17" xfId="0" applyFont="1" applyFill="1" applyBorder="1" applyAlignment="1">
      <alignment horizontal="center"/>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32" fillId="0" borderId="0" xfId="89" applyFont="1" applyFill="1"/>
    <xf numFmtId="0" fontId="32" fillId="0" borderId="36" xfId="89" applyFont="1" applyFill="1" applyBorder="1"/>
    <xf numFmtId="0" fontId="49" fillId="0" borderId="52" xfId="73" applyFont="1" applyFill="1" applyBorder="1" applyAlignment="1">
      <alignment horizontal="center" vertical="center"/>
    </xf>
    <xf numFmtId="204" fontId="4" fillId="0" borderId="33" xfId="228" applyNumberFormat="1" applyFill="1" applyBorder="1" applyAlignment="1">
      <alignment horizontal="center" vertical="center" wrapText="1"/>
    </xf>
    <xf numFmtId="0" fontId="49" fillId="0" borderId="18" xfId="74" applyFont="1" applyFill="1" applyBorder="1" applyAlignment="1">
      <alignment horizontal="center" vertical="center"/>
    </xf>
    <xf numFmtId="0" fontId="62" fillId="0" borderId="18" xfId="74" applyFont="1" applyFill="1" applyBorder="1" applyAlignment="1">
      <alignment horizontal="center" vertical="center"/>
    </xf>
    <xf numFmtId="0" fontId="4" fillId="0" borderId="19" xfId="228" applyFill="1" applyBorder="1" applyAlignment="1">
      <alignment horizontal="justify" vertical="center" wrapText="1"/>
    </xf>
    <xf numFmtId="0" fontId="4" fillId="0" borderId="18" xfId="228" applyFill="1" applyBorder="1" applyAlignment="1">
      <alignment horizontal="center" vertical="center" wrapText="1"/>
    </xf>
    <xf numFmtId="44" fontId="4" fillId="0" borderId="18" xfId="257" applyFont="1" applyFill="1" applyBorder="1" applyAlignment="1">
      <alignment vertical="center"/>
    </xf>
    <xf numFmtId="44" fontId="4" fillId="0" borderId="47" xfId="257" applyFont="1" applyFill="1" applyBorder="1" applyAlignment="1">
      <alignment vertical="center"/>
    </xf>
    <xf numFmtId="0" fontId="32" fillId="0" borderId="37" xfId="89" applyFont="1" applyFill="1" applyBorder="1"/>
    <xf numFmtId="0" fontId="29" fillId="0" borderId="0" xfId="89" applyFont="1" applyFill="1"/>
    <xf numFmtId="4" fontId="49" fillId="0" borderId="18" xfId="39" applyNumberFormat="1" applyFont="1" applyBorder="1" applyAlignment="1">
      <alignment horizontal="center"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ERVIDOR\documentos\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SERVIDOR\documentos\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Paral. 1"/>
      <sheetName val="Paral. 2"/>
      <sheetName val="Paral. 3"/>
      <sheetName val="Paral.4"/>
      <sheetName val="AMOBLAMINETO"/>
      <sheetName val="MATERIALES Y RECURSOS"/>
      <sheetName val="ó&gt;????j0$?#???j_$?#???LÓu????"/>
      <sheetName val="CORTE DE OBRA N° 1"/>
      <sheetName val="memoria"/>
      <sheetName val="memoria 1"/>
      <sheetName val="Lista ICCU"/>
      <sheetName val="EMPRESAS"/>
      <sheetName val="Mensilizzato"/>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REAJUSTESACTA1PROVI"/>
      <sheetName val="&quot;PAGA&quot;"/>
      <sheetName val="PRESUPUESTO V5"/>
      <sheetName val="1. Preliminares"/>
      <sheetName val="2. Demoliciones"/>
      <sheetName val="3. Elementos y Estructuras"/>
      <sheetName val="4. HVAC"/>
      <sheetName val="8. Recubrimientos y Acabados"/>
      <sheetName val="9. Otros"/>
      <sheetName val="10. Tramites y Licencias"/>
      <sheetName val="resum96"/>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
      <sheetName val="Indicadores_Y_Listas1"/>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3_12646 MODULO DE COMIDAS GIM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RESUPUESTOS-REV1.xls"/>
      <sheetName val="DUB-823"/>
      <sheetName val="GPI 526"/>
      <sheetName val="SKJ452"/>
      <sheetName val="ITA878"/>
      <sheetName val="AEA-944"/>
      <sheetName val="XXJ617"/>
      <sheetName val="SNG_855"/>
      <sheetName val="VEA 374"/>
      <sheetName val="HFB024"/>
      <sheetName val="PAJ825"/>
      <sheetName val="Item"/>
      <sheetName val="RELACION DE PRECIOS"/>
      <sheetName val="ACTA 5"/>
      <sheetName val="MODIF. 2"/>
      <sheetName val="MODIF. 3"/>
      <sheetName val="cant"/>
      <sheetName val="par mar19"/>
      <sheetName val="par"/>
      <sheetName val="Skid Lifting Lug"/>
      <sheetName val="CABLE CONTROL"/>
      <sheetName val="PSM Monthly"/>
      <sheetName val="BQMPALOC"/>
      <sheetName val="Datos_CO"/>
      <sheetName val="CCONC"/>
      <sheetName val="ACTA PROVEEDORES"/>
      <sheetName val="ACTA INICIO"/>
      <sheetName val="ACTA PARCIAL"/>
      <sheetName val="ACTA TERMINACION"/>
      <sheetName val="ACTA No.5"/>
      <sheetName val="IV. MANO DE OBRA AIU"/>
      <sheetName val="MYE_OBRA1"/>
      <sheetName val="MDC-1_COLOCACION_1"/>
      <sheetName val="D-20_COLOCACION_1"/>
      <sheetName val="TRANSPORTE_MEZCLA_ASFALTICA1"/>
      <sheetName val="EXT_microagomerado1"/>
      <sheetName val="Grafico_Avance1"/>
      <sheetName val="Tramo_21"/>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IU"/>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Constantes Generales"/>
      <sheetName val="Prestaciones Sociales"/>
      <sheetName val="Programacion"/>
      <sheetName val="M.OBRA"/>
      <sheetName val="ZF"/>
      <sheetName val="HE-BA"/>
      <sheetName val="for2-consor"/>
      <sheetName val="Base de datos cuadrillas"/>
      <sheetName val="ó&gt;_x0000__x0001__x0000__x0000__"/>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RESUMEN S.T.I.M.S.T "/>
      <sheetName val="BASE"/>
      <sheetName val="Base de Diseño"/>
      <sheetName val="civ_roma"/>
      <sheetName val="octubre"/>
      <sheetName val="INSUMOS"/>
      <sheetName val="TRANS"/>
      <sheetName val="CUADRI"/>
      <sheetName val="EQUI"/>
      <sheetName val="CANT OBRA"/>
      <sheetName val="MC SF GAVIONES"/>
      <sheetName val="Dominios"/>
      <sheetName val="HER"/>
      <sheetName val="MAT"/>
      <sheetName val="PER"/>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COSTOS_UNITARIOS28"/>
      <sheetName val="TRAYECTO_1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ramo_28"/>
      <sheetName val="Causa_Posible6"/>
      <sheetName val="Base_de_Datos6"/>
      <sheetName val="Elementos_Involucrados6"/>
      <sheetName val="CRA_MODI6"/>
      <sheetName val="MYE_OBRA8"/>
      <sheetName val="MDC-1_COLOCACION_8"/>
      <sheetName val="D-20_COLOCACION_8"/>
      <sheetName val="TRANSPORTE_MEZCLA_ASFALTICA8"/>
      <sheetName val="EXT_microagomerado8"/>
      <sheetName val="Indicadores_Y_Listas24"/>
      <sheetName val="Grafico_Avance8"/>
      <sheetName val="Equipo_Menor6"/>
      <sheetName val="ALQUILADO_F-7857-308_6"/>
      <sheetName val="Real_Para_tarifas6"/>
      <sheetName val="BASE_DE_DATOS_DE_PRECIOS8"/>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Patrimonio_neto_personal6"/>
      <sheetName val="Paral__16"/>
      <sheetName val="Paral__26"/>
      <sheetName val="Paral__36"/>
      <sheetName val="Paral_46"/>
      <sheetName val="Lista_ICCU6"/>
      <sheetName val="Avan_Var6"/>
      <sheetName val="Avan_UF16"/>
      <sheetName val="Avan_UF26"/>
      <sheetName val="Avan_UF36"/>
      <sheetName val="Avan_UF4_6"/>
      <sheetName val="Plan_de_Obras6"/>
      <sheetName val="Hoja_26"/>
      <sheetName val="MATERIALES_Y_RECURSOS"/>
      <sheetName val="CORTE_DE_OBRA_N°_1"/>
      <sheetName val="memoria_1"/>
      <sheetName val="PRESUPUESTOS-REV1_xls6"/>
      <sheetName val="GPI_526"/>
      <sheetName val="VEA_374"/>
      <sheetName val="RELACION_DE_PRECIOS"/>
      <sheetName val="ACTA_5"/>
      <sheetName val="MODIF__2"/>
      <sheetName val="MODIF__3"/>
      <sheetName val="par_mar19"/>
      <sheetName val="Skid_Lifting_Lug"/>
      <sheetName val="CABLE_CONTROL"/>
      <sheetName val="PSM_Monthly"/>
      <sheetName val="ACTA_PROVEEDORES"/>
      <sheetName val="ACTA_INICIO"/>
      <sheetName val="ACTA_PARCIAL"/>
      <sheetName val="ACTA_TERMINACION"/>
      <sheetName val="ACTA_No_5"/>
      <sheetName val="IV__MANO_DE_OBRA_AIU"/>
      <sheetName val="Resistividad_"/>
      <sheetName val="Constantes_Generales"/>
      <sheetName val="Prestaciones_Sociales"/>
      <sheetName val="M_OBR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ESUPUESTO_V5"/>
      <sheetName val="1__Preliminares"/>
      <sheetName val="2__Demoliciones"/>
      <sheetName val="3__Elementos_y_Estructuras"/>
      <sheetName val="4__HVAC"/>
      <sheetName val="8__Recubrimientos_y_Acabados"/>
      <sheetName val="9__Otros"/>
      <sheetName val="10__Tramites_y_Licencias"/>
      <sheetName val="Base_de_datos_cuadrillas"/>
      <sheetName val="ó&gt;_"/>
      <sheetName val="PREACTA_28"/>
      <sheetName val="RESUMEN_S_T_I_M_S_T_"/>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COSTOS_UNITARIOS29"/>
      <sheetName val="TRAYECTO_1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Tramo_29"/>
      <sheetName val="Causa_Posible7"/>
      <sheetName val="Base_de_Datos7"/>
      <sheetName val="Elementos_Involucrados7"/>
      <sheetName val="CRA_MODI7"/>
      <sheetName val="MYE_OBRA9"/>
      <sheetName val="MDC-1_COLOCACION_9"/>
      <sheetName val="D-20_COLOCACION_9"/>
      <sheetName val="TRANSPORTE_MEZCLA_ASFALTICA9"/>
      <sheetName val="EXT_microagomerado9"/>
      <sheetName val="Indicadores_Y_Listas25"/>
      <sheetName val="Grafico_Avance9"/>
      <sheetName val="Equipo_Menor7"/>
      <sheetName val="ALQUILADO_F-7857-308_7"/>
      <sheetName val="Real_Para_tarifas7"/>
      <sheetName val="BASE_DE_DATOS_DE_PRECIOS9"/>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Patrimonio_neto_personal7"/>
      <sheetName val="Paral__17"/>
      <sheetName val="Paral__27"/>
      <sheetName val="Paral__37"/>
      <sheetName val="Paral_47"/>
      <sheetName val="Lista_ICCU7"/>
      <sheetName val="Avan_Var7"/>
      <sheetName val="Avan_UF17"/>
      <sheetName val="Avan_UF27"/>
      <sheetName val="Avan_UF37"/>
      <sheetName val="Avan_UF4_7"/>
      <sheetName val="Plan_de_Obras7"/>
      <sheetName val="Hoja_27"/>
      <sheetName val="MATERIALES_Y_RECURSOS1"/>
      <sheetName val="CORTE_DE_OBRA_N°_11"/>
      <sheetName val="memoria_11"/>
      <sheetName val="PRESUPUESTOS-REV1_xls7"/>
      <sheetName val="GPI_5261"/>
      <sheetName val="VEA_3741"/>
      <sheetName val="RELACION_DE_PRECIOS1"/>
      <sheetName val="ACTA_51"/>
      <sheetName val="MODIF__21"/>
      <sheetName val="MODIF__31"/>
      <sheetName val="par_mar191"/>
      <sheetName val="Skid_Lifting_Lug1"/>
      <sheetName val="CABLE_CONTROL1"/>
      <sheetName val="PSM_Monthly1"/>
      <sheetName val="ACTA_PROVEEDORES1"/>
      <sheetName val="ACTA_INICIO1"/>
      <sheetName val="ACTA_PARCIAL1"/>
      <sheetName val="ACTA_TERMINACION1"/>
      <sheetName val="ACTA_No_51"/>
      <sheetName val="IV__MANO_DE_OBRA_AIU1"/>
      <sheetName val="Resistividad_1"/>
      <sheetName val="Constantes_Generales1"/>
      <sheetName val="Prestaciones_Sociales1"/>
      <sheetName val="M_OBRA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PRESUPUESTO_V51"/>
      <sheetName val="1__Preliminares1"/>
      <sheetName val="2__Demoliciones1"/>
      <sheetName val="3__Elementos_y_Estructuras1"/>
      <sheetName val="4__HVAC1"/>
      <sheetName val="8__Recubrimientos_y_Acabados1"/>
      <sheetName val="9__Otros1"/>
      <sheetName val="10__Tramites_y_Licencias1"/>
      <sheetName val="Base_de_datos_cuadrillas1"/>
      <sheetName val="PREACTA_281"/>
      <sheetName val="RESUMEN_S_T_I_M_S_T_1"/>
      <sheetName val="FICHA EBI 1 de 6 "/>
      <sheetName val="otros"/>
      <sheetName val="strsumm0"/>
      <sheetName val="Equip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efreshError="1"/>
      <sheetData sheetId="1679" refreshError="1"/>
      <sheetData sheetId="1680" refreshError="1"/>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sheetData sheetId="1693"/>
      <sheetData sheetId="1694"/>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efreshError="1"/>
      <sheetData sheetId="1706" refreshError="1"/>
      <sheetData sheetId="1707" refreshError="1"/>
      <sheetData sheetId="1708" refreshError="1"/>
      <sheetData sheetId="1709" refreshError="1"/>
      <sheetData sheetId="1710" refreshError="1"/>
      <sheetData sheetId="1711" refreshError="1"/>
      <sheetData sheetId="1712">
        <row r="2">
          <cell r="A2">
            <v>0</v>
          </cell>
        </row>
      </sheetData>
      <sheetData sheetId="1713">
        <row r="2">
          <cell r="A2">
            <v>0</v>
          </cell>
        </row>
      </sheetData>
      <sheetData sheetId="1714">
        <row r="2">
          <cell r="A2">
            <v>0</v>
          </cell>
        </row>
      </sheetData>
      <sheetData sheetId="1715">
        <row r="2">
          <cell r="A2">
            <v>0</v>
          </cell>
        </row>
      </sheetData>
      <sheetData sheetId="1716" refreshError="1"/>
      <sheetData sheetId="1717" refreshError="1"/>
      <sheetData sheetId="1718" refreshError="1"/>
      <sheetData sheetId="1719">
        <row r="2">
          <cell r="A2">
            <v>0</v>
          </cell>
        </row>
      </sheetData>
      <sheetData sheetId="1720"/>
      <sheetData sheetId="1721"/>
      <sheetData sheetId="1722"/>
      <sheetData sheetId="1723"/>
      <sheetData sheetId="1724"/>
      <sheetData sheetId="1725">
        <row r="2">
          <cell r="A2">
            <v>0</v>
          </cell>
        </row>
      </sheetData>
      <sheetData sheetId="1726"/>
      <sheetData sheetId="1727">
        <row r="2">
          <cell r="A2">
            <v>0</v>
          </cell>
        </row>
      </sheetData>
      <sheetData sheetId="1728"/>
      <sheetData sheetId="1729">
        <row r="2">
          <cell r="A2">
            <v>0</v>
          </cell>
        </row>
      </sheetData>
      <sheetData sheetId="1730">
        <row r="5">
          <cell r="B5">
            <v>0</v>
          </cell>
        </row>
      </sheetData>
      <sheetData sheetId="1731"/>
      <sheetData sheetId="1732">
        <row r="2">
          <cell r="A2">
            <v>0</v>
          </cell>
        </row>
      </sheetData>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1750"/>
      <sheetData sheetId="1751"/>
      <sheetData sheetId="1752"/>
      <sheetData sheetId="1753"/>
      <sheetData sheetId="1754"/>
      <sheetData sheetId="1755"/>
      <sheetData sheetId="1756"/>
      <sheetData sheetId="1757" refreshError="1"/>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sheetData sheetId="3327"/>
      <sheetData sheetId="3328"/>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sheetData sheetId="4067"/>
      <sheetData sheetId="4068"/>
      <sheetData sheetId="4069">
        <row r="2">
          <cell r="A2">
            <v>0</v>
          </cell>
        </row>
      </sheetData>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row r="2">
          <cell r="A2">
            <v>0</v>
          </cell>
        </row>
      </sheetData>
      <sheetData sheetId="4094"/>
      <sheetData sheetId="4095"/>
      <sheetData sheetId="4096"/>
      <sheetData sheetId="4097"/>
      <sheetData sheetId="4098">
        <row r="2">
          <cell r="A2">
            <v>0</v>
          </cell>
        </row>
      </sheetData>
      <sheetData sheetId="4099"/>
      <sheetData sheetId="4100"/>
      <sheetData sheetId="4101"/>
      <sheetData sheetId="4102"/>
      <sheetData sheetId="4103">
        <row r="2">
          <cell r="A2">
            <v>0</v>
          </cell>
        </row>
      </sheetData>
      <sheetData sheetId="4104"/>
      <sheetData sheetId="4105">
        <row r="2">
          <cell r="A2">
            <v>0</v>
          </cell>
        </row>
      </sheetData>
      <sheetData sheetId="4106"/>
      <sheetData sheetId="4107"/>
      <sheetData sheetId="4108">
        <row r="2">
          <cell r="A2">
            <v>0</v>
          </cell>
        </row>
      </sheetData>
      <sheetData sheetId="4109"/>
      <sheetData sheetId="4110"/>
      <sheetData sheetId="4111"/>
      <sheetData sheetId="4112"/>
      <sheetData sheetId="4113">
        <row r="2">
          <cell r="A2">
            <v>0</v>
          </cell>
        </row>
      </sheetData>
      <sheetData sheetId="4114"/>
      <sheetData sheetId="4115">
        <row r="2">
          <cell r="A2">
            <v>0</v>
          </cell>
        </row>
      </sheetData>
      <sheetData sheetId="4116"/>
      <sheetData sheetId="4117"/>
      <sheetData sheetId="4118"/>
      <sheetData sheetId="4119"/>
      <sheetData sheetId="4120"/>
      <sheetData sheetId="4121"/>
      <sheetData sheetId="4122"/>
      <sheetData sheetId="4123"/>
      <sheetData sheetId="4124"/>
      <sheetData sheetId="4125"/>
      <sheetData sheetId="4126">
        <row r="2">
          <cell r="A2">
            <v>0</v>
          </cell>
        </row>
      </sheetData>
      <sheetData sheetId="4127"/>
      <sheetData sheetId="4128"/>
      <sheetData sheetId="4129"/>
      <sheetData sheetId="4130"/>
      <sheetData sheetId="4131"/>
      <sheetData sheetId="4132"/>
      <sheetData sheetId="4133"/>
      <sheetData sheetId="4134">
        <row r="2">
          <cell r="A2">
            <v>0</v>
          </cell>
        </row>
      </sheetData>
      <sheetData sheetId="4135">
        <row r="2">
          <cell r="A2">
            <v>0</v>
          </cell>
        </row>
      </sheetData>
      <sheetData sheetId="4136"/>
      <sheetData sheetId="4137"/>
      <sheetData sheetId="4138"/>
      <sheetData sheetId="4139">
        <row r="2">
          <cell r="A2">
            <v>0</v>
          </cell>
        </row>
      </sheetData>
      <sheetData sheetId="4140">
        <row r="2">
          <cell r="A2">
            <v>0</v>
          </cell>
        </row>
      </sheetData>
      <sheetData sheetId="4141"/>
      <sheetData sheetId="4142"/>
      <sheetData sheetId="4143"/>
      <sheetData sheetId="4144">
        <row r="2">
          <cell r="A2">
            <v>0</v>
          </cell>
        </row>
      </sheetData>
      <sheetData sheetId="4145">
        <row r="2">
          <cell r="A2">
            <v>0</v>
          </cell>
        </row>
      </sheetData>
      <sheetData sheetId="4146"/>
      <sheetData sheetId="4147"/>
      <sheetData sheetId="4148"/>
      <sheetData sheetId="4149">
        <row r="2">
          <cell r="A2">
            <v>0</v>
          </cell>
        </row>
      </sheetData>
      <sheetData sheetId="4150">
        <row r="2">
          <cell r="A2">
            <v>0</v>
          </cell>
        </row>
      </sheetData>
      <sheetData sheetId="4151"/>
      <sheetData sheetId="4152">
        <row r="2">
          <cell r="A2">
            <v>0</v>
          </cell>
        </row>
      </sheetData>
      <sheetData sheetId="4153"/>
      <sheetData sheetId="4154"/>
      <sheetData sheetId="4155"/>
      <sheetData sheetId="4156">
        <row r="2">
          <cell r="A2">
            <v>0</v>
          </cell>
        </row>
      </sheetData>
      <sheetData sheetId="4157">
        <row r="2">
          <cell r="A2">
            <v>0</v>
          </cell>
        </row>
      </sheetData>
      <sheetData sheetId="4158"/>
      <sheetData sheetId="4159"/>
      <sheetData sheetId="4160"/>
      <sheetData sheetId="4161">
        <row r="2">
          <cell r="A2">
            <v>0</v>
          </cell>
        </row>
      </sheetData>
      <sheetData sheetId="4162">
        <row r="2">
          <cell r="A2">
            <v>0</v>
          </cell>
        </row>
      </sheetData>
      <sheetData sheetId="4163"/>
      <sheetData sheetId="4164"/>
      <sheetData sheetId="4165"/>
      <sheetData sheetId="4166">
        <row r="2">
          <cell r="A2">
            <v>0</v>
          </cell>
        </row>
      </sheetData>
      <sheetData sheetId="4167">
        <row r="2">
          <cell r="A2">
            <v>0</v>
          </cell>
        </row>
      </sheetData>
      <sheetData sheetId="4168"/>
      <sheetData sheetId="4169">
        <row r="2">
          <cell r="A2">
            <v>0</v>
          </cell>
        </row>
      </sheetData>
      <sheetData sheetId="4170">
        <row r="2">
          <cell r="A2">
            <v>0</v>
          </cell>
        </row>
      </sheetData>
      <sheetData sheetId="4171"/>
      <sheetData sheetId="4172"/>
      <sheetData sheetId="4173"/>
      <sheetData sheetId="4174">
        <row r="2">
          <cell r="A2">
            <v>0</v>
          </cell>
        </row>
      </sheetData>
      <sheetData sheetId="4175">
        <row r="2">
          <cell r="A2">
            <v>0</v>
          </cell>
        </row>
      </sheetData>
      <sheetData sheetId="4176"/>
      <sheetData sheetId="4177"/>
      <sheetData sheetId="4178"/>
      <sheetData sheetId="4179">
        <row r="2">
          <cell r="A2">
            <v>0</v>
          </cell>
        </row>
      </sheetData>
      <sheetData sheetId="4180">
        <row r="2">
          <cell r="A2">
            <v>0</v>
          </cell>
        </row>
      </sheetData>
      <sheetData sheetId="4181"/>
      <sheetData sheetId="4182"/>
      <sheetData sheetId="4183"/>
      <sheetData sheetId="4184">
        <row r="2">
          <cell r="A2">
            <v>0</v>
          </cell>
        </row>
      </sheetData>
      <sheetData sheetId="4185">
        <row r="2">
          <cell r="A2">
            <v>0</v>
          </cell>
        </row>
      </sheetData>
      <sheetData sheetId="4186"/>
      <sheetData sheetId="4187"/>
      <sheetData sheetId="4188"/>
      <sheetData sheetId="4189">
        <row r="2">
          <cell r="A2">
            <v>0</v>
          </cell>
        </row>
      </sheetData>
      <sheetData sheetId="4190">
        <row r="2">
          <cell r="A2">
            <v>0</v>
          </cell>
        </row>
      </sheetData>
      <sheetData sheetId="4191"/>
      <sheetData sheetId="4192"/>
      <sheetData sheetId="4193"/>
      <sheetData sheetId="4194">
        <row r="2">
          <cell r="A2">
            <v>0</v>
          </cell>
        </row>
      </sheetData>
      <sheetData sheetId="4195">
        <row r="2">
          <cell r="A2">
            <v>0</v>
          </cell>
        </row>
      </sheetData>
      <sheetData sheetId="4196"/>
      <sheetData sheetId="4197"/>
      <sheetData sheetId="4198"/>
      <sheetData sheetId="4199">
        <row r="2">
          <cell r="A2">
            <v>0</v>
          </cell>
        </row>
      </sheetData>
      <sheetData sheetId="4200">
        <row r="2">
          <cell r="A2">
            <v>0</v>
          </cell>
        </row>
      </sheetData>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row r="2">
          <cell r="A2">
            <v>0</v>
          </cell>
        </row>
      </sheetData>
      <sheetData sheetId="4220"/>
      <sheetData sheetId="4221"/>
      <sheetData sheetId="4222"/>
      <sheetData sheetId="4223"/>
      <sheetData sheetId="4224"/>
      <sheetData sheetId="4225"/>
      <sheetData sheetId="4226"/>
      <sheetData sheetId="4227">
        <row r="2">
          <cell r="A2">
            <v>0</v>
          </cell>
        </row>
      </sheetData>
      <sheetData sheetId="4228"/>
      <sheetData sheetId="4229">
        <row r="2">
          <cell r="A2">
            <v>0</v>
          </cell>
        </row>
      </sheetData>
      <sheetData sheetId="4230"/>
      <sheetData sheetId="4231"/>
      <sheetData sheetId="4232"/>
      <sheetData sheetId="4233"/>
      <sheetData sheetId="4234"/>
      <sheetData sheetId="4235">
        <row r="2">
          <cell r="A2">
            <v>0</v>
          </cell>
        </row>
      </sheetData>
      <sheetData sheetId="4236"/>
      <sheetData sheetId="4237">
        <row r="2">
          <cell r="A2">
            <v>0</v>
          </cell>
        </row>
      </sheetData>
      <sheetData sheetId="4238"/>
      <sheetData sheetId="4239"/>
      <sheetData sheetId="4240"/>
      <sheetData sheetId="4241"/>
      <sheetData sheetId="4242"/>
      <sheetData sheetId="4243"/>
      <sheetData sheetId="4244"/>
      <sheetData sheetId="4245">
        <row r="2">
          <cell r="A2">
            <v>0</v>
          </cell>
        </row>
      </sheetData>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row r="2">
          <cell r="A2">
            <v>0</v>
          </cell>
        </row>
      </sheetData>
      <sheetData sheetId="4266"/>
      <sheetData sheetId="4267"/>
      <sheetData sheetId="4268"/>
      <sheetData sheetId="4269"/>
      <sheetData sheetId="4270"/>
      <sheetData sheetId="4271"/>
      <sheetData sheetId="4272"/>
      <sheetData sheetId="4273">
        <row r="2">
          <cell r="A2">
            <v>0</v>
          </cell>
        </row>
      </sheetData>
      <sheetData sheetId="4274"/>
      <sheetData sheetId="4275">
        <row r="2">
          <cell r="A2">
            <v>0</v>
          </cell>
        </row>
      </sheetData>
      <sheetData sheetId="4276"/>
      <sheetData sheetId="4277"/>
      <sheetData sheetId="4278">
        <row r="2">
          <cell r="A2">
            <v>0</v>
          </cell>
        </row>
      </sheetData>
      <sheetData sheetId="4279"/>
      <sheetData sheetId="4280"/>
      <sheetData sheetId="4281">
        <row r="2">
          <cell r="A2">
            <v>0</v>
          </cell>
        </row>
      </sheetData>
      <sheetData sheetId="4282"/>
      <sheetData sheetId="4283">
        <row r="2">
          <cell r="A2">
            <v>0</v>
          </cell>
        </row>
      </sheetData>
      <sheetData sheetId="4284"/>
      <sheetData sheetId="4285">
        <row r="2">
          <cell r="A2">
            <v>0</v>
          </cell>
        </row>
      </sheetData>
      <sheetData sheetId="4286"/>
      <sheetData sheetId="4287"/>
      <sheetData sheetId="4288">
        <row r="2">
          <cell r="A2">
            <v>0</v>
          </cell>
        </row>
      </sheetData>
      <sheetData sheetId="4289"/>
      <sheetData sheetId="4290"/>
      <sheetData sheetId="4291">
        <row r="2">
          <cell r="A2">
            <v>0</v>
          </cell>
        </row>
      </sheetData>
      <sheetData sheetId="4292"/>
      <sheetData sheetId="4293">
        <row r="2">
          <cell r="A2">
            <v>0</v>
          </cell>
        </row>
      </sheetData>
      <sheetData sheetId="4294"/>
      <sheetData sheetId="4295"/>
      <sheetData sheetId="4296"/>
      <sheetData sheetId="4297"/>
      <sheetData sheetId="4298">
        <row r="2">
          <cell r="A2">
            <v>0</v>
          </cell>
        </row>
      </sheetData>
      <sheetData sheetId="4299"/>
      <sheetData sheetId="4300"/>
      <sheetData sheetId="4301">
        <row r="2">
          <cell r="A2">
            <v>0</v>
          </cell>
        </row>
      </sheetData>
      <sheetData sheetId="4302"/>
      <sheetData sheetId="4303"/>
      <sheetData sheetId="4304"/>
      <sheetData sheetId="4305"/>
      <sheetData sheetId="4306"/>
      <sheetData sheetId="4307"/>
      <sheetData sheetId="4308"/>
      <sheetData sheetId="4309"/>
      <sheetData sheetId="4310"/>
      <sheetData sheetId="4311">
        <row r="2">
          <cell r="A2">
            <v>0</v>
          </cell>
        </row>
      </sheetData>
      <sheetData sheetId="4312"/>
      <sheetData sheetId="4313"/>
      <sheetData sheetId="4314"/>
      <sheetData sheetId="4315"/>
      <sheetData sheetId="4316"/>
      <sheetData sheetId="4317"/>
      <sheetData sheetId="4318"/>
      <sheetData sheetId="4319">
        <row r="2">
          <cell r="A2">
            <v>0</v>
          </cell>
        </row>
      </sheetData>
      <sheetData sheetId="4320">
        <row r="2">
          <cell r="A2">
            <v>0</v>
          </cell>
        </row>
      </sheetData>
      <sheetData sheetId="4321">
        <row r="2">
          <cell r="A2">
            <v>0</v>
          </cell>
        </row>
      </sheetData>
      <sheetData sheetId="4322"/>
      <sheetData sheetId="4323"/>
      <sheetData sheetId="4324">
        <row r="2">
          <cell r="A2">
            <v>0</v>
          </cell>
        </row>
      </sheetData>
      <sheetData sheetId="4325">
        <row r="2">
          <cell r="A2">
            <v>0</v>
          </cell>
        </row>
      </sheetData>
      <sheetData sheetId="4326"/>
      <sheetData sheetId="4327">
        <row r="2">
          <cell r="A2">
            <v>0</v>
          </cell>
        </row>
      </sheetData>
      <sheetData sheetId="4328"/>
      <sheetData sheetId="4329">
        <row r="2">
          <cell r="A2">
            <v>0</v>
          </cell>
        </row>
      </sheetData>
      <sheetData sheetId="4330">
        <row r="2">
          <cell r="A2">
            <v>0</v>
          </cell>
        </row>
      </sheetData>
      <sheetData sheetId="4331">
        <row r="2">
          <cell r="A2">
            <v>0</v>
          </cell>
        </row>
      </sheetData>
      <sheetData sheetId="4332"/>
      <sheetData sheetId="4333"/>
      <sheetData sheetId="4334">
        <row r="2">
          <cell r="A2">
            <v>0</v>
          </cell>
        </row>
      </sheetData>
      <sheetData sheetId="4335">
        <row r="2">
          <cell r="A2">
            <v>0</v>
          </cell>
        </row>
      </sheetData>
      <sheetData sheetId="4336"/>
      <sheetData sheetId="4337">
        <row r="2">
          <cell r="A2">
            <v>0</v>
          </cell>
        </row>
      </sheetData>
      <sheetData sheetId="4338"/>
      <sheetData sheetId="4339">
        <row r="2">
          <cell r="A2">
            <v>0</v>
          </cell>
        </row>
      </sheetData>
      <sheetData sheetId="4340"/>
      <sheetData sheetId="4341"/>
      <sheetData sheetId="4342"/>
      <sheetData sheetId="4343"/>
      <sheetData sheetId="4344"/>
      <sheetData sheetId="4345"/>
      <sheetData sheetId="4346"/>
      <sheetData sheetId="4347">
        <row r="2">
          <cell r="A2">
            <v>0</v>
          </cell>
        </row>
      </sheetData>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row r="2">
          <cell r="A2">
            <v>0</v>
          </cell>
        </row>
      </sheetData>
      <sheetData sheetId="4365"/>
      <sheetData sheetId="4366"/>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sheetData sheetId="4453"/>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sheetData sheetId="4475">
        <row r="2">
          <cell r="A2">
            <v>0</v>
          </cell>
        </row>
      </sheetData>
      <sheetData sheetId="4476">
        <row r="2">
          <cell r="A2">
            <v>0</v>
          </cell>
        </row>
      </sheetData>
      <sheetData sheetId="4477"/>
      <sheetData sheetId="4478">
        <row r="2">
          <cell r="A2">
            <v>0</v>
          </cell>
        </row>
      </sheetData>
      <sheetData sheetId="4479"/>
      <sheetData sheetId="4480"/>
      <sheetData sheetId="4481"/>
      <sheetData sheetId="4482"/>
      <sheetData sheetId="4483">
        <row r="2">
          <cell r="A2">
            <v>0</v>
          </cell>
        </row>
      </sheetData>
      <sheetData sheetId="4484"/>
      <sheetData sheetId="4485">
        <row r="2">
          <cell r="A2">
            <v>0</v>
          </cell>
        </row>
      </sheetData>
      <sheetData sheetId="4486">
        <row r="2">
          <cell r="A2">
            <v>0</v>
          </cell>
        </row>
      </sheetData>
      <sheetData sheetId="4487"/>
      <sheetData sheetId="4488"/>
      <sheetData sheetId="4489"/>
      <sheetData sheetId="4490"/>
      <sheetData sheetId="4491"/>
      <sheetData sheetId="4492"/>
      <sheetData sheetId="4493"/>
      <sheetData sheetId="4494"/>
      <sheetData sheetId="4495"/>
      <sheetData sheetId="4496">
        <row r="2">
          <cell r="A2">
            <v>0</v>
          </cell>
        </row>
      </sheetData>
      <sheetData sheetId="4497"/>
      <sheetData sheetId="4498"/>
      <sheetData sheetId="4499"/>
      <sheetData sheetId="4500"/>
      <sheetData sheetId="4501"/>
      <sheetData sheetId="4502"/>
      <sheetData sheetId="4503"/>
      <sheetData sheetId="4504">
        <row r="2">
          <cell r="A2">
            <v>0</v>
          </cell>
        </row>
      </sheetData>
      <sheetData sheetId="4505">
        <row r="2">
          <cell r="A2">
            <v>0</v>
          </cell>
        </row>
      </sheetData>
      <sheetData sheetId="4506">
        <row r="2">
          <cell r="A2">
            <v>0</v>
          </cell>
        </row>
      </sheetData>
      <sheetData sheetId="4507"/>
      <sheetData sheetId="4508"/>
      <sheetData sheetId="4509"/>
      <sheetData sheetId="4510">
        <row r="2">
          <cell r="A2">
            <v>0</v>
          </cell>
        </row>
      </sheetData>
      <sheetData sheetId="4511"/>
      <sheetData sheetId="4512">
        <row r="2">
          <cell r="A2">
            <v>0</v>
          </cell>
        </row>
      </sheetData>
      <sheetData sheetId="4513"/>
      <sheetData sheetId="4514">
        <row r="2">
          <cell r="A2">
            <v>0</v>
          </cell>
        </row>
      </sheetData>
      <sheetData sheetId="4515">
        <row r="2">
          <cell r="A2">
            <v>0</v>
          </cell>
        </row>
      </sheetData>
      <sheetData sheetId="4516">
        <row r="2">
          <cell r="A2">
            <v>0</v>
          </cell>
        </row>
      </sheetData>
      <sheetData sheetId="4517"/>
      <sheetData sheetId="4518"/>
      <sheetData sheetId="4519"/>
      <sheetData sheetId="4520">
        <row r="2">
          <cell r="A2">
            <v>0</v>
          </cell>
        </row>
      </sheetData>
      <sheetData sheetId="4521"/>
      <sheetData sheetId="4522">
        <row r="2">
          <cell r="A2">
            <v>0</v>
          </cell>
        </row>
      </sheetData>
      <sheetData sheetId="4523"/>
      <sheetData sheetId="4524">
        <row r="2">
          <cell r="A2">
            <v>0</v>
          </cell>
        </row>
      </sheetData>
      <sheetData sheetId="4525"/>
      <sheetData sheetId="4526"/>
      <sheetData sheetId="4527">
        <row r="2">
          <cell r="A2">
            <v>0</v>
          </cell>
        </row>
      </sheetData>
      <sheetData sheetId="4528"/>
      <sheetData sheetId="4529"/>
      <sheetData sheetId="4530"/>
      <sheetData sheetId="4531"/>
      <sheetData sheetId="4532">
        <row r="2">
          <cell r="A2">
            <v>0</v>
          </cell>
        </row>
      </sheetData>
      <sheetData sheetId="4533"/>
      <sheetData sheetId="4534"/>
      <sheetData sheetId="4535"/>
      <sheetData sheetId="4536"/>
      <sheetData sheetId="4537">
        <row r="2">
          <cell r="A2">
            <v>0</v>
          </cell>
        </row>
      </sheetData>
      <sheetData sheetId="4538"/>
      <sheetData sheetId="4539"/>
      <sheetData sheetId="4540">
        <row r="2">
          <cell r="A2">
            <v>0</v>
          </cell>
        </row>
      </sheetData>
      <sheetData sheetId="4541"/>
      <sheetData sheetId="4542"/>
      <sheetData sheetId="4543"/>
      <sheetData sheetId="4544"/>
      <sheetData sheetId="4545">
        <row r="2">
          <cell r="A2">
            <v>0</v>
          </cell>
        </row>
      </sheetData>
      <sheetData sheetId="4546"/>
      <sheetData sheetId="4547"/>
      <sheetData sheetId="4548"/>
      <sheetData sheetId="4549"/>
      <sheetData sheetId="4550">
        <row r="2">
          <cell r="A2">
            <v>0</v>
          </cell>
        </row>
      </sheetData>
      <sheetData sheetId="4551"/>
      <sheetData sheetId="4552"/>
      <sheetData sheetId="4553"/>
      <sheetData sheetId="4554"/>
      <sheetData sheetId="4555">
        <row r="2">
          <cell r="A2">
            <v>0</v>
          </cell>
        </row>
      </sheetData>
      <sheetData sheetId="4556"/>
      <sheetData sheetId="4557"/>
      <sheetData sheetId="4558">
        <row r="2">
          <cell r="A2">
            <v>0</v>
          </cell>
        </row>
      </sheetData>
      <sheetData sheetId="4559"/>
      <sheetData sheetId="4560">
        <row r="2">
          <cell r="A2">
            <v>0</v>
          </cell>
        </row>
      </sheetData>
      <sheetData sheetId="4561"/>
      <sheetData sheetId="4562"/>
      <sheetData sheetId="4563"/>
      <sheetData sheetId="4564"/>
      <sheetData sheetId="4565">
        <row r="2">
          <cell r="A2">
            <v>0</v>
          </cell>
        </row>
      </sheetData>
      <sheetData sheetId="4566"/>
      <sheetData sheetId="4567"/>
      <sheetData sheetId="4568">
        <row r="2">
          <cell r="A2">
            <v>0</v>
          </cell>
        </row>
      </sheetData>
      <sheetData sheetId="4569"/>
      <sheetData sheetId="4570">
        <row r="2">
          <cell r="A2">
            <v>0</v>
          </cell>
        </row>
      </sheetData>
      <sheetData sheetId="4571"/>
      <sheetData sheetId="4572"/>
      <sheetData sheetId="4573"/>
      <sheetData sheetId="4574"/>
      <sheetData sheetId="4575"/>
      <sheetData sheetId="4576"/>
      <sheetData sheetId="4577"/>
      <sheetData sheetId="4578">
        <row r="2">
          <cell r="A2">
            <v>0</v>
          </cell>
        </row>
      </sheetData>
      <sheetData sheetId="4579"/>
      <sheetData sheetId="4580"/>
      <sheetData sheetId="4581"/>
      <sheetData sheetId="4582"/>
      <sheetData sheetId="4583"/>
      <sheetData sheetId="4584"/>
      <sheetData sheetId="4585"/>
      <sheetData sheetId="4586"/>
      <sheetData sheetId="4587"/>
      <sheetData sheetId="4588"/>
      <sheetData sheetId="4589">
        <row r="2">
          <cell r="A2">
            <v>0</v>
          </cell>
        </row>
      </sheetData>
      <sheetData sheetId="4590"/>
      <sheetData sheetId="4591"/>
      <sheetData sheetId="4592"/>
      <sheetData sheetId="4593"/>
      <sheetData sheetId="4594"/>
      <sheetData sheetId="4595"/>
      <sheetData sheetId="4596"/>
      <sheetData sheetId="4597">
        <row r="2">
          <cell r="A2">
            <v>0</v>
          </cell>
        </row>
      </sheetData>
      <sheetData sheetId="4598"/>
      <sheetData sheetId="4599">
        <row r="2">
          <cell r="A2">
            <v>0</v>
          </cell>
        </row>
      </sheetData>
      <sheetData sheetId="4600"/>
      <sheetData sheetId="4601"/>
      <sheetData sheetId="4602"/>
      <sheetData sheetId="4603"/>
      <sheetData sheetId="4604">
        <row r="2">
          <cell r="A2">
            <v>0</v>
          </cell>
        </row>
      </sheetData>
      <sheetData sheetId="4605">
        <row r="2">
          <cell r="A2">
            <v>0</v>
          </cell>
        </row>
      </sheetData>
      <sheetData sheetId="4606"/>
      <sheetData sheetId="4607">
        <row r="2">
          <cell r="A2">
            <v>0</v>
          </cell>
        </row>
      </sheetData>
      <sheetData sheetId="4608"/>
      <sheetData sheetId="4609"/>
      <sheetData sheetId="4610"/>
      <sheetData sheetId="4611"/>
      <sheetData sheetId="4612"/>
      <sheetData sheetId="4613"/>
      <sheetData sheetId="4614">
        <row r="2">
          <cell r="A2">
            <v>0</v>
          </cell>
        </row>
      </sheetData>
      <sheetData sheetId="4615">
        <row r="2">
          <cell r="A2">
            <v>0</v>
          </cell>
        </row>
      </sheetData>
      <sheetData sheetId="4616"/>
      <sheetData sheetId="4617"/>
      <sheetData sheetId="4618"/>
      <sheetData sheetId="4619"/>
      <sheetData sheetId="4620"/>
      <sheetData sheetId="4621"/>
      <sheetData sheetId="4622"/>
      <sheetData sheetId="4623"/>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sheetData sheetId="4992"/>
      <sheetData sheetId="4993"/>
      <sheetData sheetId="4994">
        <row r="2">
          <cell r="A2">
            <v>0</v>
          </cell>
        </row>
      </sheetData>
      <sheetData sheetId="4995"/>
      <sheetData sheetId="4996"/>
      <sheetData sheetId="4997"/>
      <sheetData sheetId="4998"/>
      <sheetData sheetId="4999"/>
      <sheetData sheetId="5000"/>
      <sheetData sheetId="5001"/>
      <sheetData sheetId="5002"/>
      <sheetData sheetId="5003"/>
      <sheetData sheetId="5004"/>
      <sheetData sheetId="5005">
        <row r="2">
          <cell r="A2">
            <v>0</v>
          </cell>
        </row>
      </sheetData>
      <sheetData sheetId="5006"/>
      <sheetData sheetId="5007"/>
      <sheetData sheetId="5008"/>
      <sheetData sheetId="5009"/>
      <sheetData sheetId="5010"/>
      <sheetData sheetId="5011"/>
      <sheetData sheetId="5012"/>
      <sheetData sheetId="5013">
        <row r="2">
          <cell r="A2">
            <v>0</v>
          </cell>
        </row>
      </sheetData>
      <sheetData sheetId="5014"/>
      <sheetData sheetId="5015">
        <row r="2">
          <cell r="A2">
            <v>0</v>
          </cell>
        </row>
      </sheetData>
      <sheetData sheetId="5016"/>
      <sheetData sheetId="5017"/>
      <sheetData sheetId="5018"/>
      <sheetData sheetId="5019"/>
      <sheetData sheetId="5020"/>
      <sheetData sheetId="5021">
        <row r="2">
          <cell r="A2">
            <v>0</v>
          </cell>
        </row>
      </sheetData>
      <sheetData sheetId="5022"/>
      <sheetData sheetId="5023">
        <row r="2">
          <cell r="A2">
            <v>0</v>
          </cell>
        </row>
      </sheetData>
      <sheetData sheetId="5024"/>
      <sheetData sheetId="5025">
        <row r="2">
          <cell r="A2">
            <v>0</v>
          </cell>
        </row>
      </sheetData>
      <sheetData sheetId="5026"/>
      <sheetData sheetId="5027"/>
      <sheetData sheetId="5028"/>
      <sheetData sheetId="5029"/>
      <sheetData sheetId="5030">
        <row r="2">
          <cell r="A2">
            <v>0</v>
          </cell>
        </row>
      </sheetData>
      <sheetData sheetId="5031">
        <row r="2">
          <cell r="A2">
            <v>0</v>
          </cell>
        </row>
      </sheetData>
      <sheetData sheetId="5032"/>
      <sheetData sheetId="5033">
        <row r="2">
          <cell r="A2">
            <v>0</v>
          </cell>
        </row>
      </sheetData>
      <sheetData sheetId="5034"/>
      <sheetData sheetId="5035"/>
      <sheetData sheetId="5036"/>
      <sheetData sheetId="5037"/>
      <sheetData sheetId="5038"/>
      <sheetData sheetId="5039"/>
      <sheetData sheetId="5040">
        <row r="2">
          <cell r="A2">
            <v>0</v>
          </cell>
        </row>
      </sheetData>
      <sheetData sheetId="5041">
        <row r="2">
          <cell r="A2">
            <v>0</v>
          </cell>
        </row>
      </sheetData>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row r="2">
          <cell r="A2">
            <v>0</v>
          </cell>
        </row>
      </sheetData>
      <sheetData sheetId="5060"/>
      <sheetData sheetId="5061">
        <row r="2">
          <cell r="A2">
            <v>0</v>
          </cell>
        </row>
      </sheetData>
      <sheetData sheetId="5062"/>
      <sheetData sheetId="5063"/>
      <sheetData sheetId="5064"/>
      <sheetData sheetId="5065"/>
      <sheetData sheetId="5066"/>
      <sheetData sheetId="5067">
        <row r="2">
          <cell r="A2">
            <v>0</v>
          </cell>
        </row>
      </sheetData>
      <sheetData sheetId="5068"/>
      <sheetData sheetId="5069">
        <row r="2">
          <cell r="A2">
            <v>0</v>
          </cell>
        </row>
      </sheetData>
      <sheetData sheetId="5070"/>
      <sheetData sheetId="5071">
        <row r="2">
          <cell r="A2">
            <v>0</v>
          </cell>
        </row>
      </sheetData>
      <sheetData sheetId="5072"/>
      <sheetData sheetId="5073"/>
      <sheetData sheetId="5074"/>
      <sheetData sheetId="5075"/>
      <sheetData sheetId="5076"/>
      <sheetData sheetId="5077">
        <row r="2">
          <cell r="A2">
            <v>0</v>
          </cell>
        </row>
      </sheetData>
      <sheetData sheetId="5078"/>
      <sheetData sheetId="5079">
        <row r="2">
          <cell r="A2">
            <v>0</v>
          </cell>
        </row>
      </sheetData>
      <sheetData sheetId="5080"/>
      <sheetData sheetId="5081"/>
      <sheetData sheetId="5082"/>
      <sheetData sheetId="5083"/>
      <sheetData sheetId="5084"/>
      <sheetData sheetId="5085"/>
      <sheetData sheetId="5086"/>
      <sheetData sheetId="5087">
        <row r="2">
          <cell r="A2">
            <v>0</v>
          </cell>
        </row>
      </sheetData>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row r="2">
          <cell r="A2">
            <v>0</v>
          </cell>
        </row>
      </sheetData>
      <sheetData sheetId="5114"/>
      <sheetData sheetId="5115">
        <row r="2">
          <cell r="A2">
            <v>0</v>
          </cell>
        </row>
      </sheetData>
      <sheetData sheetId="5116"/>
      <sheetData sheetId="5117"/>
      <sheetData sheetId="5118"/>
      <sheetData sheetId="5119"/>
      <sheetData sheetId="5120"/>
      <sheetData sheetId="5121"/>
      <sheetData sheetId="5122"/>
      <sheetData sheetId="5123">
        <row r="2">
          <cell r="A2">
            <v>0</v>
          </cell>
        </row>
      </sheetData>
      <sheetData sheetId="5124"/>
      <sheetData sheetId="5125">
        <row r="2">
          <cell r="A2">
            <v>0</v>
          </cell>
        </row>
      </sheetData>
      <sheetData sheetId="5126"/>
      <sheetData sheetId="5127"/>
      <sheetData sheetId="5128"/>
      <sheetData sheetId="5129"/>
      <sheetData sheetId="5130"/>
      <sheetData sheetId="5131"/>
      <sheetData sheetId="5132"/>
      <sheetData sheetId="5133">
        <row r="2">
          <cell r="A2">
            <v>0</v>
          </cell>
        </row>
      </sheetData>
      <sheetData sheetId="5134"/>
      <sheetData sheetId="5135"/>
      <sheetData sheetId="5136"/>
      <sheetData sheetId="5137"/>
      <sheetData sheetId="5138"/>
      <sheetData sheetId="5139"/>
      <sheetData sheetId="5140"/>
      <sheetData sheetId="5141"/>
      <sheetData sheetId="5142"/>
      <sheetData sheetId="5143"/>
      <sheetData sheetId="5144">
        <row r="2">
          <cell r="A2">
            <v>0</v>
          </cell>
        </row>
      </sheetData>
      <sheetData sheetId="5145"/>
      <sheetData sheetId="5146"/>
      <sheetData sheetId="5147"/>
      <sheetData sheetId="5148"/>
      <sheetData sheetId="5149"/>
      <sheetData sheetId="5150"/>
      <sheetData sheetId="5151"/>
      <sheetData sheetId="5152">
        <row r="2">
          <cell r="A2">
            <v>0</v>
          </cell>
        </row>
      </sheetData>
      <sheetData sheetId="5153"/>
      <sheetData sheetId="5154">
        <row r="2">
          <cell r="A2">
            <v>0</v>
          </cell>
        </row>
      </sheetData>
      <sheetData sheetId="5155"/>
      <sheetData sheetId="5156"/>
      <sheetData sheetId="5157"/>
      <sheetData sheetId="5158"/>
      <sheetData sheetId="5159">
        <row r="2">
          <cell r="A2">
            <v>0</v>
          </cell>
        </row>
      </sheetData>
      <sheetData sheetId="5160">
        <row r="2">
          <cell r="A2">
            <v>0</v>
          </cell>
        </row>
      </sheetData>
      <sheetData sheetId="5161"/>
      <sheetData sheetId="5162">
        <row r="2">
          <cell r="A2">
            <v>0</v>
          </cell>
        </row>
      </sheetData>
      <sheetData sheetId="5163"/>
      <sheetData sheetId="5164"/>
      <sheetData sheetId="5165"/>
      <sheetData sheetId="5166"/>
      <sheetData sheetId="5167"/>
      <sheetData sheetId="5168"/>
      <sheetData sheetId="5169">
        <row r="2">
          <cell r="A2">
            <v>0</v>
          </cell>
        </row>
      </sheetData>
      <sheetData sheetId="5170">
        <row r="2">
          <cell r="A2">
            <v>0</v>
          </cell>
        </row>
      </sheetData>
      <sheetData sheetId="5171"/>
      <sheetData sheetId="5172"/>
      <sheetData sheetId="5173"/>
      <sheetData sheetId="5174"/>
      <sheetData sheetId="5175"/>
      <sheetData sheetId="5176"/>
      <sheetData sheetId="5177"/>
      <sheetData sheetId="5178"/>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efreshError="1"/>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efreshError="1"/>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sheetData sheetId="5488"/>
      <sheetData sheetId="5489">
        <row r="2">
          <cell r="A2">
            <v>0</v>
          </cell>
        </row>
      </sheetData>
      <sheetData sheetId="5490"/>
      <sheetData sheetId="5491"/>
      <sheetData sheetId="5492"/>
      <sheetData sheetId="5493"/>
      <sheetData sheetId="5494"/>
      <sheetData sheetId="5495"/>
      <sheetData sheetId="5496"/>
      <sheetData sheetId="5497"/>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sheetData sheetId="5507"/>
      <sheetData sheetId="5508">
        <row r="2">
          <cell r="A2">
            <v>0</v>
          </cell>
        </row>
      </sheetData>
      <sheetData sheetId="5509">
        <row r="2">
          <cell r="A2">
            <v>0</v>
          </cell>
        </row>
      </sheetData>
      <sheetData sheetId="5510"/>
      <sheetData sheetId="5511"/>
      <sheetData sheetId="5512">
        <row r="2">
          <cell r="A2">
            <v>0</v>
          </cell>
        </row>
      </sheetData>
      <sheetData sheetId="5513"/>
      <sheetData sheetId="5514"/>
      <sheetData sheetId="5515"/>
      <sheetData sheetId="5516"/>
      <sheetData sheetId="5517"/>
      <sheetData sheetId="5518"/>
      <sheetData sheetId="5519"/>
      <sheetData sheetId="5520"/>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sheetData sheetId="5531"/>
      <sheetData sheetId="5532"/>
      <sheetData sheetId="5533"/>
      <sheetData sheetId="5534"/>
      <sheetData sheetId="5535">
        <row r="2">
          <cell r="A2">
            <v>0</v>
          </cell>
        </row>
      </sheetData>
      <sheetData sheetId="5536"/>
      <sheetData sheetId="5537"/>
      <sheetData sheetId="5538"/>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ow r="2">
          <cell r="A2" t="str">
            <v>FORMULARIO N° 4</v>
          </cell>
        </row>
      </sheetData>
      <sheetData sheetId="5561">
        <row r="2">
          <cell r="A2">
            <v>0</v>
          </cell>
        </row>
      </sheetData>
      <sheetData sheetId="5562">
        <row r="2">
          <cell r="A2" t="str">
            <v>FORMULARIO N° 4</v>
          </cell>
        </row>
      </sheetData>
      <sheetData sheetId="5563">
        <row r="2">
          <cell r="A2">
            <v>0</v>
          </cell>
        </row>
      </sheetData>
      <sheetData sheetId="5564">
        <row r="2">
          <cell r="B2">
            <v>0</v>
          </cell>
        </row>
      </sheetData>
      <sheetData sheetId="5565">
        <row r="2">
          <cell r="A2">
            <v>0</v>
          </cell>
        </row>
      </sheetData>
      <sheetData sheetId="5566">
        <row r="2">
          <cell r="A2">
            <v>0</v>
          </cell>
        </row>
      </sheetData>
      <sheetData sheetId="5567" refreshError="1"/>
      <sheetData sheetId="5568" refreshError="1"/>
      <sheetData sheetId="5569" refreshError="1"/>
      <sheetData sheetId="5570" refreshError="1"/>
      <sheetData sheetId="5571">
        <row r="2">
          <cell r="A2" t="str">
            <v>Locación</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efreshError="1"/>
      <sheetData sheetId="5578" refreshError="1"/>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efreshError="1"/>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efreshError="1"/>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sheetData sheetId="5642"/>
      <sheetData sheetId="5643">
        <row r="2">
          <cell r="A2">
            <v>0</v>
          </cell>
        </row>
      </sheetData>
      <sheetData sheetId="5644">
        <row r="2">
          <cell r="A2">
            <v>0</v>
          </cell>
        </row>
      </sheetData>
      <sheetData sheetId="5645">
        <row r="2">
          <cell r="A2">
            <v>0</v>
          </cell>
        </row>
      </sheetData>
      <sheetData sheetId="5646"/>
      <sheetData sheetId="5647"/>
      <sheetData sheetId="5648"/>
      <sheetData sheetId="5649"/>
      <sheetData sheetId="5650"/>
      <sheetData sheetId="5651"/>
      <sheetData sheetId="5652"/>
      <sheetData sheetId="5653">
        <row r="2">
          <cell r="B2">
            <v>0</v>
          </cell>
        </row>
      </sheetData>
      <sheetData sheetId="5654">
        <row r="2">
          <cell r="B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sheetData sheetId="5666"/>
      <sheetData sheetId="5667"/>
      <sheetData sheetId="5668"/>
      <sheetData sheetId="5669"/>
      <sheetData sheetId="5670"/>
      <sheetData sheetId="5671"/>
      <sheetData sheetId="5672">
        <row r="2">
          <cell r="B2">
            <v>0</v>
          </cell>
        </row>
      </sheetData>
      <sheetData sheetId="5673">
        <row r="2">
          <cell r="B2">
            <v>0</v>
          </cell>
        </row>
      </sheetData>
      <sheetData sheetId="5674">
        <row r="2">
          <cell r="B2">
            <v>0</v>
          </cell>
        </row>
      </sheetData>
      <sheetData sheetId="5675">
        <row r="2">
          <cell r="B2">
            <v>0</v>
          </cell>
        </row>
      </sheetData>
      <sheetData sheetId="5676">
        <row r="2">
          <cell r="B2">
            <v>0</v>
          </cell>
        </row>
      </sheetData>
      <sheetData sheetId="5677">
        <row r="2">
          <cell r="B2">
            <v>0</v>
          </cell>
        </row>
      </sheetData>
      <sheetData sheetId="5678"/>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B2">
            <v>0</v>
          </cell>
        </row>
      </sheetData>
      <sheetData sheetId="5685"/>
      <sheetData sheetId="5686"/>
      <sheetData sheetId="5687"/>
      <sheetData sheetId="5688"/>
      <sheetData sheetId="5689"/>
      <sheetData sheetId="5690">
        <row r="2">
          <cell r="A2">
            <v>0</v>
          </cell>
        </row>
      </sheetData>
      <sheetData sheetId="5691">
        <row r="2">
          <cell r="A2">
            <v>0</v>
          </cell>
        </row>
      </sheetData>
      <sheetData sheetId="5692">
        <row r="2">
          <cell r="A2">
            <v>0</v>
          </cell>
        </row>
      </sheetData>
      <sheetData sheetId="5693"/>
      <sheetData sheetId="5694">
        <row r="2">
          <cell r="A2">
            <v>0</v>
          </cell>
        </row>
      </sheetData>
      <sheetData sheetId="5695">
        <row r="2">
          <cell r="A2">
            <v>0</v>
          </cell>
        </row>
      </sheetData>
      <sheetData sheetId="5696">
        <row r="2">
          <cell r="A2">
            <v>0</v>
          </cell>
        </row>
      </sheetData>
      <sheetData sheetId="5697">
        <row r="2">
          <cell r="B2">
            <v>0</v>
          </cell>
        </row>
      </sheetData>
      <sheetData sheetId="5698">
        <row r="2">
          <cell r="B2">
            <v>0</v>
          </cell>
        </row>
      </sheetData>
      <sheetData sheetId="5699">
        <row r="2">
          <cell r="B2">
            <v>0</v>
          </cell>
        </row>
      </sheetData>
      <sheetData sheetId="5700"/>
      <sheetData sheetId="5701"/>
      <sheetData sheetId="5702"/>
      <sheetData sheetId="5703"/>
      <sheetData sheetId="5704"/>
      <sheetData sheetId="5705">
        <row r="2">
          <cell r="B2">
            <v>0</v>
          </cell>
        </row>
      </sheetData>
      <sheetData sheetId="5706">
        <row r="2">
          <cell r="B2">
            <v>0</v>
          </cell>
        </row>
      </sheetData>
      <sheetData sheetId="5707">
        <row r="2">
          <cell r="A2">
            <v>0</v>
          </cell>
        </row>
      </sheetData>
      <sheetData sheetId="5708"/>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B2">
            <v>0</v>
          </cell>
        </row>
      </sheetData>
      <sheetData sheetId="5719"/>
      <sheetData sheetId="5720"/>
      <sheetData sheetId="5721"/>
      <sheetData sheetId="5722"/>
      <sheetData sheetId="5723"/>
      <sheetData sheetId="5724">
        <row r="2">
          <cell r="B2">
            <v>0</v>
          </cell>
        </row>
      </sheetData>
      <sheetData sheetId="5725">
        <row r="2">
          <cell r="B2">
            <v>0</v>
          </cell>
        </row>
      </sheetData>
      <sheetData sheetId="5726">
        <row r="2">
          <cell r="B2">
            <v>0</v>
          </cell>
        </row>
      </sheetData>
      <sheetData sheetId="5727"/>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sheetData sheetId="5737"/>
      <sheetData sheetId="5738"/>
      <sheetData sheetId="5739"/>
      <sheetData sheetId="5740"/>
      <sheetData sheetId="5741"/>
      <sheetData sheetId="5742"/>
      <sheetData sheetId="5743">
        <row r="2">
          <cell r="B2">
            <v>0</v>
          </cell>
        </row>
      </sheetData>
      <sheetData sheetId="5744">
        <row r="2">
          <cell r="B2">
            <v>0</v>
          </cell>
        </row>
      </sheetData>
      <sheetData sheetId="5745">
        <row r="2">
          <cell r="B2">
            <v>0</v>
          </cell>
        </row>
      </sheetData>
      <sheetData sheetId="5746"/>
      <sheetData sheetId="5747"/>
      <sheetData sheetId="5748">
        <row r="2">
          <cell r="B2">
            <v>0</v>
          </cell>
        </row>
      </sheetData>
      <sheetData sheetId="5749">
        <row r="2">
          <cell r="B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row r="2">
          <cell r="A2">
            <v>0</v>
          </cell>
        </row>
      </sheetData>
      <sheetData sheetId="5755"/>
      <sheetData sheetId="5756"/>
      <sheetData sheetId="5757"/>
      <sheetData sheetId="5758"/>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row r="2">
          <cell r="B2" t="str">
            <v>Patrimonio
neto
personal</v>
          </cell>
        </row>
      </sheetData>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sheetData sheetId="5876">
        <row r="2">
          <cell r="A2">
            <v>0</v>
          </cell>
        </row>
      </sheetData>
      <sheetData sheetId="5877">
        <row r="2">
          <cell r="A2" t="str">
            <v>“CONSTRUCCIÓN DE OBRAS CIVILES, ELÉCTRICAS, MECÁNICAS E INSTRUMENTACIÓN REQUERIDAS POR ECOPETROL Y SU GRUPO EMPRESARIAL PARA LA VIGENCIA 2017-2020 CON OPCIÓN DE DOS AÑOS”</v>
          </cell>
        </row>
      </sheetData>
      <sheetData sheetId="5878">
        <row r="2">
          <cell r="A2">
            <v>0</v>
          </cell>
        </row>
      </sheetData>
      <sheetData sheetId="5879">
        <row r="2">
          <cell r="A2">
            <v>0</v>
          </cell>
        </row>
      </sheetData>
      <sheetData sheetId="5880">
        <row r="2">
          <cell r="A2">
            <v>0</v>
          </cell>
        </row>
      </sheetData>
      <sheetData sheetId="5881">
        <row r="2">
          <cell r="A2">
            <v>0</v>
          </cell>
        </row>
      </sheetData>
      <sheetData sheetId="5882">
        <row r="2">
          <cell r="A2">
            <v>0</v>
          </cell>
        </row>
      </sheetData>
      <sheetData sheetId="5883">
        <row r="2">
          <cell r="A2">
            <v>0</v>
          </cell>
        </row>
      </sheetData>
      <sheetData sheetId="5884">
        <row r="2">
          <cell r="A2">
            <v>0</v>
          </cell>
        </row>
      </sheetData>
      <sheetData sheetId="5885"/>
      <sheetData sheetId="5886"/>
      <sheetData sheetId="5887" refreshError="1"/>
      <sheetData sheetId="5888" refreshError="1"/>
      <sheetData sheetId="5889" refreshError="1"/>
      <sheetData sheetId="5890">
        <row r="2">
          <cell r="A2">
            <v>0</v>
          </cell>
        </row>
      </sheetData>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row r="2">
          <cell r="A2">
            <v>0</v>
          </cell>
        </row>
      </sheetData>
      <sheetData sheetId="6023">
        <row r="2">
          <cell r="A2">
            <v>0</v>
          </cell>
        </row>
      </sheetData>
      <sheetData sheetId="6024">
        <row r="2">
          <cell r="A2">
            <v>0</v>
          </cell>
        </row>
      </sheetData>
      <sheetData sheetId="6025"/>
      <sheetData sheetId="6026"/>
      <sheetData sheetId="6027"/>
      <sheetData sheetId="6028"/>
      <sheetData sheetId="6029"/>
      <sheetData sheetId="6030"/>
      <sheetData sheetId="6031"/>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sheetData sheetId="6048">
        <row r="2">
          <cell r="A2">
            <v>0</v>
          </cell>
        </row>
      </sheetData>
      <sheetData sheetId="6049">
        <row r="2">
          <cell r="A2">
            <v>0</v>
          </cell>
        </row>
      </sheetData>
      <sheetData sheetId="6050">
        <row r="2">
          <cell r="A2">
            <v>0</v>
          </cell>
        </row>
      </sheetData>
      <sheetData sheetId="6051">
        <row r="2">
          <cell r="A2">
            <v>0</v>
          </cell>
        </row>
      </sheetData>
      <sheetData sheetId="6052">
        <row r="2">
          <cell r="A2">
            <v>0</v>
          </cell>
        </row>
      </sheetData>
      <sheetData sheetId="6053">
        <row r="2">
          <cell r="A2">
            <v>0</v>
          </cell>
        </row>
      </sheetData>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row r="2">
          <cell r="A2">
            <v>0</v>
          </cell>
        </row>
      </sheetData>
      <sheetData sheetId="6090">
        <row r="2">
          <cell r="A2">
            <v>0</v>
          </cell>
        </row>
      </sheetData>
      <sheetData sheetId="6091">
        <row r="2">
          <cell r="A2">
            <v>0</v>
          </cell>
        </row>
      </sheetData>
      <sheetData sheetId="6092">
        <row r="2">
          <cell r="A2">
            <v>0</v>
          </cell>
        </row>
      </sheetData>
      <sheetData sheetId="6093">
        <row r="2">
          <cell r="A2">
            <v>0</v>
          </cell>
        </row>
      </sheetData>
      <sheetData sheetId="6094"/>
      <sheetData sheetId="6095">
        <row r="2">
          <cell r="A2">
            <v>0</v>
          </cell>
        </row>
      </sheetData>
      <sheetData sheetId="6096">
        <row r="2">
          <cell r="A2">
            <v>0</v>
          </cell>
        </row>
      </sheetData>
      <sheetData sheetId="6097"/>
      <sheetData sheetId="6098">
        <row r="2">
          <cell r="A2">
            <v>0</v>
          </cell>
        </row>
      </sheetData>
      <sheetData sheetId="6099">
        <row r="2">
          <cell r="A2">
            <v>0</v>
          </cell>
        </row>
      </sheetData>
      <sheetData sheetId="6100">
        <row r="2">
          <cell r="A2">
            <v>0</v>
          </cell>
        </row>
      </sheetData>
      <sheetData sheetId="6101">
        <row r="2">
          <cell r="A2">
            <v>0</v>
          </cell>
        </row>
      </sheetData>
      <sheetData sheetId="6102">
        <row r="2">
          <cell r="A2">
            <v>0</v>
          </cell>
        </row>
      </sheetData>
      <sheetData sheetId="6103">
        <row r="2">
          <cell r="A2">
            <v>0</v>
          </cell>
        </row>
      </sheetData>
      <sheetData sheetId="6104"/>
      <sheetData sheetId="6105"/>
      <sheetData sheetId="6106">
        <row r="2">
          <cell r="A2">
            <v>0</v>
          </cell>
        </row>
      </sheetData>
      <sheetData sheetId="6107"/>
      <sheetData sheetId="6108"/>
      <sheetData sheetId="6109"/>
      <sheetData sheetId="6110"/>
      <sheetData sheetId="6111"/>
      <sheetData sheetId="6112">
        <row r="2">
          <cell r="A2">
            <v>0</v>
          </cell>
        </row>
      </sheetData>
      <sheetData sheetId="6113">
        <row r="2">
          <cell r="A2">
            <v>0</v>
          </cell>
        </row>
      </sheetData>
      <sheetData sheetId="6114">
        <row r="2">
          <cell r="A2">
            <v>0</v>
          </cell>
        </row>
      </sheetData>
      <sheetData sheetId="6115">
        <row r="2">
          <cell r="A2">
            <v>0</v>
          </cell>
        </row>
      </sheetData>
      <sheetData sheetId="6116">
        <row r="2">
          <cell r="A2">
            <v>0</v>
          </cell>
        </row>
      </sheetData>
      <sheetData sheetId="6117"/>
      <sheetData sheetId="6118"/>
      <sheetData sheetId="6119"/>
      <sheetData sheetId="6120">
        <row r="2">
          <cell r="A2">
            <v>0</v>
          </cell>
        </row>
      </sheetData>
      <sheetData sheetId="6121">
        <row r="2">
          <cell r="A2">
            <v>0</v>
          </cell>
        </row>
      </sheetData>
      <sheetData sheetId="6122"/>
      <sheetData sheetId="6123"/>
      <sheetData sheetId="6124"/>
      <sheetData sheetId="6125">
        <row r="2">
          <cell r="A2" t="str">
            <v>FORMULARIO N° 4</v>
          </cell>
        </row>
      </sheetData>
      <sheetData sheetId="6126">
        <row r="2">
          <cell r="A2" t="str">
            <v>FORMULARIO N° 4</v>
          </cell>
        </row>
      </sheetData>
      <sheetData sheetId="6127">
        <row r="2">
          <cell r="A2" t="str">
            <v>FORMULARIO N° 4</v>
          </cell>
        </row>
      </sheetData>
      <sheetData sheetId="6128">
        <row r="2">
          <cell r="B2">
            <v>0</v>
          </cell>
        </row>
      </sheetData>
      <sheetData sheetId="6129">
        <row r="2">
          <cell r="B2">
            <v>0</v>
          </cell>
        </row>
      </sheetData>
      <sheetData sheetId="6130"/>
      <sheetData sheetId="6131">
        <row r="2">
          <cell r="A2">
            <v>0</v>
          </cell>
        </row>
      </sheetData>
      <sheetData sheetId="6132"/>
      <sheetData sheetId="6133">
        <row r="2">
          <cell r="A2">
            <v>0</v>
          </cell>
        </row>
      </sheetData>
      <sheetData sheetId="6134">
        <row r="2">
          <cell r="A2">
            <v>0</v>
          </cell>
        </row>
      </sheetData>
      <sheetData sheetId="6135">
        <row r="2">
          <cell r="A2">
            <v>0</v>
          </cell>
        </row>
      </sheetData>
      <sheetData sheetId="6136">
        <row r="2">
          <cell r="A2">
            <v>0</v>
          </cell>
        </row>
      </sheetData>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188"/>
      <sheetData sheetId="6189"/>
      <sheetData sheetId="6190"/>
      <sheetData sheetId="6191"/>
      <sheetData sheetId="6192"/>
      <sheetData sheetId="6193"/>
      <sheetData sheetId="6194"/>
      <sheetData sheetId="6195"/>
      <sheetData sheetId="6196"/>
      <sheetData sheetId="6197"/>
      <sheetData sheetId="6198"/>
      <sheetData sheetId="6199">
        <row r="2">
          <cell r="A2">
            <v>0</v>
          </cell>
        </row>
      </sheetData>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row r="2">
          <cell r="A2">
            <v>0</v>
          </cell>
        </row>
      </sheetData>
      <sheetData sheetId="6328">
        <row r="2">
          <cell r="A2">
            <v>0</v>
          </cell>
        </row>
      </sheetData>
      <sheetData sheetId="6329">
        <row r="2">
          <cell r="A2">
            <v>0</v>
          </cell>
        </row>
      </sheetData>
      <sheetData sheetId="6330">
        <row r="2">
          <cell r="A2">
            <v>0</v>
          </cell>
        </row>
      </sheetData>
      <sheetData sheetId="6331">
        <row r="2">
          <cell r="A2">
            <v>0</v>
          </cell>
        </row>
      </sheetData>
      <sheetData sheetId="6332">
        <row r="2">
          <cell r="A2">
            <v>0</v>
          </cell>
        </row>
      </sheetData>
      <sheetData sheetId="6333">
        <row r="2">
          <cell r="A2">
            <v>0</v>
          </cell>
        </row>
      </sheetData>
      <sheetData sheetId="6334"/>
      <sheetData sheetId="6335"/>
      <sheetData sheetId="6336"/>
      <sheetData sheetId="6337"/>
      <sheetData sheetId="6338"/>
      <sheetData sheetId="6339"/>
      <sheetData sheetId="6340"/>
      <sheetData sheetId="6341">
        <row r="2">
          <cell r="A2">
            <v>0</v>
          </cell>
        </row>
      </sheetData>
      <sheetData sheetId="6342">
        <row r="2">
          <cell r="A2">
            <v>0</v>
          </cell>
        </row>
      </sheetData>
      <sheetData sheetId="6343">
        <row r="2">
          <cell r="A2">
            <v>0</v>
          </cell>
        </row>
      </sheetData>
      <sheetData sheetId="6344">
        <row r="2">
          <cell r="A2">
            <v>0</v>
          </cell>
        </row>
      </sheetData>
      <sheetData sheetId="6345">
        <row r="2">
          <cell r="A2">
            <v>0</v>
          </cell>
        </row>
      </sheetData>
      <sheetData sheetId="6346">
        <row r="2">
          <cell r="A2">
            <v>0</v>
          </cell>
        </row>
      </sheetData>
      <sheetData sheetId="6347">
        <row r="2">
          <cell r="A2">
            <v>0</v>
          </cell>
        </row>
      </sheetData>
      <sheetData sheetId="6348">
        <row r="2">
          <cell r="A2">
            <v>0</v>
          </cell>
        </row>
      </sheetData>
      <sheetData sheetId="6349">
        <row r="2">
          <cell r="A2">
            <v>0</v>
          </cell>
        </row>
      </sheetData>
      <sheetData sheetId="6350">
        <row r="2">
          <cell r="A2">
            <v>0</v>
          </cell>
        </row>
      </sheetData>
      <sheetData sheetId="6351">
        <row r="2">
          <cell r="A2">
            <v>0</v>
          </cell>
        </row>
      </sheetData>
      <sheetData sheetId="6352">
        <row r="2">
          <cell r="A2">
            <v>0</v>
          </cell>
        </row>
      </sheetData>
      <sheetData sheetId="6353">
        <row r="2">
          <cell r="A2">
            <v>0</v>
          </cell>
        </row>
      </sheetData>
      <sheetData sheetId="6354">
        <row r="2">
          <cell r="A2">
            <v>0</v>
          </cell>
        </row>
      </sheetData>
      <sheetData sheetId="6355">
        <row r="2">
          <cell r="A2">
            <v>0</v>
          </cell>
        </row>
      </sheetData>
      <sheetData sheetId="6356"/>
      <sheetData sheetId="6357">
        <row r="2">
          <cell r="A2">
            <v>0</v>
          </cell>
        </row>
      </sheetData>
      <sheetData sheetId="6358">
        <row r="2">
          <cell r="A2">
            <v>0</v>
          </cell>
        </row>
      </sheetData>
      <sheetData sheetId="6359">
        <row r="2">
          <cell r="A2">
            <v>0</v>
          </cell>
        </row>
      </sheetData>
      <sheetData sheetId="6360">
        <row r="2">
          <cell r="A2">
            <v>0</v>
          </cell>
        </row>
      </sheetData>
      <sheetData sheetId="6361">
        <row r="2">
          <cell r="A2">
            <v>0</v>
          </cell>
        </row>
      </sheetData>
      <sheetData sheetId="6362">
        <row r="2">
          <cell r="A2">
            <v>0</v>
          </cell>
        </row>
      </sheetData>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row r="2">
          <cell r="A2">
            <v>0</v>
          </cell>
        </row>
      </sheetData>
      <sheetData sheetId="6399">
        <row r="2">
          <cell r="A2">
            <v>0</v>
          </cell>
        </row>
      </sheetData>
      <sheetData sheetId="6400">
        <row r="2">
          <cell r="A2">
            <v>0</v>
          </cell>
        </row>
      </sheetData>
      <sheetData sheetId="6401">
        <row r="2">
          <cell r="A2">
            <v>0</v>
          </cell>
        </row>
      </sheetData>
      <sheetData sheetId="6402">
        <row r="2">
          <cell r="A2">
            <v>0</v>
          </cell>
        </row>
      </sheetData>
      <sheetData sheetId="6403">
        <row r="2">
          <cell r="A2">
            <v>0</v>
          </cell>
        </row>
      </sheetData>
      <sheetData sheetId="6404">
        <row r="2">
          <cell r="A2">
            <v>0</v>
          </cell>
        </row>
      </sheetData>
      <sheetData sheetId="6405">
        <row r="2">
          <cell r="A2">
            <v>0</v>
          </cell>
        </row>
      </sheetData>
      <sheetData sheetId="6406">
        <row r="2">
          <cell r="A2">
            <v>0</v>
          </cell>
        </row>
      </sheetData>
      <sheetData sheetId="6407">
        <row r="2">
          <cell r="A2">
            <v>0</v>
          </cell>
        </row>
      </sheetData>
      <sheetData sheetId="6408">
        <row r="2">
          <cell r="A2">
            <v>0</v>
          </cell>
        </row>
      </sheetData>
      <sheetData sheetId="6409">
        <row r="2">
          <cell r="A2">
            <v>0</v>
          </cell>
        </row>
      </sheetData>
      <sheetData sheetId="6410">
        <row r="2">
          <cell r="A2">
            <v>0</v>
          </cell>
        </row>
      </sheetData>
      <sheetData sheetId="6411">
        <row r="2">
          <cell r="A2">
            <v>0</v>
          </cell>
        </row>
      </sheetData>
      <sheetData sheetId="6412">
        <row r="2">
          <cell r="A2">
            <v>0</v>
          </cell>
        </row>
      </sheetData>
      <sheetData sheetId="6413"/>
      <sheetData sheetId="6414"/>
      <sheetData sheetId="6415">
        <row r="2">
          <cell r="A2">
            <v>0</v>
          </cell>
        </row>
      </sheetData>
      <sheetData sheetId="6416"/>
      <sheetData sheetId="6417"/>
      <sheetData sheetId="6418"/>
      <sheetData sheetId="6419"/>
      <sheetData sheetId="6420"/>
      <sheetData sheetId="6421">
        <row r="2">
          <cell r="A2">
            <v>0</v>
          </cell>
        </row>
      </sheetData>
      <sheetData sheetId="6422">
        <row r="2">
          <cell r="A2">
            <v>0</v>
          </cell>
        </row>
      </sheetData>
      <sheetData sheetId="6423">
        <row r="2">
          <cell r="A2">
            <v>0</v>
          </cell>
        </row>
      </sheetData>
      <sheetData sheetId="6424">
        <row r="2">
          <cell r="A2">
            <v>0</v>
          </cell>
        </row>
      </sheetData>
      <sheetData sheetId="6425">
        <row r="2">
          <cell r="A2">
            <v>0</v>
          </cell>
        </row>
      </sheetData>
      <sheetData sheetId="6426">
        <row r="2">
          <cell r="A2">
            <v>0</v>
          </cell>
        </row>
      </sheetData>
      <sheetData sheetId="6427">
        <row r="2">
          <cell r="A2">
            <v>0</v>
          </cell>
        </row>
      </sheetData>
      <sheetData sheetId="6428"/>
      <sheetData sheetId="6429">
        <row r="2">
          <cell r="A2">
            <v>0</v>
          </cell>
        </row>
      </sheetData>
      <sheetData sheetId="6430">
        <row r="2">
          <cell r="A2">
            <v>0</v>
          </cell>
        </row>
      </sheetData>
      <sheetData sheetId="6431"/>
      <sheetData sheetId="6432"/>
      <sheetData sheetId="6433"/>
      <sheetData sheetId="6434">
        <row r="2">
          <cell r="A2" t="str">
            <v>FORMULARIO N° 4</v>
          </cell>
        </row>
      </sheetData>
      <sheetData sheetId="6435">
        <row r="2">
          <cell r="A2" t="str">
            <v>FORMULARIO N° 4</v>
          </cell>
        </row>
      </sheetData>
      <sheetData sheetId="6436">
        <row r="2">
          <cell r="A2" t="str">
            <v>FORMULARIO N° 4</v>
          </cell>
        </row>
      </sheetData>
      <sheetData sheetId="6437">
        <row r="2">
          <cell r="B2">
            <v>0</v>
          </cell>
        </row>
      </sheetData>
      <sheetData sheetId="6438">
        <row r="2">
          <cell r="B2">
            <v>0</v>
          </cell>
        </row>
      </sheetData>
      <sheetData sheetId="6439"/>
      <sheetData sheetId="6440">
        <row r="2">
          <cell r="A2">
            <v>0</v>
          </cell>
        </row>
      </sheetData>
      <sheetData sheetId="6441"/>
      <sheetData sheetId="6442">
        <row r="2">
          <cell r="A2">
            <v>0</v>
          </cell>
        </row>
      </sheetData>
      <sheetData sheetId="6443">
        <row r="2">
          <cell r="A2">
            <v>0</v>
          </cell>
        </row>
      </sheetData>
      <sheetData sheetId="6444">
        <row r="2">
          <cell r="A2">
            <v>0</v>
          </cell>
        </row>
      </sheetData>
      <sheetData sheetId="6445">
        <row r="2">
          <cell r="A2">
            <v>0</v>
          </cell>
        </row>
      </sheetData>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refreshError="1"/>
      <sheetData sheetId="65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O.P."/>
      <sheetName val="DATOS"/>
      <sheetName val="Despleg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Users\USUARIO\Downloads\a  aaI"/>
      <sheetName val="PR 1"/>
      <sheetName val="\Users\HP\AppData\Local\Microso"/>
      <sheetName val="SEGUIM Y REPROG MES 1 (2)"/>
      <sheetName val="_a  aaInformación GRUPO 4_A MI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2"/>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REF"/>
      <sheetName val="CANT OBR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HISTORICOS FUEL OIL EXP"/>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ISTADO "/>
      <sheetName val="M.O."/>
      <sheetName val="ESTADO VÍA-CRIT.TECNICO"/>
      <sheetName val=" ACTA FINAL + MODIFICATORIA "/>
      <sheetName val="ACTA No.1 "/>
      <sheetName val="ACTA No.5"/>
      <sheetName val="ACTA MAYORES - GENERAL"/>
      <sheetName val="Hoja2"/>
      <sheetName val="EQUIPOS"/>
      <sheetName val="MANO DE OBRA"/>
      <sheetName val="TRANSPORTE"/>
      <sheetName val="//d.docs.live.net/a  aaInformac"/>
      <sheetName val="_aCCIDENTES_DE_1995___1996_x_15"/>
      <sheetName val="_aCCIDENTES_DE_1995___1996_x_11"/>
      <sheetName val="_aCCIDENTES_DE_1995___1996_xl_9"/>
      <sheetName val="_aCCIDENTES_DE_1995___1996_x_10"/>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E\a  aaInformación GRUPO 4\A M"/>
      <sheetName val="MATERIAL"/>
      <sheetName val="AC2-AG96"/>
      <sheetName val="COSTOS UNITARIOS"/>
      <sheetName val="CA-2909"/>
      <sheetName val="G.G"/>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actividad"/>
      <sheetName val="\Users\ANDRES FELIPE MUÑOZ\Down"/>
      <sheetName val="INDICE"/>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Gabrielaapabone\d copias\a  a"/>
      <sheetName val="REQUISITOS INF INTERVENTORÍA"/>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_aCCIDENTES_DE_1995___1996_x_37"/>
      <sheetName val="_aCCIDENTES_DE_1995___1996_x_26"/>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gp05"/>
      <sheetName val="GP06"/>
      <sheetName val="PRECIOS"/>
      <sheetName val="\Users\LENOVO\Downloads\a  aaIn"/>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lista-precio-mat-equipos"/>
      <sheetName val="rendimiento"/>
      <sheetName val="Tabla CONPES 3714"/>
      <sheetName val="PLAN DE INVERSION ANTICIPO"/>
      <sheetName val="inv mensual"/>
      <sheetName val="borrador flujo inv"/>
      <sheetName val="social-ambiental"/>
      <sheetName val="AU"/>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MAT"/>
      <sheetName val="HER"/>
      <sheetName val="PER"/>
      <sheetName val="TRANS"/>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BASES"/>
      <sheetName val="Program"/>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_aCCIDENTES_DE_1995___1996_x_61"/>
      <sheetName val="_aCCIDENTES_DE_1995___1996_x_58"/>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PU (2)"/>
      <sheetName val="_aCCIDENTES_DE_1995___1996_x_92"/>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modf "/>
      <sheetName val="1,2 MC"/>
      <sheetName val="3,1 MC"/>
      <sheetName val="3,2 MC"/>
      <sheetName val="4,2 MC"/>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sheetData sheetId="139" refreshError="1"/>
      <sheetData sheetId="140"/>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efreshError="1"/>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refreshError="1"/>
      <sheetData sheetId="703" refreshError="1"/>
      <sheetData sheetId="704" refreshError="1"/>
      <sheetData sheetId="705" refreshError="1"/>
      <sheetData sheetId="706" refreshError="1"/>
      <sheetData sheetId="707" refreshError="1"/>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refreshError="1"/>
      <sheetData sheetId="731" refreshError="1"/>
      <sheetData sheetId="732" refreshError="1"/>
      <sheetData sheetId="733" refreshError="1"/>
      <sheetData sheetId="734" refreshError="1"/>
      <sheetData sheetId="735"/>
      <sheetData sheetId="736"/>
      <sheetData sheetId="737"/>
      <sheetData sheetId="738"/>
      <sheetData sheetId="739"/>
      <sheetData sheetId="740"/>
      <sheetData sheetId="741"/>
      <sheetData sheetId="742"/>
      <sheetData sheetId="743"/>
      <sheetData sheetId="744"/>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sheetData sheetId="764"/>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sheetData sheetId="819"/>
      <sheetData sheetId="820"/>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sheetData sheetId="1245"/>
      <sheetData sheetId="1246"/>
      <sheetData sheetId="1247"/>
      <sheetData sheetId="124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DICMICROEMP"/>
      <sheetName val="\a  aaInformación GRUPO 4\A MIn"/>
      <sheetName val="Informacion"/>
      <sheetName val="#¡REF"/>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gp05"/>
      <sheetName val="GP06"/>
      <sheetName val="_aCCIDENTES_DE_1995___1996_xl_2"/>
      <sheetName val="COSTOS UNITARIOS"/>
      <sheetName val="CA-2909"/>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RBOL DE PROBLEMAS final"/>
      <sheetName val="IDENTIFICACION DEL PROBLEMA fin"/>
      <sheetName val="OBJETIVOS FINALES"/>
      <sheetName val="ESTRUCTURA DE PROYECTO"/>
      <sheetName val="OBJETIVOS ESPECIFICOS final"/>
      <sheetName val="LISTADO "/>
      <sheetName val="M.O."/>
      <sheetName val="//ccefici"/>
      <sheetName val="ACTA No.1 "/>
      <sheetName val="INST"/>
      <sheetName val="_aCCIDENTES_DE_1995___1996_xl_3"/>
      <sheetName val="0."/>
      <sheetName val="Base_Mater"/>
      <sheetName val="20."/>
      <sheetName val="17."/>
      <sheetName val="11."/>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INDICE"/>
      <sheetName val="\Users\rosalym\Desktop\BALANCE "/>
      <sheetName val="\Nuevos APU Córdoba\a  aaInform"/>
      <sheetName val="\E\Nuevos APU Córdoba\a  aaInfo"/>
      <sheetName val="\Users\JoseGabriel\Documents\Mi"/>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sheetData sheetId="435"/>
      <sheetData sheetId="436"/>
      <sheetData sheetId="437"/>
      <sheetData sheetId="438"/>
      <sheetData sheetId="439"/>
      <sheetData sheetId="440"/>
      <sheetData sheetId="441"/>
      <sheetData sheetId="442"/>
      <sheetData sheetId="443"/>
      <sheetData sheetId="444"/>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sheetData sheetId="468"/>
      <sheetData sheetId="469"/>
      <sheetData sheetId="470"/>
      <sheetData sheetId="471"/>
      <sheetData sheetId="472"/>
      <sheetData sheetId="473"/>
      <sheetData sheetId="474"/>
      <sheetData sheetId="475"/>
      <sheetData sheetId="476"/>
      <sheetData sheetId="477" refreshError="1"/>
      <sheetData sheetId="478"/>
      <sheetData sheetId="479"/>
      <sheetData sheetId="480" refreshError="1"/>
      <sheetData sheetId="481" refreshError="1"/>
      <sheetData sheetId="482" refreshError="1"/>
      <sheetData sheetId="483" refreshError="1"/>
      <sheetData sheetId="484" refreshError="1"/>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 sheetId="606" refreshError="1"/>
      <sheetData sheetId="607"/>
      <sheetData sheetId="608"/>
      <sheetData sheetId="609"/>
      <sheetData sheetId="610" refreshError="1"/>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sheetData sheetId="724" refreshError="1"/>
      <sheetData sheetId="725" refreshError="1"/>
      <sheetData sheetId="726"/>
      <sheetData sheetId="727"/>
      <sheetData sheetId="728" refreshError="1"/>
      <sheetData sheetId="729"/>
      <sheetData sheetId="730" refreshError="1"/>
      <sheetData sheetId="731" refreshError="1"/>
      <sheetData sheetId="732" refreshError="1"/>
      <sheetData sheetId="733" refreshError="1"/>
      <sheetData sheetId="734" refreshError="1"/>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efreshError="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refreshError="1"/>
      <sheetData sheetId="908"/>
      <sheetData sheetId="909"/>
      <sheetData sheetId="910"/>
      <sheetData sheetId="911"/>
      <sheetData sheetId="912"/>
      <sheetData sheetId="913"/>
      <sheetData sheetId="914"/>
      <sheetData sheetId="915"/>
      <sheetData sheetId="916"/>
      <sheetData sheetId="917"/>
      <sheetData sheetId="918"/>
      <sheetData sheetId="91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experiencia especifica"/>
      <sheetName val="experiencia general"/>
      <sheetName val="FORMULARIO N° 14"/>
      <sheetName val="FORMULARIO N°7"/>
      <sheetName val="contrato en ejecución"/>
      <sheetName val="Calculo capacidad residual"/>
      <sheetName val="LISTA CÓDIGOS"/>
      <sheetName val="BASE APU"/>
      <sheetName val="MANO DE OBRA"/>
      <sheetName val="EQUIPOS"/>
      <sheetName val="MATERIALES"/>
      <sheetName val="ESTRUCTURAS"/>
      <sheetName val="TRANSPORTE"/>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Itemes Renovación"/>
      <sheetName val="TRAYECTO 1"/>
      <sheetName val="2103mar "/>
      <sheetName val="A. P. U."/>
      <sheetName val="Insumos"/>
      <sheetName val="PR_1"/>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ELECTRICO"/>
      <sheetName val="Vuelta"/>
      <sheetName val="Análisis de precios"/>
      <sheetName val="2103mar%20.xls"/>
      <sheetName val="Hoja1"/>
      <sheetName val="BASE"/>
      <sheetName val="1_Preliminares"/>
      <sheetName val="M.Obra"/>
      <sheetName val="TUBERIA"/>
      <sheetName val="días habiles 2015"/>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INS"/>
      <sheetName val="Ppto"/>
      <sheetName val="Plan auditoría"/>
      <sheetName val="ManoDeObr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320.1"/>
      <sheetName val="330.2"/>
      <sheetName val="700.1"/>
      <sheetName val="220.1"/>
      <sheetName val="330.1"/>
      <sheetName val="640.1.2"/>
      <sheetName val="673.1"/>
      <sheetName val="673.2"/>
      <sheetName val="Itemes_Renovación"/>
      <sheetName val="FECHAS_DE_CORTE"/>
      <sheetName val="Informacion_General"/>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 val="Distanc"/>
      <sheetName val="Cuadro de áreas y volmúmenes"/>
      <sheetName val="Generales"/>
      <sheetName val="MANTENIMIENTO"/>
      <sheetName val="Actual Data (MAP)"/>
      <sheetName val="Actual Data (STX)"/>
      <sheetName val="UNITARIOS"/>
      <sheetName val="320_1"/>
      <sheetName val="330_2"/>
      <sheetName val="700_1"/>
      <sheetName val="APU"/>
      <sheetName val="INV"/>
      <sheetName val="AASHTO"/>
      <sheetName val="Cálcul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row r="2">
          <cell r="A2" t="str">
            <v>INVÍAS - TERRITORIAL CORDOBA - GRUPO 3</v>
          </cell>
        </row>
      </sheetData>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ow r="2">
          <cell r="A2" t="str">
            <v>INVÍAS - TERRITORIAL CORDOBA - GRUPO 3</v>
          </cell>
        </row>
      </sheetData>
      <sheetData sheetId="125"/>
      <sheetData sheetId="126">
        <row r="2">
          <cell r="A2" t="str">
            <v>INVÍAS - TERRITORIAL CORDOBA - GRUPO 3</v>
          </cell>
        </row>
      </sheetData>
      <sheetData sheetId="127">
        <row r="2">
          <cell r="A2" t="str">
            <v>INVÍAS - TERRITORIAL CORDOBA - GRUPO 3</v>
          </cell>
        </row>
      </sheetData>
      <sheetData sheetId="128"/>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row r="2">
          <cell r="A2" t="str">
            <v>INVÍAS - TERRITORIAL CORDOBA - GRUPO 3</v>
          </cell>
        </row>
      </sheetData>
      <sheetData sheetId="133"/>
      <sheetData sheetId="134">
        <row r="2">
          <cell r="A2" t="str">
            <v>INVÍAS - TERRITORIAL CORDOBA - GRUPO 3</v>
          </cell>
        </row>
      </sheetData>
      <sheetData sheetId="135">
        <row r="2">
          <cell r="A2" t="str">
            <v>INVÍAS - TERRITORIAL CORDOBA - GRUPO 3</v>
          </cell>
        </row>
      </sheetData>
      <sheetData sheetId="136"/>
      <sheetData sheetId="137">
        <row r="2">
          <cell r="A2" t="str">
            <v>INVÍAS - TERRITORIAL CORDOBA - GRUPO 3</v>
          </cell>
        </row>
      </sheetData>
      <sheetData sheetId="138">
        <row r="2">
          <cell r="A2" t="str">
            <v>INVÍAS - TERRITORIAL CORDOBA - GRUPO 3</v>
          </cell>
        </row>
      </sheetData>
      <sheetData sheetId="139">
        <row r="2">
          <cell r="A2" t="str">
            <v>INVÍAS - TERRITORIAL CORDOBA - GRUPO 3</v>
          </cell>
        </row>
      </sheetData>
      <sheetData sheetId="140">
        <row r="2">
          <cell r="A2" t="str">
            <v>INVÍAS - TERRITORIAL CORDOBA - GRUPO 3</v>
          </cell>
        </row>
      </sheetData>
      <sheetData sheetId="141"/>
      <sheetData sheetId="142">
        <row r="2">
          <cell r="A2" t="str">
            <v>INVÍAS - TERRITORIAL CORDOBA - GRUPO 3</v>
          </cell>
        </row>
      </sheetData>
      <sheetData sheetId="143">
        <row r="2">
          <cell r="A2" t="str">
            <v>INVÍAS - TERRITORIAL CORDOBA - GRUPO 3</v>
          </cell>
        </row>
      </sheetData>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ow r="2">
          <cell r="A2" t="str">
            <v>INVÍAS - TERRITORIAL CORDOBA - GRUPO 3</v>
          </cell>
        </row>
      </sheetData>
      <sheetData sheetId="177"/>
      <sheetData sheetId="178">
        <row r="2">
          <cell r="A2" t="str">
            <v>INVÍAS - TERRITORIAL CORDOBA - GRUPO 3</v>
          </cell>
        </row>
      </sheetData>
      <sheetData sheetId="179">
        <row r="2">
          <cell r="A2" t="str">
            <v>INVÍAS - TERRITORIAL CORDOBA - GRUPO 3</v>
          </cell>
        </row>
      </sheetData>
      <sheetData sheetId="180"/>
      <sheetData sheetId="181">
        <row r="2">
          <cell r="A2" t="str">
            <v>INVÍAS - TERRITORIAL CORDOBA - GRUPO 3</v>
          </cell>
        </row>
      </sheetData>
      <sheetData sheetId="182">
        <row r="2">
          <cell r="A2" t="str">
            <v>INVÍAS - TERRITORIAL CORDOBA - GRUPO 3</v>
          </cell>
        </row>
      </sheetData>
      <sheetData sheetId="183" refreshError="1"/>
      <sheetData sheetId="184" refreshError="1"/>
      <sheetData sheetId="185" refreshError="1"/>
      <sheetData sheetId="186" refreshError="1"/>
      <sheetData sheetId="187"/>
      <sheetData sheetId="188"/>
      <sheetData sheetId="189">
        <row r="2">
          <cell r="A2" t="str">
            <v>INVÍAS - TERRITORIAL CORDOBA - GRUPO 3</v>
          </cell>
        </row>
      </sheetData>
      <sheetData sheetId="190">
        <row r="2">
          <cell r="A2" t="str">
            <v>INVÍAS - TERRITORIAL CORDOBA - GRUPO 3</v>
          </cell>
        </row>
      </sheetData>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row r="2">
          <cell r="A2" t="str">
            <v>INVÍAS - TERRITORIAL CORDOBA - GRUPO 3</v>
          </cell>
        </row>
      </sheetData>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ow r="2">
          <cell r="A2" t="str">
            <v>INVÍAS - TERRITORIAL CORDOBA - GRUPO 3</v>
          </cell>
        </row>
      </sheetData>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sheetData sheetId="474"/>
      <sheetData sheetId="475" refreshError="1"/>
      <sheetData sheetId="476" refreshError="1"/>
      <sheetData sheetId="477" refreshError="1"/>
      <sheetData sheetId="478" refreshError="1"/>
      <sheetData sheetId="479"/>
      <sheetData sheetId="480">
        <row r="2">
          <cell r="A2">
            <v>0</v>
          </cell>
        </row>
      </sheetData>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refreshError="1"/>
      <sheetData sheetId="496" refreshError="1"/>
      <sheetData sheetId="49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Presup_Cancha"/>
      <sheetName val="Cuadr."/>
      <sheetName val="CLASIFICACION"/>
      <sheetName val="GCB2000"/>
      <sheetName val="materiales"/>
      <sheetName val="otro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OCTUBRE"/>
      <sheetName val="A.P.U"/>
      <sheetName val="CRA.MODI"/>
      <sheetName val="FORMULA"/>
      <sheetName val="K16+000 AL K18+500"/>
      <sheetName val="K23+200 AL K24+700"/>
      <sheetName val="k18+500 AL K23+050"/>
      <sheetName val="Presupuesto PUENTE"/>
      <sheetName val="VOLUMENES (4)"/>
      <sheetName val="VOLUMENES (4SA)"/>
      <sheetName val="c2.5y2.6"/>
      <sheetName val="REC-COD,"/>
      <sheetName val="5. ELECTRICO"/>
      <sheetName val="Bajadas"/>
      <sheetName val="NARIÑO"/>
      <sheetName val=" Liquidacion de Obra por Tramos"/>
      <sheetName val="2,2,6,1 Pilotes 0,30"/>
      <sheetName val="LISTA DE PRECIOS"/>
      <sheetName val="062"/>
      <sheetName val="Listado"/>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ALARIOS"/>
      <sheetName val="APU NO PREVISTO"/>
      <sheetName val="PPTA (3)"/>
      <sheetName val="PPTA (2)"/>
      <sheetName val="PPTA"/>
      <sheetName val="UNITARIOS"/>
      <sheetName val="THE"/>
      <sheetName val="ATHE"/>
      <sheetName val="skj452"/>
      <sheetName val="ita878"/>
      <sheetName val="aea-944"/>
      <sheetName val="dub-823"/>
      <sheetName val="gpi 526"/>
      <sheetName val="xxj617"/>
      <sheetName val="sng_855"/>
      <sheetName val="vea 374"/>
      <sheetName val="hfb024"/>
      <sheetName val="paj825"/>
      <sheetName val="PREACTA_6"/>
      <sheetName val="TABLA_2008"/>
      <sheetName val="Hoja2"/>
      <sheetName val="PUNITARIOS PARA 241201 2S.xls"/>
      <sheetName val="OBRAS SES"/>
      <sheetName val="Summary"/>
      <sheetName val="CODCONST"/>
      <sheetName val="inst"/>
      <sheetName val="PREACTA_61"/>
      <sheetName val="A_P_U1"/>
      <sheetName val="A_P_U"/>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mdo"/>
      <sheetName val="equip"/>
      <sheetName val="mat"/>
      <sheetName val="CIRCUITOS CODENSA"/>
      <sheetName val="CONT_ADI"/>
      <sheetName val="Requisición1"/>
      <sheetName val="c2_5y2_613"/>
      <sheetName val="PREACTA_62"/>
      <sheetName val="TABLA_20082"/>
      <sheetName val="c2_5y2_612"/>
      <sheetName val="TABLA_20081"/>
      <sheetName val="c2_5y2_611"/>
      <sheetName val="ESTADO_VÍA-CRIT_TECNICO"/>
      <sheetName val="glvc"/>
      <sheetName val="PERSONAL"/>
      <sheetName val="Tarifa MT"/>
      <sheetName val="BALANCE"/>
      <sheetName val="ITEMS NO REVISTOS"/>
      <sheetName val="APU ELECTRICOS"/>
      <sheetName val="for 6"/>
      <sheetName val="7.1.8.1.1"/>
      <sheetName val="PREACTA Y CONTRATISTAS"/>
      <sheetName val="Proveedores y acreedores"/>
      <sheetName val="ACTA MODIFICACIÓN CIVIL"/>
      <sheetName val="PLAN DE INVERSION ANTICIPO"/>
      <sheetName val="inv mensual"/>
      <sheetName val="borrador flujo inv"/>
      <sheetName val="social-ambiental"/>
      <sheetName val="AU"/>
      <sheetName val="Excavación_Mat__Común_Estacione"/>
      <sheetName val="Demolición_Pavimento"/>
      <sheetName val="SUB_APU"/>
      <sheetName val="A__P__U_"/>
      <sheetName val="RELACION_MES"/>
      <sheetName val="BASE"/>
      <sheetName val="Bases 2A"/>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Poblacion"/>
      <sheetName val="CURVA"/>
      <sheetName val="DEST. MEDIOS"/>
      <sheetName val="COMBUASF"/>
      <sheetName val="BALCRUDO"/>
      <sheetName val="CARGASPROC."/>
      <sheetName val="G L P  FINAL"/>
      <sheetName val="CHINCHINA FINAL . A CEROS"/>
      <sheetName val="Memoria de calculo"/>
      <sheetName val="c2_5y2_614"/>
      <sheetName val="costos oficina"/>
      <sheetName val="costos campamento"/>
      <sheetName val="días habiles 2015"/>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sheetData sheetId="131">
        <row r="48">
          <cell r="E48">
            <v>0</v>
          </cell>
        </row>
      </sheetData>
      <sheetData sheetId="132"/>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refreshError="1"/>
      <sheetData sheetId="159" refreshError="1"/>
      <sheetData sheetId="160" refreshError="1"/>
      <sheetData sheetId="161" refreshError="1"/>
      <sheetData sheetId="162"/>
      <sheetData sheetId="163"/>
      <sheetData sheetId="164" refreshError="1"/>
      <sheetData sheetId="165"/>
      <sheetData sheetId="166" refreshError="1"/>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sheetData sheetId="181"/>
      <sheetData sheetId="182"/>
      <sheetData sheetId="183"/>
      <sheetData sheetId="184"/>
      <sheetData sheetId="185"/>
      <sheetData sheetId="186" refreshError="1"/>
      <sheetData sheetId="187" refreshError="1"/>
      <sheetData sheetId="188" refreshError="1"/>
      <sheetData sheetId="189">
        <row r="48">
          <cell r="E48">
            <v>0</v>
          </cell>
        </row>
      </sheetData>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row r="48">
          <cell r="E48">
            <v>0</v>
          </cell>
        </row>
      </sheetData>
      <sheetData sheetId="319"/>
      <sheetData sheetId="320"/>
      <sheetData sheetId="321"/>
      <sheetData sheetId="322"/>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81"/>
  <sheetViews>
    <sheetView showGridLines="0" tabSelected="1" view="pageBreakPreview" topLeftCell="D55" zoomScaleNormal="100" zoomScaleSheetLayoutView="100" zoomScalePageLayoutView="87" workbookViewId="0">
      <selection activeCell="G68" sqref="G68:K68"/>
    </sheetView>
  </sheetViews>
  <sheetFormatPr baseColWidth="10" defaultColWidth="11.3984375" defaultRowHeight="13.5"/>
  <cols>
    <col min="1" max="2" width="3.3984375" style="1" customWidth="1"/>
    <col min="3" max="3" width="6" style="1" customWidth="1"/>
    <col min="4" max="4" width="16.3984375" style="1" customWidth="1"/>
    <col min="5" max="5" width="11.265625" style="2" bestFit="1" customWidth="1"/>
    <col min="6" max="6" width="14.59765625" style="1" bestFit="1" customWidth="1"/>
    <col min="7" max="7" width="57.3984375" style="1" bestFit="1" customWidth="1"/>
    <col min="8" max="8" width="8.73046875" style="1" customWidth="1"/>
    <col min="9" max="9" width="11.86328125" style="1" bestFit="1" customWidth="1"/>
    <col min="10" max="10" width="19.1328125" style="250" bestFit="1" customWidth="1"/>
    <col min="11" max="11" width="26.1328125" style="1" bestFit="1" customWidth="1"/>
    <col min="12" max="12" width="3.265625" style="1" customWidth="1"/>
    <col min="13" max="13" width="2.73046875" style="1" customWidth="1"/>
    <col min="14" max="14" width="11.3984375" style="1"/>
    <col min="15" max="15" width="22.59765625" style="1" bestFit="1" customWidth="1"/>
    <col min="16" max="16384" width="11.3984375" style="1"/>
  </cols>
  <sheetData>
    <row r="1" spans="1:13" ht="15.4" thickBot="1">
      <c r="A1" s="5"/>
      <c r="B1" s="5"/>
      <c r="C1" s="5"/>
      <c r="D1" s="5"/>
      <c r="E1" s="6"/>
      <c r="F1" s="5"/>
      <c r="G1" s="5"/>
      <c r="H1" s="5"/>
      <c r="I1" s="5"/>
      <c r="J1" s="251"/>
      <c r="K1" s="5"/>
      <c r="L1" s="5"/>
      <c r="M1" s="5"/>
    </row>
    <row r="2" spans="1:13" ht="15.4" thickTop="1">
      <c r="A2" s="5"/>
      <c r="B2" s="7"/>
      <c r="C2" s="220"/>
      <c r="D2" s="220"/>
      <c r="E2" s="221"/>
      <c r="F2" s="220"/>
      <c r="G2" s="220"/>
      <c r="H2" s="220"/>
      <c r="I2" s="220"/>
      <c r="J2" s="253"/>
      <c r="K2" s="220"/>
      <c r="L2" s="8"/>
      <c r="M2" s="5"/>
    </row>
    <row r="3" spans="1:13" ht="30" customHeight="1">
      <c r="A3" s="5"/>
      <c r="B3" s="9"/>
      <c r="C3" s="282" t="s">
        <v>0</v>
      </c>
      <c r="D3" s="282"/>
      <c r="E3" s="282"/>
      <c r="F3" s="282"/>
      <c r="G3" s="5"/>
      <c r="H3" s="5"/>
      <c r="I3" s="5"/>
      <c r="J3" s="251"/>
      <c r="K3" s="5"/>
      <c r="L3" s="10"/>
      <c r="M3" s="5"/>
    </row>
    <row r="4" spans="1:13" ht="15">
      <c r="A4" s="5"/>
      <c r="B4" s="9"/>
      <c r="C4" s="213" t="s">
        <v>1</v>
      </c>
      <c r="D4" s="212" t="s">
        <v>2</v>
      </c>
      <c r="E4" s="213" t="s">
        <v>3</v>
      </c>
      <c r="F4" s="212">
        <v>1</v>
      </c>
      <c r="G4" s="5"/>
      <c r="H4" s="5"/>
      <c r="I4" s="5"/>
      <c r="J4" s="251"/>
      <c r="K4" s="5"/>
      <c r="L4" s="10"/>
      <c r="M4" s="5"/>
    </row>
    <row r="5" spans="1:13" ht="15">
      <c r="A5" s="5"/>
      <c r="B5" s="9"/>
      <c r="C5" s="288" t="s">
        <v>4</v>
      </c>
      <c r="D5" s="289"/>
      <c r="E5" s="289"/>
      <c r="F5" s="289"/>
      <c r="G5" s="289"/>
      <c r="H5" s="289"/>
      <c r="I5" s="289"/>
      <c r="J5" s="289"/>
      <c r="K5" s="290"/>
      <c r="L5" s="10"/>
      <c r="M5" s="5"/>
    </row>
    <row r="6" spans="1:13" ht="15">
      <c r="A6" s="5"/>
      <c r="B6" s="9"/>
      <c r="C6" s="283" t="s">
        <v>5</v>
      </c>
      <c r="D6" s="284"/>
      <c r="E6" s="284"/>
      <c r="F6" s="284"/>
      <c r="G6" s="284"/>
      <c r="H6" s="284"/>
      <c r="I6" s="284"/>
      <c r="J6" s="284"/>
      <c r="K6" s="285"/>
      <c r="L6" s="10"/>
      <c r="M6" s="5"/>
    </row>
    <row r="7" spans="1:13" s="21" customFormat="1" ht="15">
      <c r="A7" s="19"/>
      <c r="B7" s="20"/>
      <c r="C7" s="298" t="s">
        <v>6</v>
      </c>
      <c r="D7" s="298"/>
      <c r="E7" s="298"/>
      <c r="F7" s="298"/>
      <c r="G7" s="298"/>
      <c r="H7" s="298"/>
      <c r="I7" s="298"/>
      <c r="J7" s="298"/>
      <c r="K7" s="298"/>
      <c r="L7" s="22"/>
      <c r="M7" s="19"/>
    </row>
    <row r="8" spans="1:13" ht="43.5" customHeight="1">
      <c r="A8" s="5"/>
      <c r="B8" s="9"/>
      <c r="C8" s="298"/>
      <c r="D8" s="298"/>
      <c r="E8" s="298"/>
      <c r="F8" s="298"/>
      <c r="G8" s="298"/>
      <c r="H8" s="298"/>
      <c r="I8" s="298"/>
      <c r="J8" s="298"/>
      <c r="K8" s="298"/>
      <c r="L8" s="10"/>
      <c r="M8" s="5"/>
    </row>
    <row r="9" spans="1:13" ht="34.5" customHeight="1">
      <c r="A9" s="5"/>
      <c r="B9" s="9"/>
      <c r="C9" s="299" t="s">
        <v>7</v>
      </c>
      <c r="D9" s="300"/>
      <c r="E9" s="300"/>
      <c r="F9" s="300"/>
      <c r="G9" s="300"/>
      <c r="H9" s="300"/>
      <c r="I9" s="300"/>
      <c r="J9" s="300"/>
      <c r="K9" s="301"/>
      <c r="L9" s="10"/>
      <c r="M9" s="5"/>
    </row>
    <row r="10" spans="1:13" ht="30" customHeight="1" thickBot="1">
      <c r="A10" s="5"/>
      <c r="B10" s="9"/>
      <c r="C10" s="304"/>
      <c r="D10" s="305"/>
      <c r="E10" s="305"/>
      <c r="F10" s="305"/>
      <c r="G10" s="305"/>
      <c r="H10" s="305"/>
      <c r="I10" s="305"/>
      <c r="J10" s="305"/>
      <c r="K10" s="306"/>
      <c r="L10" s="10"/>
      <c r="M10" s="5"/>
    </row>
    <row r="11" spans="1:13" ht="30" customHeight="1">
      <c r="A11" s="5"/>
      <c r="B11" s="9"/>
      <c r="C11" s="295" t="s">
        <v>8</v>
      </c>
      <c r="D11" s="286" t="s">
        <v>9</v>
      </c>
      <c r="E11" s="297" t="s">
        <v>10</v>
      </c>
      <c r="F11" s="297"/>
      <c r="G11" s="295" t="s">
        <v>11</v>
      </c>
      <c r="H11" s="286" t="s">
        <v>12</v>
      </c>
      <c r="I11" s="286" t="s">
        <v>13</v>
      </c>
      <c r="J11" s="291" t="s">
        <v>14</v>
      </c>
      <c r="K11" s="293" t="s">
        <v>15</v>
      </c>
      <c r="L11" s="10"/>
      <c r="M11" s="5"/>
    </row>
    <row r="12" spans="1:13" ht="30" customHeight="1" thickBot="1">
      <c r="A12" s="5"/>
      <c r="B12" s="9"/>
      <c r="C12" s="296"/>
      <c r="D12" s="287"/>
      <c r="E12" s="130" t="s">
        <v>16</v>
      </c>
      <c r="F12" s="130" t="s">
        <v>17</v>
      </c>
      <c r="G12" s="296"/>
      <c r="H12" s="287"/>
      <c r="I12" s="287"/>
      <c r="J12" s="292"/>
      <c r="K12" s="294"/>
      <c r="L12" s="10"/>
      <c r="M12" s="5"/>
    </row>
    <row r="13" spans="1:13" ht="30" customHeight="1" thickBot="1">
      <c r="A13" s="5"/>
      <c r="B13" s="9"/>
      <c r="C13" s="131"/>
      <c r="D13" s="132"/>
      <c r="E13" s="132"/>
      <c r="F13" s="132"/>
      <c r="G13" s="132"/>
      <c r="H13" s="132"/>
      <c r="I13" s="132"/>
      <c r="J13" s="254"/>
      <c r="K13" s="133"/>
      <c r="L13" s="10"/>
      <c r="M13" s="5"/>
    </row>
    <row r="14" spans="1:13" ht="30" customHeight="1">
      <c r="A14" s="5"/>
      <c r="B14" s="9"/>
      <c r="C14" s="134"/>
      <c r="D14" s="228">
        <v>1</v>
      </c>
      <c r="E14" s="248" t="s">
        <v>99</v>
      </c>
      <c r="F14" s="135"/>
      <c r="G14" s="230" t="s">
        <v>96</v>
      </c>
      <c r="H14" s="135"/>
      <c r="I14" s="137"/>
      <c r="J14" s="255"/>
      <c r="K14" s="139"/>
      <c r="L14" s="10"/>
      <c r="M14" s="5"/>
    </row>
    <row r="15" spans="1:13" ht="30" customHeight="1">
      <c r="A15" s="5"/>
      <c r="B15" s="9"/>
      <c r="C15" s="134"/>
      <c r="D15" s="229">
        <f>D14+0.1</f>
        <v>1.1000000000000001</v>
      </c>
      <c r="E15" s="135"/>
      <c r="F15" s="248" t="s">
        <v>99</v>
      </c>
      <c r="G15" s="231" t="s">
        <v>102</v>
      </c>
      <c r="H15" s="233" t="s">
        <v>115</v>
      </c>
      <c r="I15" s="234">
        <v>657.13</v>
      </c>
      <c r="J15" s="256">
        <v>9415</v>
      </c>
      <c r="K15" s="237">
        <f>ROUND(I15*J15,0)</f>
        <v>6186879</v>
      </c>
      <c r="L15" s="10"/>
      <c r="M15" s="5"/>
    </row>
    <row r="16" spans="1:13" ht="30" customHeight="1">
      <c r="A16" s="5"/>
      <c r="B16" s="9"/>
      <c r="C16" s="134"/>
      <c r="D16" s="229">
        <f>D15+0.1</f>
        <v>1.2000000000000002</v>
      </c>
      <c r="E16" s="135"/>
      <c r="F16" s="248" t="s">
        <v>99</v>
      </c>
      <c r="G16" s="231" t="s">
        <v>103</v>
      </c>
      <c r="H16" s="233" t="s">
        <v>98</v>
      </c>
      <c r="I16" s="234">
        <v>22.8</v>
      </c>
      <c r="J16" s="256">
        <v>72731</v>
      </c>
      <c r="K16" s="237">
        <f t="shared" ref="K16:K17" si="0">ROUND(I16*J16,0)</f>
        <v>1658267</v>
      </c>
      <c r="L16" s="10"/>
      <c r="M16" s="5"/>
    </row>
    <row r="17" spans="1:13" ht="30" customHeight="1">
      <c r="A17" s="5"/>
      <c r="B17" s="9"/>
      <c r="C17" s="134"/>
      <c r="D17" s="229">
        <f>D16+0.1</f>
        <v>1.3000000000000003</v>
      </c>
      <c r="E17" s="135"/>
      <c r="F17" s="248" t="s">
        <v>99</v>
      </c>
      <c r="G17" s="232" t="s">
        <v>104</v>
      </c>
      <c r="H17" s="235" t="s">
        <v>98</v>
      </c>
      <c r="I17" s="236">
        <v>1256.22897614006</v>
      </c>
      <c r="J17" s="257">
        <v>101630</v>
      </c>
      <c r="K17" s="237">
        <f t="shared" si="0"/>
        <v>127670551</v>
      </c>
      <c r="L17" s="10"/>
      <c r="M17" s="5"/>
    </row>
    <row r="18" spans="1:13" s="447" customFormat="1" ht="30" customHeight="1">
      <c r="A18" s="436"/>
      <c r="B18" s="437"/>
      <c r="C18" s="438"/>
      <c r="D18" s="439">
        <f>D17+0.1</f>
        <v>1.4000000000000004</v>
      </c>
      <c r="E18" s="440"/>
      <c r="F18" s="441" t="s">
        <v>99</v>
      </c>
      <c r="G18" s="232" t="s">
        <v>143</v>
      </c>
      <c r="H18" s="443" t="s">
        <v>98</v>
      </c>
      <c r="I18" s="236">
        <v>1106.43601565994</v>
      </c>
      <c r="J18" s="444">
        <v>41654.000999999997</v>
      </c>
      <c r="K18" s="445">
        <f>ROUND(I18*J18,1)</f>
        <v>46087486.899999999</v>
      </c>
      <c r="L18" s="446"/>
      <c r="M18" s="436"/>
    </row>
    <row r="19" spans="1:13" s="447" customFormat="1" ht="30" customHeight="1">
      <c r="A19" s="436"/>
      <c r="B19" s="437"/>
      <c r="C19" s="438"/>
      <c r="D19" s="439">
        <f t="shared" ref="D19:D22" si="1">D18+0.1</f>
        <v>1.5000000000000004</v>
      </c>
      <c r="E19" s="440"/>
      <c r="F19" s="441" t="s">
        <v>99</v>
      </c>
      <c r="G19" s="232" t="s">
        <v>105</v>
      </c>
      <c r="H19" s="443" t="s">
        <v>98</v>
      </c>
      <c r="I19" s="236">
        <v>1449.9400110820152</v>
      </c>
      <c r="J19" s="444">
        <v>68918</v>
      </c>
      <c r="K19" s="445">
        <f t="shared" ref="K19:K30" si="2">ROUND(I19*J19,0)</f>
        <v>99926966</v>
      </c>
      <c r="L19" s="446"/>
      <c r="M19" s="436"/>
    </row>
    <row r="20" spans="1:13" s="447" customFormat="1" ht="30" customHeight="1">
      <c r="A20" s="436"/>
      <c r="B20" s="437"/>
      <c r="C20" s="438"/>
      <c r="D20" s="439">
        <f t="shared" si="1"/>
        <v>1.6000000000000005</v>
      </c>
      <c r="E20" s="440"/>
      <c r="F20" s="441" t="s">
        <v>99</v>
      </c>
      <c r="G20" s="442" t="s">
        <v>106</v>
      </c>
      <c r="H20" s="443" t="s">
        <v>98</v>
      </c>
      <c r="I20" s="236">
        <v>757.17488448904487</v>
      </c>
      <c r="J20" s="444">
        <v>180102</v>
      </c>
      <c r="K20" s="445">
        <f t="shared" si="2"/>
        <v>136368711</v>
      </c>
      <c r="L20" s="446"/>
      <c r="M20" s="436"/>
    </row>
    <row r="21" spans="1:13" s="447" customFormat="1" ht="30" customHeight="1">
      <c r="A21" s="436"/>
      <c r="B21" s="437"/>
      <c r="C21" s="438"/>
      <c r="D21" s="439">
        <f t="shared" si="1"/>
        <v>1.7000000000000006</v>
      </c>
      <c r="E21" s="440"/>
      <c r="F21" s="441" t="s">
        <v>99</v>
      </c>
      <c r="G21" s="442" t="s">
        <v>107</v>
      </c>
      <c r="H21" s="443" t="s">
        <v>98</v>
      </c>
      <c r="I21" s="236">
        <v>1270.1265217369119</v>
      </c>
      <c r="J21" s="444">
        <v>40789</v>
      </c>
      <c r="K21" s="445">
        <f t="shared" si="2"/>
        <v>51807191</v>
      </c>
      <c r="L21" s="446"/>
      <c r="M21" s="436"/>
    </row>
    <row r="22" spans="1:13" s="447" customFormat="1" ht="30" customHeight="1">
      <c r="A22" s="436"/>
      <c r="B22" s="437"/>
      <c r="C22" s="438"/>
      <c r="D22" s="439">
        <f t="shared" si="1"/>
        <v>1.8000000000000007</v>
      </c>
      <c r="E22" s="440"/>
      <c r="F22" s="441" t="s">
        <v>99</v>
      </c>
      <c r="G22" s="442" t="s">
        <v>144</v>
      </c>
      <c r="H22" s="443" t="s">
        <v>98</v>
      </c>
      <c r="I22" s="236">
        <v>68.764139600000007</v>
      </c>
      <c r="J22" s="444">
        <v>165137</v>
      </c>
      <c r="K22" s="445">
        <f t="shared" si="2"/>
        <v>11355504</v>
      </c>
      <c r="L22" s="446"/>
      <c r="M22" s="436"/>
    </row>
    <row r="23" spans="1:13" ht="30" customHeight="1">
      <c r="A23" s="5"/>
      <c r="B23" s="9"/>
      <c r="C23" s="134"/>
      <c r="D23" s="229">
        <v>1.9</v>
      </c>
      <c r="E23" s="135"/>
      <c r="F23" s="248" t="s">
        <v>99</v>
      </c>
      <c r="G23" s="232" t="s">
        <v>108</v>
      </c>
      <c r="H23" s="235" t="s">
        <v>97</v>
      </c>
      <c r="I23" s="236">
        <v>788.55599999999993</v>
      </c>
      <c r="J23" s="257">
        <v>105325</v>
      </c>
      <c r="K23" s="237">
        <f t="shared" si="2"/>
        <v>83054661</v>
      </c>
      <c r="L23" s="10"/>
      <c r="M23" s="5"/>
    </row>
    <row r="24" spans="1:13" ht="30" customHeight="1">
      <c r="A24" s="5"/>
      <c r="B24" s="9"/>
      <c r="C24" s="134"/>
      <c r="D24" s="274">
        <v>1.1000000000000001</v>
      </c>
      <c r="E24" s="135"/>
      <c r="F24" s="248" t="s">
        <v>99</v>
      </c>
      <c r="G24" s="232" t="s">
        <v>109</v>
      </c>
      <c r="H24" s="235" t="s">
        <v>116</v>
      </c>
      <c r="I24" s="236">
        <v>1</v>
      </c>
      <c r="J24" s="257">
        <v>588385</v>
      </c>
      <c r="K24" s="237">
        <f t="shared" si="2"/>
        <v>588385</v>
      </c>
      <c r="L24" s="10"/>
      <c r="M24" s="5"/>
    </row>
    <row r="25" spans="1:13" ht="30" customHeight="1">
      <c r="A25" s="5"/>
      <c r="B25" s="9"/>
      <c r="C25" s="134"/>
      <c r="D25" s="274">
        <v>1.1100000000000001</v>
      </c>
      <c r="E25" s="135"/>
      <c r="F25" s="248" t="s">
        <v>99</v>
      </c>
      <c r="G25" s="232" t="s">
        <v>110</v>
      </c>
      <c r="H25" s="235" t="s">
        <v>115</v>
      </c>
      <c r="I25" s="236">
        <v>35</v>
      </c>
      <c r="J25" s="257">
        <v>42637</v>
      </c>
      <c r="K25" s="237">
        <f t="shared" si="2"/>
        <v>1492295</v>
      </c>
      <c r="L25" s="10"/>
      <c r="M25" s="5"/>
    </row>
    <row r="26" spans="1:13" ht="30" customHeight="1">
      <c r="A26" s="5"/>
      <c r="B26" s="9"/>
      <c r="C26" s="134"/>
      <c r="D26" s="274">
        <v>1.1200000000000001</v>
      </c>
      <c r="E26" s="135"/>
      <c r="F26" s="248" t="s">
        <v>99</v>
      </c>
      <c r="G26" s="232" t="s">
        <v>111</v>
      </c>
      <c r="H26" s="235" t="s">
        <v>115</v>
      </c>
      <c r="I26" s="236">
        <v>1531.86</v>
      </c>
      <c r="J26" s="257">
        <v>27480</v>
      </c>
      <c r="K26" s="237">
        <f t="shared" si="2"/>
        <v>42095513</v>
      </c>
      <c r="L26" s="10"/>
      <c r="M26" s="5"/>
    </row>
    <row r="27" spans="1:13" ht="30" customHeight="1">
      <c r="A27" s="5"/>
      <c r="B27" s="9"/>
      <c r="C27" s="134"/>
      <c r="D27" s="274">
        <v>1.1299999999999999</v>
      </c>
      <c r="E27" s="135"/>
      <c r="F27" s="248" t="s">
        <v>99</v>
      </c>
      <c r="G27" s="232" t="s">
        <v>112</v>
      </c>
      <c r="H27" s="235" t="s">
        <v>97</v>
      </c>
      <c r="I27" s="236">
        <v>650.08925639999984</v>
      </c>
      <c r="J27" s="257">
        <v>26561</v>
      </c>
      <c r="K27" s="237">
        <f t="shared" si="2"/>
        <v>17267021</v>
      </c>
      <c r="L27" s="10"/>
      <c r="M27" s="5"/>
    </row>
    <row r="28" spans="1:13" ht="30" customHeight="1">
      <c r="A28" s="5"/>
      <c r="B28" s="9"/>
      <c r="C28" s="134"/>
      <c r="D28" s="274">
        <v>1.1399999999999999</v>
      </c>
      <c r="E28" s="135"/>
      <c r="F28" s="248" t="s">
        <v>99</v>
      </c>
      <c r="G28" s="232" t="s">
        <v>145</v>
      </c>
      <c r="H28" s="235" t="s">
        <v>97</v>
      </c>
      <c r="I28" s="236">
        <v>72.232139599999982</v>
      </c>
      <c r="J28" s="257">
        <v>26336</v>
      </c>
      <c r="K28" s="237">
        <f t="shared" si="2"/>
        <v>1902306</v>
      </c>
      <c r="L28" s="10"/>
      <c r="M28" s="5"/>
    </row>
    <row r="29" spans="1:13" ht="30" customHeight="1">
      <c r="A29" s="5"/>
      <c r="B29" s="9"/>
      <c r="C29" s="134"/>
      <c r="D29" s="274">
        <v>1.1499999999999999</v>
      </c>
      <c r="E29" s="135"/>
      <c r="F29" s="248" t="s">
        <v>99</v>
      </c>
      <c r="G29" s="232" t="s">
        <v>113</v>
      </c>
      <c r="H29" s="235" t="s">
        <v>98</v>
      </c>
      <c r="I29" s="236">
        <v>144.46427919999996</v>
      </c>
      <c r="J29" s="257">
        <v>184246</v>
      </c>
      <c r="K29" s="237">
        <f t="shared" si="2"/>
        <v>26616966</v>
      </c>
      <c r="L29" s="10"/>
      <c r="M29" s="5"/>
    </row>
    <row r="30" spans="1:13" ht="30" customHeight="1">
      <c r="A30" s="5"/>
      <c r="B30" s="9"/>
      <c r="C30" s="134"/>
      <c r="D30" s="274">
        <v>1.1599999999999999</v>
      </c>
      <c r="E30" s="135"/>
      <c r="F30" s="248" t="s">
        <v>99</v>
      </c>
      <c r="G30" s="232" t="s">
        <v>114</v>
      </c>
      <c r="H30" s="235" t="s">
        <v>117</v>
      </c>
      <c r="I30" s="236">
        <v>7763.2264263123589</v>
      </c>
      <c r="J30" s="257">
        <v>2500</v>
      </c>
      <c r="K30" s="237">
        <f t="shared" si="2"/>
        <v>19408066</v>
      </c>
      <c r="L30" s="10"/>
      <c r="M30" s="5"/>
    </row>
    <row r="31" spans="1:13" ht="30" customHeight="1" thickBot="1">
      <c r="A31" s="5"/>
      <c r="B31" s="9"/>
      <c r="C31" s="140" t="s">
        <v>18</v>
      </c>
      <c r="D31" s="141"/>
      <c r="E31" s="141"/>
      <c r="F31" s="141"/>
      <c r="G31" s="142"/>
      <c r="H31" s="141"/>
      <c r="I31" s="137"/>
      <c r="J31" s="258"/>
      <c r="K31" s="238">
        <f>SUM(K15:K30)</f>
        <v>673486768.89999998</v>
      </c>
      <c r="L31" s="10"/>
      <c r="M31" s="5"/>
    </row>
    <row r="32" spans="1:13" ht="30" customHeight="1" thickBot="1">
      <c r="A32" s="5"/>
      <c r="B32" s="9"/>
      <c r="C32" s="131"/>
      <c r="D32" s="132"/>
      <c r="E32" s="132"/>
      <c r="F32" s="132"/>
      <c r="G32" s="132"/>
      <c r="H32" s="132"/>
      <c r="I32" s="132"/>
      <c r="J32" s="254"/>
      <c r="K32" s="133"/>
      <c r="L32" s="10"/>
      <c r="M32" s="5"/>
    </row>
    <row r="33" spans="1:13" ht="30" customHeight="1">
      <c r="A33" s="5"/>
      <c r="B33" s="9"/>
      <c r="C33" s="134"/>
      <c r="D33" s="228">
        <v>2</v>
      </c>
      <c r="E33" s="248" t="s">
        <v>99</v>
      </c>
      <c r="F33" s="135"/>
      <c r="G33" s="230" t="s">
        <v>118</v>
      </c>
      <c r="H33" s="135"/>
      <c r="I33" s="137"/>
      <c r="J33" s="255"/>
      <c r="K33" s="146"/>
      <c r="L33" s="10"/>
      <c r="M33" s="5"/>
    </row>
    <row r="34" spans="1:13" ht="30" customHeight="1">
      <c r="A34" s="5"/>
      <c r="B34" s="9"/>
      <c r="C34" s="134"/>
      <c r="D34" s="229">
        <f t="shared" ref="D34:D36" si="3">D33+0.1</f>
        <v>2.1</v>
      </c>
      <c r="E34" s="135"/>
      <c r="F34" s="248" t="s">
        <v>99</v>
      </c>
      <c r="G34" s="239" t="s">
        <v>119</v>
      </c>
      <c r="H34" s="275" t="s">
        <v>115</v>
      </c>
      <c r="I34" s="241">
        <v>76.75</v>
      </c>
      <c r="J34" s="255">
        <v>153905.00099999999</v>
      </c>
      <c r="K34" s="237">
        <f>ROUND(I34*J34,1)</f>
        <v>11812208.800000001</v>
      </c>
      <c r="L34" s="10"/>
      <c r="M34" s="5"/>
    </row>
    <row r="35" spans="1:13" ht="30" customHeight="1">
      <c r="A35" s="5"/>
      <c r="B35" s="9"/>
      <c r="C35" s="134"/>
      <c r="D35" s="229">
        <f t="shared" si="3"/>
        <v>2.2000000000000002</v>
      </c>
      <c r="E35" s="135"/>
      <c r="F35" s="248" t="s">
        <v>99</v>
      </c>
      <c r="G35" s="240" t="s">
        <v>120</v>
      </c>
      <c r="H35" s="275" t="s">
        <v>115</v>
      </c>
      <c r="I35" s="235">
        <v>207.47</v>
      </c>
      <c r="J35" s="255">
        <v>223286.00099999999</v>
      </c>
      <c r="K35" s="237">
        <f>ROUND(I35*J35,0)</f>
        <v>46325147</v>
      </c>
      <c r="L35" s="10"/>
      <c r="M35" s="5"/>
    </row>
    <row r="36" spans="1:13" ht="30" customHeight="1">
      <c r="A36" s="5"/>
      <c r="B36" s="9"/>
      <c r="C36" s="134"/>
      <c r="D36" s="229">
        <f t="shared" si="3"/>
        <v>2.3000000000000003</v>
      </c>
      <c r="E36" s="135"/>
      <c r="F36" s="248" t="s">
        <v>99</v>
      </c>
      <c r="G36" s="239" t="s">
        <v>121</v>
      </c>
      <c r="H36" s="275" t="s">
        <v>115</v>
      </c>
      <c r="I36" s="241">
        <v>65.92</v>
      </c>
      <c r="J36" s="276">
        <v>503056</v>
      </c>
      <c r="K36" s="237">
        <f>ROUND(I36*J36,1)</f>
        <v>33161451.5</v>
      </c>
      <c r="L36" s="10"/>
      <c r="M36" s="5"/>
    </row>
    <row r="37" spans="1:13" ht="30" customHeight="1">
      <c r="A37" s="5"/>
      <c r="B37" s="9"/>
      <c r="C37" s="134"/>
      <c r="D37" s="229">
        <v>2.4</v>
      </c>
      <c r="E37" s="135"/>
      <c r="F37" s="248" t="s">
        <v>99</v>
      </c>
      <c r="G37" s="239" t="s">
        <v>122</v>
      </c>
      <c r="H37" s="275" t="s">
        <v>115</v>
      </c>
      <c r="I37" s="241">
        <v>65.430000000000007</v>
      </c>
      <c r="J37" s="276">
        <v>654252</v>
      </c>
      <c r="K37" s="237">
        <f>ROUND(I37*J37,0)</f>
        <v>42807708</v>
      </c>
      <c r="L37" s="10"/>
      <c r="M37" s="5"/>
    </row>
    <row r="38" spans="1:13" ht="30" customHeight="1">
      <c r="A38" s="5"/>
      <c r="B38" s="9"/>
      <c r="C38" s="134"/>
      <c r="D38" s="229">
        <v>2.5</v>
      </c>
      <c r="E38" s="135"/>
      <c r="F38" s="248" t="s">
        <v>99</v>
      </c>
      <c r="G38" s="239" t="s">
        <v>123</v>
      </c>
      <c r="H38" s="275" t="s">
        <v>115</v>
      </c>
      <c r="I38" s="241">
        <v>241.56</v>
      </c>
      <c r="J38" s="276">
        <v>902960</v>
      </c>
      <c r="K38" s="237">
        <f>ROUND(I38*J38,0)</f>
        <v>218119018</v>
      </c>
      <c r="L38" s="10"/>
      <c r="M38" s="5"/>
    </row>
    <row r="39" spans="1:13" s="5" customFormat="1" ht="30" customHeight="1">
      <c r="B39" s="9"/>
      <c r="C39" s="134"/>
      <c r="D39" s="229">
        <v>2.6</v>
      </c>
      <c r="E39" s="147"/>
      <c r="F39" s="248" t="s">
        <v>99</v>
      </c>
      <c r="G39" s="239" t="s">
        <v>124</v>
      </c>
      <c r="H39" s="275" t="s">
        <v>115</v>
      </c>
      <c r="I39" s="241">
        <v>76.75</v>
      </c>
      <c r="J39" s="276">
        <v>32430.001</v>
      </c>
      <c r="K39" s="237">
        <f>ROUND(I39*J39,1)</f>
        <v>2489002.6</v>
      </c>
      <c r="L39" s="10"/>
    </row>
    <row r="40" spans="1:13" s="5" customFormat="1" ht="30" customHeight="1">
      <c r="B40" s="9"/>
      <c r="C40" s="134"/>
      <c r="D40" s="229">
        <v>3.6</v>
      </c>
      <c r="E40" s="147"/>
      <c r="F40" s="248" t="s">
        <v>99</v>
      </c>
      <c r="G40" s="239" t="s">
        <v>125</v>
      </c>
      <c r="H40" s="275" t="s">
        <v>115</v>
      </c>
      <c r="I40" s="241">
        <v>207.47</v>
      </c>
      <c r="J40" s="276">
        <v>39489.000999999997</v>
      </c>
      <c r="K40" s="237">
        <f>ROUND(I40*J40,1)</f>
        <v>8192783</v>
      </c>
      <c r="L40" s="10"/>
    </row>
    <row r="41" spans="1:13" s="5" customFormat="1" ht="30" customHeight="1">
      <c r="B41" s="9"/>
      <c r="C41" s="134"/>
      <c r="D41" s="229">
        <v>4.5999999999999996</v>
      </c>
      <c r="E41" s="147"/>
      <c r="F41" s="248" t="s">
        <v>99</v>
      </c>
      <c r="G41" s="239" t="s">
        <v>126</v>
      </c>
      <c r="H41" s="275" t="s">
        <v>115</v>
      </c>
      <c r="I41" s="241">
        <v>65.92</v>
      </c>
      <c r="J41" s="276">
        <v>47022.000999999997</v>
      </c>
      <c r="K41" s="237">
        <f>ROUND(I41*J41,0)</f>
        <v>3099690</v>
      </c>
      <c r="L41" s="10"/>
    </row>
    <row r="42" spans="1:13" s="5" customFormat="1" ht="30" customHeight="1">
      <c r="B42" s="9"/>
      <c r="C42" s="134"/>
      <c r="D42" s="229">
        <v>5.6</v>
      </c>
      <c r="E42" s="147"/>
      <c r="F42" s="248" t="s">
        <v>99</v>
      </c>
      <c r="G42" s="239" t="s">
        <v>127</v>
      </c>
      <c r="H42" s="275" t="s">
        <v>115</v>
      </c>
      <c r="I42" s="241">
        <v>65.430000000000007</v>
      </c>
      <c r="J42" s="276">
        <v>58559.000999999997</v>
      </c>
      <c r="K42" s="237">
        <f>ROUND(I42*J42,1)</f>
        <v>3831515.4</v>
      </c>
      <c r="L42" s="10"/>
    </row>
    <row r="43" spans="1:13" s="5" customFormat="1" ht="30" customHeight="1">
      <c r="B43" s="9"/>
      <c r="C43" s="134"/>
      <c r="D43" s="229">
        <v>6.6</v>
      </c>
      <c r="E43" s="147"/>
      <c r="F43" s="248" t="s">
        <v>99</v>
      </c>
      <c r="G43" s="239" t="s">
        <v>128</v>
      </c>
      <c r="H43" s="275" t="s">
        <v>115</v>
      </c>
      <c r="I43" s="241">
        <v>241.56</v>
      </c>
      <c r="J43" s="276">
        <v>70146.001000000004</v>
      </c>
      <c r="K43" s="237">
        <f>ROUND(I43*J43,0)</f>
        <v>16944468</v>
      </c>
      <c r="L43" s="10"/>
    </row>
    <row r="44" spans="1:13" ht="30" customHeight="1" thickBot="1">
      <c r="A44" s="5"/>
      <c r="B44" s="9"/>
      <c r="C44" s="140" t="s">
        <v>18</v>
      </c>
      <c r="D44" s="149"/>
      <c r="E44" s="150"/>
      <c r="F44" s="149"/>
      <c r="G44" s="149"/>
      <c r="H44" s="149"/>
      <c r="I44" s="137"/>
      <c r="J44" s="259"/>
      <c r="K44" s="144">
        <f>SUM(K34:K43)</f>
        <v>386782992.30000001</v>
      </c>
      <c r="L44" s="10"/>
      <c r="M44" s="5"/>
    </row>
    <row r="45" spans="1:13" ht="30" customHeight="1" thickBot="1">
      <c r="A45" s="5"/>
      <c r="B45" s="9"/>
      <c r="C45" s="131"/>
      <c r="D45" s="132"/>
      <c r="E45" s="132"/>
      <c r="F45" s="132"/>
      <c r="G45" s="132"/>
      <c r="H45" s="132"/>
      <c r="I45" s="132"/>
      <c r="J45" s="254"/>
      <c r="K45" s="133"/>
      <c r="L45" s="10"/>
      <c r="M45" s="5"/>
    </row>
    <row r="46" spans="1:13" ht="30" customHeight="1">
      <c r="A46" s="5"/>
      <c r="B46" s="9"/>
      <c r="C46" s="134"/>
      <c r="D46" s="242">
        <v>3</v>
      </c>
      <c r="E46" s="248" t="s">
        <v>99</v>
      </c>
      <c r="F46" s="151"/>
      <c r="G46" s="243" t="s">
        <v>129</v>
      </c>
      <c r="H46" s="151"/>
      <c r="I46" s="137"/>
      <c r="J46" s="260"/>
      <c r="K46" s="138"/>
      <c r="L46" s="10"/>
      <c r="M46" s="5"/>
    </row>
    <row r="47" spans="1:13" ht="30" customHeight="1">
      <c r="A47" s="5"/>
      <c r="B47" s="9"/>
      <c r="C47" s="134"/>
      <c r="D47" s="229">
        <f t="shared" ref="D47:D51" si="4">D46+0.1</f>
        <v>3.1</v>
      </c>
      <c r="E47" s="153"/>
      <c r="F47" s="248" t="s">
        <v>99</v>
      </c>
      <c r="G47" s="239" t="s">
        <v>130</v>
      </c>
      <c r="H47" s="246" t="s">
        <v>116</v>
      </c>
      <c r="I47" s="448">
        <v>3</v>
      </c>
      <c r="J47" s="255">
        <v>4924593.0010000002</v>
      </c>
      <c r="K47" s="237">
        <f t="shared" ref="K47:K52" si="5">ROUND(I47*J47,0)</f>
        <v>14773779</v>
      </c>
      <c r="L47" s="10"/>
      <c r="M47" s="5"/>
    </row>
    <row r="48" spans="1:13" ht="30" customHeight="1">
      <c r="A48" s="5"/>
      <c r="B48" s="9"/>
      <c r="C48" s="134"/>
      <c r="D48" s="229">
        <f t="shared" si="4"/>
        <v>3.2</v>
      </c>
      <c r="E48" s="151"/>
      <c r="F48" s="248" t="s">
        <v>99</v>
      </c>
      <c r="G48" s="240" t="s">
        <v>131</v>
      </c>
      <c r="H48" s="247" t="s">
        <v>116</v>
      </c>
      <c r="I48" s="448">
        <v>3</v>
      </c>
      <c r="J48" s="255">
        <v>5926678</v>
      </c>
      <c r="K48" s="237">
        <f t="shared" si="5"/>
        <v>17780034</v>
      </c>
      <c r="L48" s="10"/>
      <c r="M48" s="5"/>
    </row>
    <row r="49" spans="1:13" s="5" customFormat="1" ht="30" customHeight="1">
      <c r="B49" s="9"/>
      <c r="C49" s="134"/>
      <c r="D49" s="229">
        <f t="shared" si="4"/>
        <v>3.3000000000000003</v>
      </c>
      <c r="E49" s="147"/>
      <c r="F49" s="248" t="s">
        <v>99</v>
      </c>
      <c r="G49" s="240" t="s">
        <v>132</v>
      </c>
      <c r="H49" s="247" t="s">
        <v>116</v>
      </c>
      <c r="I49" s="448">
        <v>6</v>
      </c>
      <c r="J49" s="255">
        <v>7123982</v>
      </c>
      <c r="K49" s="237">
        <f t="shared" si="5"/>
        <v>42743892</v>
      </c>
      <c r="L49" s="10"/>
    </row>
    <row r="50" spans="1:13" ht="30" customHeight="1">
      <c r="A50" s="5"/>
      <c r="B50" s="9"/>
      <c r="C50" s="134"/>
      <c r="D50" s="229">
        <f t="shared" si="4"/>
        <v>3.4000000000000004</v>
      </c>
      <c r="E50" s="151"/>
      <c r="F50" s="248" t="s">
        <v>99</v>
      </c>
      <c r="G50" s="240" t="s">
        <v>133</v>
      </c>
      <c r="H50" s="247" t="s">
        <v>116</v>
      </c>
      <c r="I50" s="448">
        <v>6</v>
      </c>
      <c r="J50" s="261">
        <v>2879029</v>
      </c>
      <c r="K50" s="237">
        <f t="shared" si="5"/>
        <v>17274174</v>
      </c>
      <c r="L50" s="10"/>
      <c r="M50" s="5"/>
    </row>
    <row r="51" spans="1:13" s="5" customFormat="1" ht="30" customHeight="1">
      <c r="B51" s="9"/>
      <c r="C51" s="156"/>
      <c r="D51" s="229">
        <f t="shared" si="4"/>
        <v>3.5000000000000004</v>
      </c>
      <c r="E51" s="147"/>
      <c r="F51" s="248" t="s">
        <v>99</v>
      </c>
      <c r="G51" s="240" t="s">
        <v>134</v>
      </c>
      <c r="H51" s="247" t="s">
        <v>116</v>
      </c>
      <c r="I51" s="448">
        <v>12</v>
      </c>
      <c r="J51" s="261">
        <v>3166619</v>
      </c>
      <c r="K51" s="237">
        <f t="shared" si="5"/>
        <v>37999428</v>
      </c>
      <c r="L51" s="10"/>
    </row>
    <row r="52" spans="1:13" ht="30" customHeight="1">
      <c r="A52" s="5"/>
      <c r="B52" s="9"/>
      <c r="C52" s="134"/>
      <c r="D52" s="229">
        <v>3.6</v>
      </c>
      <c r="E52" s="135"/>
      <c r="F52" s="248" t="s">
        <v>99</v>
      </c>
      <c r="G52" s="240" t="s">
        <v>135</v>
      </c>
      <c r="H52" s="247" t="s">
        <v>116</v>
      </c>
      <c r="I52" s="448">
        <v>1</v>
      </c>
      <c r="J52" s="255">
        <v>8962408</v>
      </c>
      <c r="K52" s="237">
        <f t="shared" si="5"/>
        <v>8962408</v>
      </c>
      <c r="L52" s="10"/>
      <c r="M52" s="5"/>
    </row>
    <row r="53" spans="1:13" ht="30" customHeight="1" thickBot="1">
      <c r="A53" s="5"/>
      <c r="B53" s="9"/>
      <c r="C53" s="158" t="s">
        <v>18</v>
      </c>
      <c r="D53" s="159"/>
      <c r="E53" s="159"/>
      <c r="F53" s="159"/>
      <c r="G53" s="160"/>
      <c r="H53" s="159"/>
      <c r="I53" s="137"/>
      <c r="J53" s="262"/>
      <c r="K53" s="162">
        <f>SUM(K47:K52)</f>
        <v>139533715</v>
      </c>
      <c r="L53" s="10"/>
      <c r="M53" s="5"/>
    </row>
    <row r="54" spans="1:13" ht="30" customHeight="1" thickBot="1">
      <c r="A54" s="5"/>
      <c r="B54" s="9"/>
      <c r="C54" s="131"/>
      <c r="D54" s="132"/>
      <c r="E54" s="132"/>
      <c r="F54" s="132"/>
      <c r="G54" s="132"/>
      <c r="H54" s="132"/>
      <c r="I54" s="132"/>
      <c r="J54" s="254"/>
      <c r="K54" s="133"/>
      <c r="L54" s="10"/>
      <c r="M54" s="5"/>
    </row>
    <row r="55" spans="1:13" ht="30" customHeight="1">
      <c r="A55" s="5"/>
      <c r="B55" s="9"/>
      <c r="C55" s="134"/>
      <c r="D55" s="244">
        <v>4</v>
      </c>
      <c r="E55" s="248" t="s">
        <v>99</v>
      </c>
      <c r="F55" s="151"/>
      <c r="G55" s="245" t="s">
        <v>136</v>
      </c>
      <c r="H55" s="151"/>
      <c r="I55" s="137"/>
      <c r="J55" s="255"/>
      <c r="K55" s="146"/>
      <c r="L55" s="10"/>
      <c r="M55" s="5"/>
    </row>
    <row r="56" spans="1:13" ht="41.25" customHeight="1">
      <c r="A56" s="5"/>
      <c r="B56" s="9"/>
      <c r="C56" s="134"/>
      <c r="D56" s="229">
        <v>4.0999999999999996</v>
      </c>
      <c r="E56" s="248"/>
      <c r="F56" s="248" t="s">
        <v>99</v>
      </c>
      <c r="G56" s="240" t="s">
        <v>137</v>
      </c>
      <c r="H56" s="247" t="s">
        <v>97</v>
      </c>
      <c r="I56" s="137">
        <v>650.08925639999984</v>
      </c>
      <c r="J56" s="255">
        <v>191387</v>
      </c>
      <c r="K56" s="237">
        <f t="shared" ref="K56" si="6">ROUND(I56*J56,0)</f>
        <v>124418633</v>
      </c>
      <c r="L56" s="10"/>
      <c r="M56" s="5"/>
    </row>
    <row r="57" spans="1:13" ht="42.75" customHeight="1">
      <c r="A57" s="5"/>
      <c r="B57" s="9"/>
      <c r="C57" s="134"/>
      <c r="D57" s="229">
        <v>5.0999999999999996</v>
      </c>
      <c r="E57" s="248"/>
      <c r="F57" s="248" t="s">
        <v>99</v>
      </c>
      <c r="G57" s="240" t="s">
        <v>138</v>
      </c>
      <c r="H57" s="247" t="s">
        <v>97</v>
      </c>
      <c r="I57" s="137">
        <v>72.232139599999982</v>
      </c>
      <c r="J57" s="255">
        <v>124934</v>
      </c>
      <c r="K57" s="237">
        <f t="shared" ref="K57:K59" si="7">ROUND(I57*J57,0)</f>
        <v>9024250</v>
      </c>
      <c r="L57" s="10"/>
      <c r="M57" s="5"/>
    </row>
    <row r="58" spans="1:13" ht="30" customHeight="1">
      <c r="A58" s="5"/>
      <c r="B58" s="9"/>
      <c r="C58" s="134"/>
      <c r="D58" s="229">
        <v>6.1</v>
      </c>
      <c r="E58" s="248"/>
      <c r="F58" s="248" t="s">
        <v>99</v>
      </c>
      <c r="G58" s="240" t="s">
        <v>139</v>
      </c>
      <c r="H58" s="247" t="s">
        <v>97</v>
      </c>
      <c r="I58" s="137">
        <v>81</v>
      </c>
      <c r="J58" s="255">
        <v>132276</v>
      </c>
      <c r="K58" s="237">
        <f t="shared" si="7"/>
        <v>10714356</v>
      </c>
      <c r="L58" s="10"/>
      <c r="M58" s="5"/>
    </row>
    <row r="59" spans="1:13" ht="30" customHeight="1">
      <c r="A59" s="5"/>
      <c r="B59" s="9"/>
      <c r="C59" s="134"/>
      <c r="D59" s="229">
        <v>7.1</v>
      </c>
      <c r="E59" s="248"/>
      <c r="F59" s="248" t="s">
        <v>99</v>
      </c>
      <c r="G59" s="240" t="s">
        <v>140</v>
      </c>
      <c r="H59" s="247" t="s">
        <v>115</v>
      </c>
      <c r="I59" s="137">
        <v>1643.3600153452496</v>
      </c>
      <c r="J59" s="255">
        <v>40185</v>
      </c>
      <c r="K59" s="237">
        <f t="shared" si="7"/>
        <v>66038422</v>
      </c>
      <c r="L59" s="10"/>
      <c r="M59" s="5"/>
    </row>
    <row r="60" spans="1:13" ht="30" customHeight="1">
      <c r="A60" s="5"/>
      <c r="B60" s="9"/>
      <c r="C60" s="269"/>
      <c r="D60" s="270"/>
      <c r="E60" s="271"/>
      <c r="F60" s="277"/>
      <c r="G60" s="272"/>
      <c r="H60" s="278"/>
      <c r="I60" s="137"/>
      <c r="J60" s="262"/>
      <c r="K60" s="273"/>
      <c r="L60" s="10"/>
      <c r="M60" s="5"/>
    </row>
    <row r="61" spans="1:13" ht="30" customHeight="1" thickBot="1">
      <c r="A61" s="5"/>
      <c r="B61" s="9"/>
      <c r="C61" s="140" t="s">
        <v>18</v>
      </c>
      <c r="D61" s="164"/>
      <c r="E61" s="164"/>
      <c r="F61" s="164"/>
      <c r="G61" s="165"/>
      <c r="H61" s="166"/>
      <c r="I61" s="137"/>
      <c r="J61" s="258"/>
      <c r="K61" s="144">
        <f>SUM(K56:K59)</f>
        <v>210195661</v>
      </c>
      <c r="L61" s="10"/>
      <c r="M61" s="5"/>
    </row>
    <row r="62" spans="1:13" s="3" customFormat="1" ht="30" customHeight="1" thickBot="1">
      <c r="A62" s="11"/>
      <c r="B62" s="12"/>
      <c r="C62" s="307" t="s">
        <v>19</v>
      </c>
      <c r="D62" s="308"/>
      <c r="E62" s="308"/>
      <c r="F62" s="308"/>
      <c r="G62" s="308"/>
      <c r="H62" s="308"/>
      <c r="I62" s="308"/>
      <c r="J62" s="309"/>
      <c r="K62" s="168">
        <f>+ROUND(((K61+K53+K44+K31)-K69),0)</f>
        <v>1057773604</v>
      </c>
      <c r="L62" s="13"/>
      <c r="M62" s="11"/>
    </row>
    <row r="63" spans="1:13" s="3" customFormat="1" ht="15.4" thickBot="1">
      <c r="A63" s="11"/>
      <c r="B63" s="12"/>
      <c r="C63" s="169"/>
      <c r="D63" s="169"/>
      <c r="E63" s="169"/>
      <c r="F63" s="169"/>
      <c r="G63" s="169"/>
      <c r="H63" s="169"/>
      <c r="I63" s="169"/>
      <c r="J63" s="263"/>
      <c r="K63" s="170"/>
      <c r="L63" s="13"/>
      <c r="M63" s="11"/>
    </row>
    <row r="64" spans="1:13" s="3" customFormat="1" ht="30" customHeight="1" thickBot="1">
      <c r="A64" s="11"/>
      <c r="B64" s="12"/>
      <c r="C64" s="171"/>
      <c r="D64" s="172"/>
      <c r="E64" s="171"/>
      <c r="F64" s="171"/>
      <c r="G64" s="279" t="s">
        <v>100</v>
      </c>
      <c r="H64" s="280"/>
      <c r="I64" s="281"/>
      <c r="J64" s="249">
        <v>0.28999999999999998</v>
      </c>
      <c r="K64" s="174">
        <f>+ROUND((K62*J64),0)</f>
        <v>306754345</v>
      </c>
      <c r="L64" s="13"/>
      <c r="M64" s="11"/>
    </row>
    <row r="65" spans="1:15" s="3" customFormat="1" ht="30" customHeight="1" thickBot="1">
      <c r="A65" s="11"/>
      <c r="B65" s="12"/>
      <c r="C65" s="171"/>
      <c r="D65" s="172"/>
      <c r="E65" s="171"/>
      <c r="F65" s="171"/>
      <c r="G65" s="279" t="s">
        <v>101</v>
      </c>
      <c r="H65" s="280"/>
      <c r="I65" s="281"/>
      <c r="J65" s="249">
        <v>0.01</v>
      </c>
      <c r="K65" s="174">
        <f>+ROUND((K62*J65),0)</f>
        <v>10577736</v>
      </c>
      <c r="L65" s="13"/>
      <c r="M65" s="11"/>
    </row>
    <row r="66" spans="1:15" s="3" customFormat="1" ht="30" customHeight="1">
      <c r="A66" s="11"/>
      <c r="B66" s="12"/>
      <c r="C66" s="171"/>
      <c r="D66" s="172"/>
      <c r="E66" s="171"/>
      <c r="F66" s="171"/>
      <c r="G66" s="279" t="s">
        <v>84</v>
      </c>
      <c r="H66" s="280"/>
      <c r="I66" s="281"/>
      <c r="J66" s="249">
        <v>0.05</v>
      </c>
      <c r="K66" s="174">
        <f>+ROUND((K62*J66),0)</f>
        <v>52888680</v>
      </c>
      <c r="L66" s="13"/>
      <c r="M66" s="11"/>
      <c r="O66" s="252"/>
    </row>
    <row r="67" spans="1:15" s="3" customFormat="1" ht="30" customHeight="1">
      <c r="A67" s="11"/>
      <c r="B67" s="12"/>
      <c r="C67" s="171"/>
      <c r="D67" s="180"/>
      <c r="E67" s="180"/>
      <c r="F67" s="180"/>
      <c r="G67" s="184" t="s">
        <v>20</v>
      </c>
      <c r="H67" s="181"/>
      <c r="I67" s="182"/>
      <c r="J67" s="264"/>
      <c r="K67" s="185">
        <f>+K62+K64+K65+K66</f>
        <v>1427994365</v>
      </c>
      <c r="L67" s="13"/>
      <c r="M67" s="11"/>
    </row>
    <row r="68" spans="1:15" s="3" customFormat="1" ht="9" customHeight="1" thickBot="1">
      <c r="A68" s="11"/>
      <c r="B68" s="12"/>
      <c r="C68" s="171"/>
      <c r="D68" s="172"/>
      <c r="E68" s="171"/>
      <c r="F68" s="171"/>
      <c r="G68" s="319"/>
      <c r="H68" s="320"/>
      <c r="I68" s="320"/>
      <c r="J68" s="320"/>
      <c r="K68" s="321"/>
      <c r="L68" s="13"/>
      <c r="M68" s="11"/>
    </row>
    <row r="69" spans="1:15" s="3" customFormat="1" ht="30" customHeight="1" thickBot="1">
      <c r="A69" s="11"/>
      <c r="B69" s="12"/>
      <c r="C69" s="171"/>
      <c r="D69" s="172"/>
      <c r="E69" s="171"/>
      <c r="F69" s="171"/>
      <c r="G69" s="279" t="s">
        <v>141</v>
      </c>
      <c r="H69" s="280"/>
      <c r="I69" s="281"/>
      <c r="J69" s="249"/>
      <c r="K69" s="179">
        <f>K34+K35+K36+K37+K38</f>
        <v>352225533.30000001</v>
      </c>
      <c r="L69" s="13"/>
      <c r="M69" s="11"/>
    </row>
    <row r="70" spans="1:15" s="3" customFormat="1" ht="30" customHeight="1" thickBot="1">
      <c r="A70" s="11"/>
      <c r="B70" s="12"/>
      <c r="C70" s="171"/>
      <c r="D70" s="172"/>
      <c r="E70" s="171"/>
      <c r="F70" s="188"/>
      <c r="G70" s="279" t="s">
        <v>142</v>
      </c>
      <c r="H70" s="280"/>
      <c r="I70" s="281"/>
      <c r="J70" s="249">
        <v>0.24</v>
      </c>
      <c r="K70" s="174">
        <f>+ROUND((K69*J70),0)</f>
        <v>84534128</v>
      </c>
      <c r="L70" s="13"/>
      <c r="M70" s="11"/>
    </row>
    <row r="71" spans="1:15" s="3" customFormat="1" ht="30" customHeight="1" thickBot="1">
      <c r="A71" s="11"/>
      <c r="B71" s="12"/>
      <c r="C71" s="171"/>
      <c r="D71" s="172"/>
      <c r="E71" s="171"/>
      <c r="F71" s="171"/>
      <c r="G71" s="189" t="s">
        <v>21</v>
      </c>
      <c r="H71" s="190"/>
      <c r="I71" s="191"/>
      <c r="J71" s="265"/>
      <c r="K71" s="168">
        <f>+ROUND((K67+K69+K70),0)</f>
        <v>1864754026</v>
      </c>
      <c r="L71" s="13"/>
      <c r="M71" s="11"/>
    </row>
    <row r="72" spans="1:15" s="3" customFormat="1" ht="15.4" thickBot="1">
      <c r="A72" s="11"/>
      <c r="B72" s="12"/>
      <c r="C72" s="171"/>
      <c r="D72" s="172"/>
      <c r="E72" s="172"/>
      <c r="F72" s="172"/>
      <c r="G72" s="171"/>
      <c r="H72" s="171"/>
      <c r="I72" s="193"/>
      <c r="J72" s="260"/>
      <c r="K72" s="195"/>
      <c r="L72" s="13"/>
      <c r="M72" s="11"/>
    </row>
    <row r="73" spans="1:15" s="3" customFormat="1" ht="15">
      <c r="A73" s="11"/>
      <c r="B73" s="12"/>
      <c r="C73" s="196"/>
      <c r="D73" s="317"/>
      <c r="E73" s="317"/>
      <c r="F73" s="317"/>
      <c r="G73" s="317"/>
      <c r="H73" s="317"/>
      <c r="I73" s="317"/>
      <c r="J73" s="317"/>
      <c r="K73" s="318"/>
      <c r="L73" s="14"/>
      <c r="M73" s="11"/>
    </row>
    <row r="74" spans="1:15" s="3" customFormat="1" ht="46.5" customHeight="1">
      <c r="A74" s="11"/>
      <c r="B74" s="12"/>
      <c r="C74" s="302" t="s">
        <v>22</v>
      </c>
      <c r="D74" s="303"/>
      <c r="E74" s="303"/>
      <c r="F74" s="303"/>
      <c r="G74" s="303"/>
      <c r="H74" s="316" t="s">
        <v>23</v>
      </c>
      <c r="I74" s="316"/>
      <c r="J74" s="316"/>
      <c r="K74" s="197" t="s">
        <v>24</v>
      </c>
      <c r="L74" s="15"/>
      <c r="M74" s="11"/>
    </row>
    <row r="75" spans="1:15" s="3" customFormat="1" ht="32.25" customHeight="1">
      <c r="A75" s="11"/>
      <c r="B75" s="12"/>
      <c r="C75" s="302" t="s">
        <v>25</v>
      </c>
      <c r="D75" s="303"/>
      <c r="E75" s="303"/>
      <c r="F75" s="303"/>
      <c r="G75" s="303"/>
      <c r="H75" s="315" t="s">
        <v>26</v>
      </c>
      <c r="I75" s="315"/>
      <c r="J75" s="266" t="s">
        <v>27</v>
      </c>
      <c r="K75" s="268">
        <f>+J64</f>
        <v>0.28999999999999998</v>
      </c>
      <c r="L75" s="15"/>
      <c r="M75" s="11"/>
    </row>
    <row r="76" spans="1:15" s="3" customFormat="1" ht="30" customHeight="1">
      <c r="A76" s="11"/>
      <c r="B76" s="12"/>
      <c r="C76" s="302" t="s">
        <v>28</v>
      </c>
      <c r="D76" s="303"/>
      <c r="E76" s="303"/>
      <c r="F76" s="303"/>
      <c r="G76" s="303"/>
      <c r="H76" s="312" t="s">
        <v>29</v>
      </c>
      <c r="I76" s="313"/>
      <c r="J76" s="266" t="s">
        <v>30</v>
      </c>
      <c r="K76" s="268">
        <f t="shared" ref="K76:K77" si="8">+J65</f>
        <v>0.01</v>
      </c>
      <c r="L76" s="15"/>
      <c r="M76" s="11"/>
    </row>
    <row r="77" spans="1:15" s="4" customFormat="1" ht="58.5" customHeight="1">
      <c r="A77" s="11"/>
      <c r="B77" s="12"/>
      <c r="C77" s="203"/>
      <c r="D77" s="204"/>
      <c r="E77" s="204"/>
      <c r="F77" s="204"/>
      <c r="G77" s="205"/>
      <c r="H77" s="314" t="s">
        <v>31</v>
      </c>
      <c r="I77" s="315"/>
      <c r="J77" s="266" t="s">
        <v>32</v>
      </c>
      <c r="K77" s="268">
        <f t="shared" si="8"/>
        <v>0.05</v>
      </c>
      <c r="L77" s="13"/>
      <c r="M77" s="11"/>
    </row>
    <row r="78" spans="1:15" ht="57" customHeight="1">
      <c r="A78" s="5"/>
      <c r="B78" s="9"/>
      <c r="C78" s="206"/>
      <c r="D78" s="207"/>
      <c r="E78" s="207"/>
      <c r="F78" s="207"/>
      <c r="G78" s="208"/>
      <c r="H78" s="315" t="s">
        <v>33</v>
      </c>
      <c r="I78" s="315"/>
      <c r="J78" s="266" t="s">
        <v>34</v>
      </c>
      <c r="K78" s="268">
        <f>SUM(K75:K77)</f>
        <v>0.35</v>
      </c>
      <c r="L78" s="10"/>
      <c r="M78" s="5"/>
    </row>
    <row r="79" spans="1:15" ht="15">
      <c r="A79" s="5"/>
      <c r="B79" s="9"/>
      <c r="C79" s="209"/>
      <c r="D79" s="210"/>
      <c r="E79" s="210"/>
      <c r="F79" s="210"/>
      <c r="G79" s="211"/>
      <c r="H79" s="310"/>
      <c r="I79" s="310"/>
      <c r="J79" s="310"/>
      <c r="K79" s="311"/>
      <c r="L79" s="10"/>
      <c r="M79" s="5"/>
    </row>
    <row r="80" spans="1:15" ht="15.4" thickBot="1">
      <c r="A80" s="5"/>
      <c r="B80" s="222"/>
      <c r="C80" s="223"/>
      <c r="D80" s="223"/>
      <c r="E80" s="224"/>
      <c r="F80" s="223"/>
      <c r="G80" s="225"/>
      <c r="H80" s="223"/>
      <c r="I80" s="223"/>
      <c r="J80" s="267"/>
      <c r="K80" s="223"/>
      <c r="L80" s="226"/>
      <c r="M80" s="5"/>
    </row>
    <row r="81" spans="1:13" ht="15.4" thickTop="1">
      <c r="A81" s="5"/>
      <c r="B81" s="5"/>
      <c r="C81" s="5"/>
      <c r="D81" s="5"/>
      <c r="E81" s="6"/>
      <c r="F81" s="5"/>
      <c r="G81" s="5"/>
      <c r="H81" s="5"/>
      <c r="I81" s="5"/>
      <c r="J81" s="251"/>
      <c r="K81" s="5"/>
      <c r="L81" s="5"/>
      <c r="M81" s="5"/>
    </row>
  </sheetData>
  <mergeCells count="31">
    <mergeCell ref="C75:G75"/>
    <mergeCell ref="C10:K10"/>
    <mergeCell ref="C62:J62"/>
    <mergeCell ref="H79:K79"/>
    <mergeCell ref="C76:G76"/>
    <mergeCell ref="H76:I76"/>
    <mergeCell ref="H77:I77"/>
    <mergeCell ref="H78:I78"/>
    <mergeCell ref="C74:G74"/>
    <mergeCell ref="H74:J74"/>
    <mergeCell ref="H75:I75"/>
    <mergeCell ref="D73:K73"/>
    <mergeCell ref="G65:I65"/>
    <mergeCell ref="G66:I66"/>
    <mergeCell ref="G68:K68"/>
    <mergeCell ref="G69:I69"/>
    <mergeCell ref="G70:I70"/>
    <mergeCell ref="C3:F3"/>
    <mergeCell ref="C6:K6"/>
    <mergeCell ref="G64:I64"/>
    <mergeCell ref="I11:I12"/>
    <mergeCell ref="C5:K5"/>
    <mergeCell ref="J11:J12"/>
    <mergeCell ref="K11:K12"/>
    <mergeCell ref="C11:C12"/>
    <mergeCell ref="D11:D12"/>
    <mergeCell ref="G11:G12"/>
    <mergeCell ref="H11:H12"/>
    <mergeCell ref="E11:F11"/>
    <mergeCell ref="C7:K8"/>
    <mergeCell ref="C9:K9"/>
  </mergeCells>
  <dataValidations disablePrompts="1" count="1">
    <dataValidation type="list" errorStyle="information" allowBlank="1" showInputMessage="1" showErrorMessage="1" errorTitle="Ing Javier" error="Solo se puede introducir las unidades de la lista" sqref="H34:H43" xr:uid="{7D474CD3-7EB0-4934-BDBA-746550BAD878}">
      <formula1>#REF!</formula1>
    </dataValidation>
  </dataValidation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showGridLines="0" view="pageBreakPreview" zoomScale="61" zoomScaleNormal="100" zoomScaleSheetLayoutView="61" zoomScalePageLayoutView="95" workbookViewId="0">
      <selection activeCell="F4" sqref="F4"/>
    </sheetView>
  </sheetViews>
  <sheetFormatPr baseColWidth="10" defaultColWidth="11.3984375" defaultRowHeight="13.5"/>
  <cols>
    <col min="1" max="2" width="3.3984375" style="1" customWidth="1"/>
    <col min="3" max="3" width="7.3984375" style="1" customWidth="1"/>
    <col min="4" max="4" width="22.73046875" style="1" customWidth="1"/>
    <col min="5" max="5" width="16.1328125" style="2" customWidth="1"/>
    <col min="6" max="6" width="17.59765625" style="1" customWidth="1"/>
    <col min="7" max="7" width="73.265625" style="1" customWidth="1"/>
    <col min="8" max="8" width="8.73046875" style="1" customWidth="1"/>
    <col min="9" max="9" width="18.86328125" style="1" customWidth="1"/>
    <col min="10" max="10" width="23.86328125" style="1" customWidth="1"/>
    <col min="11" max="11" width="30" style="1" customWidth="1"/>
    <col min="12" max="12" width="3.265625" style="1" customWidth="1"/>
    <col min="13" max="13" width="2.73046875" style="1" customWidth="1"/>
    <col min="14" max="16384" width="11.3984375" style="1"/>
  </cols>
  <sheetData>
    <row r="1" spans="1:13" ht="15.4" thickBot="1">
      <c r="A1" s="5"/>
      <c r="B1" s="5"/>
      <c r="C1" s="5"/>
      <c r="D1" s="5"/>
      <c r="E1" s="6"/>
      <c r="F1" s="5"/>
      <c r="G1" s="5"/>
      <c r="H1" s="5"/>
      <c r="I1" s="5"/>
      <c r="J1" s="5"/>
      <c r="K1" s="5"/>
      <c r="L1" s="5"/>
      <c r="M1" s="5"/>
    </row>
    <row r="2" spans="1:13" ht="15.4" thickTop="1">
      <c r="A2" s="5"/>
      <c r="B2" s="7"/>
      <c r="C2" s="220"/>
      <c r="D2" s="220"/>
      <c r="E2" s="221"/>
      <c r="F2" s="220"/>
      <c r="G2" s="220"/>
      <c r="H2" s="220"/>
      <c r="I2" s="220"/>
      <c r="J2" s="220"/>
      <c r="K2" s="220"/>
      <c r="L2" s="8"/>
      <c r="M2" s="5"/>
    </row>
    <row r="3" spans="1:13" ht="32.25" customHeight="1">
      <c r="A3" s="5"/>
      <c r="B3" s="9"/>
      <c r="C3" s="322" t="s">
        <v>0</v>
      </c>
      <c r="D3" s="322"/>
      <c r="E3" s="322"/>
      <c r="F3" s="322"/>
      <c r="G3" s="5"/>
      <c r="H3" s="5"/>
      <c r="I3" s="5"/>
      <c r="J3" s="5"/>
      <c r="K3" s="5"/>
      <c r="L3" s="10"/>
      <c r="M3" s="5"/>
    </row>
    <row r="4" spans="1:13" ht="15">
      <c r="A4" s="5"/>
      <c r="B4" s="9"/>
      <c r="C4" s="213" t="s">
        <v>1</v>
      </c>
      <c r="D4" s="212" t="s">
        <v>2</v>
      </c>
      <c r="E4" s="213" t="s">
        <v>3</v>
      </c>
      <c r="F4" s="212">
        <v>1</v>
      </c>
      <c r="G4" s="5"/>
      <c r="H4" s="5"/>
      <c r="I4" s="5"/>
      <c r="J4" s="5"/>
      <c r="K4" s="5"/>
      <c r="L4" s="10"/>
      <c r="M4" s="5"/>
    </row>
    <row r="5" spans="1:13" ht="15">
      <c r="A5" s="5"/>
      <c r="B5" s="9"/>
      <c r="C5" s="323" t="s">
        <v>4</v>
      </c>
      <c r="D5" s="324"/>
      <c r="E5" s="324"/>
      <c r="F5" s="324"/>
      <c r="G5" s="324"/>
      <c r="H5" s="324"/>
      <c r="I5" s="324"/>
      <c r="J5" s="324"/>
      <c r="K5" s="325"/>
      <c r="L5" s="10"/>
      <c r="M5" s="5"/>
    </row>
    <row r="6" spans="1:13" ht="15">
      <c r="A6" s="5"/>
      <c r="B6" s="9"/>
      <c r="C6" s="283" t="s">
        <v>35</v>
      </c>
      <c r="D6" s="284"/>
      <c r="E6" s="284"/>
      <c r="F6" s="284"/>
      <c r="G6" s="284"/>
      <c r="H6" s="284"/>
      <c r="I6" s="284"/>
      <c r="J6" s="284"/>
      <c r="K6" s="285"/>
      <c r="L6" s="10"/>
      <c r="M6" s="5"/>
    </row>
    <row r="7" spans="1:13" s="21" customFormat="1" ht="33" customHeight="1">
      <c r="A7" s="19"/>
      <c r="B7" s="20"/>
      <c r="C7" s="326" t="s">
        <v>36</v>
      </c>
      <c r="D7" s="326"/>
      <c r="E7" s="326"/>
      <c r="F7" s="326"/>
      <c r="G7" s="326"/>
      <c r="H7" s="326"/>
      <c r="I7" s="326"/>
      <c r="J7" s="326"/>
      <c r="K7" s="326"/>
      <c r="L7" s="22"/>
      <c r="M7" s="19"/>
    </row>
    <row r="8" spans="1:13" ht="33.75" customHeight="1">
      <c r="A8" s="5"/>
      <c r="B8" s="9"/>
      <c r="C8" s="326"/>
      <c r="D8" s="326"/>
      <c r="E8" s="326"/>
      <c r="F8" s="326"/>
      <c r="G8" s="326"/>
      <c r="H8" s="326"/>
      <c r="I8" s="326"/>
      <c r="J8" s="326"/>
      <c r="K8" s="326"/>
      <c r="L8" s="10"/>
      <c r="M8" s="5"/>
    </row>
    <row r="9" spans="1:13" ht="34.5" customHeight="1">
      <c r="A9" s="5"/>
      <c r="B9" s="9"/>
      <c r="C9" s="327" t="s">
        <v>37</v>
      </c>
      <c r="D9" s="328"/>
      <c r="E9" s="328"/>
      <c r="F9" s="328"/>
      <c r="G9" s="328"/>
      <c r="H9" s="328"/>
      <c r="I9" s="328"/>
      <c r="J9" s="328"/>
      <c r="K9" s="329"/>
      <c r="L9" s="10"/>
      <c r="M9" s="5"/>
    </row>
    <row r="10" spans="1:13" ht="30" customHeight="1" thickBot="1">
      <c r="A10" s="5"/>
      <c r="B10" s="9"/>
      <c r="C10" s="304"/>
      <c r="D10" s="305"/>
      <c r="E10" s="305"/>
      <c r="F10" s="305"/>
      <c r="G10" s="305"/>
      <c r="H10" s="305"/>
      <c r="I10" s="305"/>
      <c r="J10" s="305"/>
      <c r="K10" s="306"/>
      <c r="L10" s="10"/>
      <c r="M10" s="5"/>
    </row>
    <row r="11" spans="1:13" ht="30" customHeight="1">
      <c r="A11" s="5"/>
      <c r="B11" s="9"/>
      <c r="C11" s="295" t="s">
        <v>8</v>
      </c>
      <c r="D11" s="286" t="s">
        <v>9</v>
      </c>
      <c r="E11" s="297" t="s">
        <v>10</v>
      </c>
      <c r="F11" s="297"/>
      <c r="G11" s="295" t="s">
        <v>11</v>
      </c>
      <c r="H11" s="286" t="s">
        <v>12</v>
      </c>
      <c r="I11" s="286" t="s">
        <v>13</v>
      </c>
      <c r="J11" s="330" t="s">
        <v>14</v>
      </c>
      <c r="K11" s="293" t="s">
        <v>15</v>
      </c>
      <c r="L11" s="10"/>
      <c r="M11" s="5"/>
    </row>
    <row r="12" spans="1:13" ht="30" customHeight="1" thickBot="1">
      <c r="A12" s="5"/>
      <c r="B12" s="9"/>
      <c r="C12" s="296"/>
      <c r="D12" s="287"/>
      <c r="E12" s="130" t="s">
        <v>16</v>
      </c>
      <c r="F12" s="130" t="s">
        <v>17</v>
      </c>
      <c r="G12" s="296"/>
      <c r="H12" s="287"/>
      <c r="I12" s="287"/>
      <c r="J12" s="331"/>
      <c r="K12" s="294"/>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18</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18</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38"/>
      <c r="K23" s="146"/>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18</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18</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18</v>
      </c>
      <c r="D39" s="164"/>
      <c r="E39" s="164"/>
      <c r="F39" s="164"/>
      <c r="G39" s="167"/>
      <c r="H39" s="166"/>
      <c r="I39" s="137"/>
      <c r="J39" s="143"/>
      <c r="K39" s="144"/>
      <c r="L39" s="10"/>
      <c r="M39" s="5"/>
    </row>
    <row r="40" spans="1:13" s="3" customFormat="1" ht="30" customHeight="1" thickBot="1">
      <c r="A40" s="11"/>
      <c r="B40" s="12"/>
      <c r="C40" s="307" t="s">
        <v>19</v>
      </c>
      <c r="D40" s="308"/>
      <c r="E40" s="308"/>
      <c r="F40" s="308"/>
      <c r="G40" s="308"/>
      <c r="H40" s="308"/>
      <c r="I40" s="308"/>
      <c r="J40" s="309"/>
      <c r="K40" s="168"/>
      <c r="L40" s="13"/>
      <c r="M40" s="11"/>
    </row>
    <row r="41" spans="1:13" s="3" customFormat="1" ht="15.4"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279"/>
      <c r="H42" s="280"/>
      <c r="I42" s="281"/>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20</v>
      </c>
      <c r="H45" s="181"/>
      <c r="I45" s="182"/>
      <c r="J45" s="183"/>
      <c r="K45" s="185"/>
      <c r="L45" s="13"/>
      <c r="M45" s="11"/>
    </row>
    <row r="46" spans="1:13" s="3" customFormat="1" ht="30" customHeight="1">
      <c r="A46" s="11"/>
      <c r="B46" s="12"/>
      <c r="C46" s="171"/>
      <c r="D46" s="172"/>
      <c r="E46" s="171"/>
      <c r="F46" s="171"/>
      <c r="G46" s="186"/>
      <c r="H46" s="181"/>
      <c r="I46" s="182"/>
      <c r="J46" s="187"/>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71"/>
      <c r="G48" s="200"/>
      <c r="H48" s="181"/>
      <c r="I48" s="182"/>
      <c r="J48" s="187"/>
      <c r="K48" s="185"/>
      <c r="L48" s="13"/>
      <c r="M48" s="11"/>
    </row>
    <row r="49" spans="1:13" s="3" customFormat="1" ht="30" customHeight="1" thickBot="1">
      <c r="A49" s="11"/>
      <c r="B49" s="12"/>
      <c r="C49" s="171"/>
      <c r="D49" s="172"/>
      <c r="E49" s="171"/>
      <c r="F49" s="171"/>
      <c r="G49" s="189" t="s">
        <v>21</v>
      </c>
      <c r="H49" s="190"/>
      <c r="I49" s="191"/>
      <c r="J49" s="192"/>
      <c r="K49" s="168"/>
      <c r="L49" s="13"/>
      <c r="M49" s="11"/>
    </row>
    <row r="50" spans="1:13" s="3" customFormat="1" ht="15.4" thickBot="1">
      <c r="A50" s="11"/>
      <c r="B50" s="12"/>
      <c r="C50" s="171"/>
      <c r="D50" s="172"/>
      <c r="E50" s="172"/>
      <c r="F50" s="172"/>
      <c r="G50" s="171"/>
      <c r="H50" s="171"/>
      <c r="I50" s="193"/>
      <c r="J50" s="194"/>
      <c r="K50" s="195"/>
      <c r="L50" s="13"/>
      <c r="M50" s="11"/>
    </row>
    <row r="51" spans="1:13" s="3" customFormat="1" ht="15">
      <c r="A51" s="11"/>
      <c r="B51" s="12"/>
      <c r="C51" s="196"/>
      <c r="D51" s="317"/>
      <c r="E51" s="317"/>
      <c r="F51" s="317"/>
      <c r="G51" s="317"/>
      <c r="H51" s="317"/>
      <c r="I51" s="317"/>
      <c r="J51" s="317"/>
      <c r="K51" s="318"/>
      <c r="L51" s="14"/>
      <c r="M51" s="11"/>
    </row>
    <row r="52" spans="1:13" s="3" customFormat="1" ht="46.5" customHeight="1">
      <c r="A52" s="11"/>
      <c r="B52" s="12"/>
      <c r="C52" s="302" t="s">
        <v>22</v>
      </c>
      <c r="D52" s="303"/>
      <c r="E52" s="303"/>
      <c r="F52" s="303"/>
      <c r="G52" s="303"/>
      <c r="H52" s="316" t="s">
        <v>11</v>
      </c>
      <c r="I52" s="316"/>
      <c r="J52" s="316"/>
      <c r="K52" s="197" t="s">
        <v>24</v>
      </c>
      <c r="L52" s="15"/>
      <c r="M52" s="11"/>
    </row>
    <row r="53" spans="1:13" s="3" customFormat="1" ht="32.25" customHeight="1">
      <c r="A53" s="11"/>
      <c r="B53" s="12"/>
      <c r="C53" s="302" t="s">
        <v>38</v>
      </c>
      <c r="D53" s="303"/>
      <c r="E53" s="303"/>
      <c r="F53" s="303"/>
      <c r="G53" s="303"/>
      <c r="H53" s="315" t="s">
        <v>26</v>
      </c>
      <c r="I53" s="315"/>
      <c r="J53" s="198" t="s">
        <v>27</v>
      </c>
      <c r="K53" s="199" t="s">
        <v>39</v>
      </c>
      <c r="L53" s="15"/>
      <c r="M53" s="11"/>
    </row>
    <row r="54" spans="1:13" s="3" customFormat="1" ht="30" customHeight="1">
      <c r="A54" s="11"/>
      <c r="B54" s="12"/>
      <c r="C54" s="302" t="s">
        <v>28</v>
      </c>
      <c r="D54" s="303"/>
      <c r="E54" s="303"/>
      <c r="F54" s="303"/>
      <c r="G54" s="303"/>
      <c r="H54" s="312" t="s">
        <v>29</v>
      </c>
      <c r="I54" s="313"/>
      <c r="J54" s="198" t="s">
        <v>30</v>
      </c>
      <c r="K54" s="199" t="s">
        <v>39</v>
      </c>
      <c r="L54" s="15"/>
      <c r="M54" s="11"/>
    </row>
    <row r="55" spans="1:13" s="4" customFormat="1" ht="58.5" customHeight="1">
      <c r="A55" s="11"/>
      <c r="B55" s="12"/>
      <c r="C55" s="203"/>
      <c r="D55" s="204"/>
      <c r="E55" s="204"/>
      <c r="F55" s="204"/>
      <c r="G55" s="205"/>
      <c r="H55" s="314" t="s">
        <v>31</v>
      </c>
      <c r="I55" s="315"/>
      <c r="J55" s="198" t="s">
        <v>32</v>
      </c>
      <c r="K55" s="199" t="s">
        <v>39</v>
      </c>
      <c r="L55" s="13"/>
      <c r="M55" s="11"/>
    </row>
    <row r="56" spans="1:13" ht="57.75" customHeight="1">
      <c r="A56" s="5"/>
      <c r="B56" s="9"/>
      <c r="C56" s="206"/>
      <c r="D56" s="207"/>
      <c r="E56" s="207"/>
      <c r="F56" s="207"/>
      <c r="G56" s="208"/>
      <c r="H56" s="315" t="s">
        <v>33</v>
      </c>
      <c r="I56" s="315"/>
      <c r="J56" s="198" t="s">
        <v>34</v>
      </c>
      <c r="K56" s="199" t="s">
        <v>39</v>
      </c>
      <c r="L56" s="10"/>
      <c r="M56" s="5"/>
    </row>
    <row r="57" spans="1:13" ht="15">
      <c r="A57" s="5"/>
      <c r="B57" s="9"/>
      <c r="C57" s="209"/>
      <c r="D57" s="210"/>
      <c r="E57" s="210"/>
      <c r="F57" s="210"/>
      <c r="G57" s="211"/>
      <c r="H57" s="310"/>
      <c r="I57" s="310"/>
      <c r="J57" s="310"/>
      <c r="K57" s="311"/>
      <c r="L57" s="10"/>
      <c r="M57" s="5"/>
    </row>
    <row r="58" spans="1:13" ht="67.5" customHeight="1">
      <c r="A58" s="5"/>
      <c r="B58" s="9"/>
      <c r="C58" s="201"/>
      <c r="D58" s="201"/>
      <c r="E58" s="201"/>
      <c r="F58" s="201"/>
      <c r="G58" s="201"/>
      <c r="H58" s="201"/>
      <c r="I58" s="201"/>
      <c r="J58" s="201"/>
      <c r="K58" s="201"/>
      <c r="L58" s="10"/>
      <c r="M58" s="5"/>
    </row>
    <row r="59" spans="1:13" ht="47.25" customHeight="1">
      <c r="A59" s="5"/>
      <c r="B59" s="9"/>
      <c r="C59" s="201"/>
      <c r="D59" s="201"/>
      <c r="E59" s="201"/>
      <c r="F59" s="201"/>
      <c r="G59" s="202" t="s">
        <v>40</v>
      </c>
      <c r="H59" s="201"/>
      <c r="I59" s="201"/>
      <c r="J59" s="201"/>
      <c r="K59" s="201"/>
      <c r="L59" s="10"/>
      <c r="M59" s="5"/>
    </row>
    <row r="60" spans="1:13" ht="15.4" thickBot="1">
      <c r="A60" s="5"/>
      <c r="B60" s="222"/>
      <c r="C60" s="223"/>
      <c r="D60" s="223"/>
      <c r="E60" s="224"/>
      <c r="F60" s="223"/>
      <c r="G60" s="225"/>
      <c r="H60" s="223"/>
      <c r="I60" s="223"/>
      <c r="J60" s="223"/>
      <c r="K60" s="223"/>
      <c r="L60" s="226"/>
      <c r="M60" s="5"/>
    </row>
    <row r="61" spans="1:13" ht="15.4" thickTop="1">
      <c r="A61" s="5"/>
      <c r="B61" s="5"/>
      <c r="C61" s="5"/>
      <c r="D61" s="5"/>
      <c r="E61" s="6"/>
      <c r="F61" s="5"/>
      <c r="G61" s="5"/>
      <c r="H61" s="5"/>
      <c r="I61" s="5"/>
      <c r="J61" s="5"/>
      <c r="K61" s="5"/>
      <c r="L61" s="5"/>
      <c r="M61" s="5"/>
    </row>
    <row r="63" spans="1:13">
      <c r="H63" s="23"/>
    </row>
  </sheetData>
  <mergeCells count="26">
    <mergeCell ref="I11:I12"/>
    <mergeCell ref="J11:J12"/>
    <mergeCell ref="K11:K12"/>
    <mergeCell ref="C40:J40"/>
    <mergeCell ref="G42:I42"/>
    <mergeCell ref="C11:C12"/>
    <mergeCell ref="D11:D12"/>
    <mergeCell ref="E11:F11"/>
    <mergeCell ref="G11:G12"/>
    <mergeCell ref="H11:H12"/>
    <mergeCell ref="H55:I55"/>
    <mergeCell ref="H56:I56"/>
    <mergeCell ref="H57:K57"/>
    <mergeCell ref="C3:F3"/>
    <mergeCell ref="C52:G52"/>
    <mergeCell ref="H52:J52"/>
    <mergeCell ref="C53:G53"/>
    <mergeCell ref="H53:I53"/>
    <mergeCell ref="C54:G54"/>
    <mergeCell ref="H54:I54"/>
    <mergeCell ref="D51:K51"/>
    <mergeCell ref="C5:K5"/>
    <mergeCell ref="C6:K6"/>
    <mergeCell ref="C7:K8"/>
    <mergeCell ref="C9:K9"/>
    <mergeCell ref="C10:K1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70" zoomScaleNormal="80" zoomScaleSheetLayoutView="70" workbookViewId="0">
      <selection activeCell="D12" sqref="D12:K13"/>
    </sheetView>
  </sheetViews>
  <sheetFormatPr baseColWidth="10" defaultColWidth="11.3984375" defaultRowHeight="12.75"/>
  <cols>
    <col min="1" max="2" width="3.3984375" style="18" customWidth="1"/>
    <col min="3" max="3" width="12.59765625" style="18" customWidth="1"/>
    <col min="4" max="4" width="18" style="18" customWidth="1"/>
    <col min="5" max="11" width="11.3984375" style="18"/>
    <col min="12" max="12" width="17.59765625" style="18" customWidth="1"/>
    <col min="13" max="14" width="11.3984375" style="18"/>
    <col min="15" max="15" width="20" style="18" customWidth="1"/>
    <col min="16" max="17" width="3.3984375" style="18" customWidth="1"/>
    <col min="18" max="16384" width="11.3984375" style="18"/>
  </cols>
  <sheetData>
    <row r="1" spans="2:16" ht="13.15" thickBot="1"/>
    <row r="2" spans="2:16" ht="13.15" thickTop="1">
      <c r="B2" s="24"/>
      <c r="C2" s="25"/>
      <c r="D2" s="25"/>
      <c r="E2" s="25"/>
      <c r="F2" s="25"/>
      <c r="G2" s="25"/>
      <c r="H2" s="25"/>
      <c r="I2" s="25"/>
      <c r="J2" s="25"/>
      <c r="K2" s="25"/>
      <c r="L2" s="25"/>
      <c r="M2" s="25"/>
      <c r="N2" s="25"/>
      <c r="O2" s="25"/>
      <c r="P2" s="227"/>
    </row>
    <row r="3" spans="2:16" ht="23.25" customHeight="1">
      <c r="B3" s="26"/>
      <c r="C3" s="332" t="s">
        <v>0</v>
      </c>
      <c r="D3" s="332"/>
      <c r="E3" s="332"/>
      <c r="F3" s="332"/>
      <c r="P3" s="27"/>
    </row>
    <row r="4" spans="2:16">
      <c r="B4" s="26"/>
      <c r="C4" s="213" t="s">
        <v>1</v>
      </c>
      <c r="D4" s="212" t="s">
        <v>2</v>
      </c>
      <c r="E4" s="213" t="s">
        <v>3</v>
      </c>
      <c r="F4" s="212">
        <v>1</v>
      </c>
      <c r="P4" s="27"/>
    </row>
    <row r="5" spans="2:16">
      <c r="B5" s="26"/>
      <c r="C5" s="128"/>
      <c r="D5" s="129"/>
      <c r="E5" s="128"/>
      <c r="F5" s="129"/>
      <c r="P5" s="27"/>
    </row>
    <row r="6" spans="2:16" ht="48" customHeight="1">
      <c r="B6" s="26"/>
      <c r="C6" s="432" t="s">
        <v>41</v>
      </c>
      <c r="D6" s="432"/>
      <c r="E6" s="432"/>
      <c r="F6" s="432"/>
      <c r="G6" s="432"/>
      <c r="H6" s="432"/>
      <c r="I6" s="432"/>
      <c r="J6" s="432"/>
      <c r="K6" s="432"/>
      <c r="L6" s="432"/>
      <c r="M6" s="432"/>
      <c r="N6" s="432"/>
      <c r="O6" s="432"/>
      <c r="P6" s="28"/>
    </row>
    <row r="7" spans="2:16" ht="13.9" thickBot="1">
      <c r="B7" s="26"/>
      <c r="C7" s="53"/>
      <c r="D7" s="53"/>
      <c r="E7" s="53"/>
      <c r="F7" s="53"/>
      <c r="G7" s="53"/>
      <c r="H7" s="53"/>
      <c r="I7" s="53"/>
      <c r="J7" s="53"/>
      <c r="K7" s="53"/>
      <c r="L7" s="53"/>
      <c r="M7" s="53"/>
      <c r="N7" s="53"/>
      <c r="O7" s="53"/>
      <c r="P7" s="27"/>
    </row>
    <row r="8" spans="2:16" ht="13.9">
      <c r="B8" s="26"/>
      <c r="C8" s="396"/>
      <c r="D8" s="398"/>
      <c r="E8" s="399"/>
      <c r="F8" s="399"/>
      <c r="G8" s="399"/>
      <c r="H8" s="399"/>
      <c r="I8" s="399"/>
      <c r="J8" s="399"/>
      <c r="K8" s="400"/>
      <c r="L8" s="411"/>
      <c r="M8" s="412"/>
      <c r="N8" s="412"/>
      <c r="O8" s="413"/>
      <c r="P8" s="29"/>
    </row>
    <row r="9" spans="2:16" ht="13.9">
      <c r="B9" s="26"/>
      <c r="C9" s="397"/>
      <c r="D9" s="401" t="s">
        <v>42</v>
      </c>
      <c r="E9" s="402"/>
      <c r="F9" s="402"/>
      <c r="G9" s="402"/>
      <c r="H9" s="402"/>
      <c r="I9" s="402"/>
      <c r="J9" s="402"/>
      <c r="K9" s="403"/>
      <c r="L9" s="414"/>
      <c r="M9" s="415"/>
      <c r="N9" s="415"/>
      <c r="O9" s="416"/>
      <c r="P9" s="29"/>
    </row>
    <row r="10" spans="2:16" ht="13.9">
      <c r="B10" s="26"/>
      <c r="C10" s="397"/>
      <c r="D10" s="401"/>
      <c r="E10" s="402"/>
      <c r="F10" s="402"/>
      <c r="G10" s="402"/>
      <c r="H10" s="402"/>
      <c r="I10" s="402"/>
      <c r="J10" s="402"/>
      <c r="K10" s="403"/>
      <c r="L10" s="404" t="s">
        <v>43</v>
      </c>
      <c r="M10" s="417"/>
      <c r="N10" s="418"/>
      <c r="O10" s="419"/>
      <c r="P10" s="29"/>
    </row>
    <row r="11" spans="2:16" ht="13.9">
      <c r="B11" s="26"/>
      <c r="C11" s="397"/>
      <c r="D11" s="401" t="s">
        <v>44</v>
      </c>
      <c r="E11" s="402"/>
      <c r="F11" s="402"/>
      <c r="G11" s="402"/>
      <c r="H11" s="402"/>
      <c r="I11" s="402"/>
      <c r="J11" s="402"/>
      <c r="K11" s="403"/>
      <c r="L11" s="405"/>
      <c r="M11" s="420"/>
      <c r="N11" s="421"/>
      <c r="O11" s="422"/>
      <c r="P11" s="30"/>
    </row>
    <row r="12" spans="2:16" ht="12.75" customHeight="1">
      <c r="B12" s="26"/>
      <c r="C12" s="397"/>
      <c r="D12" s="433"/>
      <c r="E12" s="434"/>
      <c r="F12" s="434"/>
      <c r="G12" s="434"/>
      <c r="H12" s="434"/>
      <c r="I12" s="434"/>
      <c r="J12" s="434"/>
      <c r="K12" s="435"/>
      <c r="L12" s="404" t="s">
        <v>45</v>
      </c>
      <c r="M12" s="404">
        <v>1</v>
      </c>
      <c r="N12" s="404" t="s">
        <v>46</v>
      </c>
      <c r="O12" s="409">
        <v>1</v>
      </c>
      <c r="P12" s="29"/>
    </row>
    <row r="13" spans="2:16">
      <c r="B13" s="26"/>
      <c r="C13" s="397"/>
      <c r="D13" s="433"/>
      <c r="E13" s="434"/>
      <c r="F13" s="434"/>
      <c r="G13" s="434"/>
      <c r="H13" s="434"/>
      <c r="I13" s="434"/>
      <c r="J13" s="434"/>
      <c r="K13" s="435"/>
      <c r="L13" s="423"/>
      <c r="M13" s="423"/>
      <c r="N13" s="423"/>
      <c r="O13" s="410"/>
      <c r="P13" s="29"/>
    </row>
    <row r="14" spans="2:16" ht="13.9">
      <c r="B14" s="26"/>
      <c r="C14" s="397"/>
      <c r="D14" s="401" t="s">
        <v>47</v>
      </c>
      <c r="E14" s="402"/>
      <c r="F14" s="402"/>
      <c r="G14" s="402"/>
      <c r="H14" s="402"/>
      <c r="I14" s="402"/>
      <c r="J14" s="402"/>
      <c r="K14" s="403"/>
      <c r="L14" s="423"/>
      <c r="M14" s="423"/>
      <c r="N14" s="423"/>
      <c r="O14" s="410"/>
      <c r="P14" s="29"/>
    </row>
    <row r="15" spans="2:16" ht="14.25" thickBot="1">
      <c r="B15" s="26"/>
      <c r="C15" s="54"/>
      <c r="D15" s="55"/>
      <c r="E15" s="55"/>
      <c r="F15" s="55"/>
      <c r="G15" s="55"/>
      <c r="H15" s="55"/>
      <c r="I15" s="55"/>
      <c r="J15" s="55"/>
      <c r="K15" s="55"/>
      <c r="L15" s="55"/>
      <c r="M15" s="56"/>
      <c r="N15" s="56"/>
      <c r="O15" s="57"/>
      <c r="P15" s="31"/>
    </row>
    <row r="16" spans="2:16" ht="13.9">
      <c r="B16" s="26"/>
      <c r="C16" s="58"/>
      <c r="D16" s="218"/>
      <c r="E16" s="218"/>
      <c r="F16" s="218"/>
      <c r="G16" s="218"/>
      <c r="H16" s="218"/>
      <c r="I16" s="218"/>
      <c r="J16" s="218"/>
      <c r="K16" s="218"/>
      <c r="L16" s="59" t="s">
        <v>48</v>
      </c>
      <c r="M16" s="60" t="s">
        <v>49</v>
      </c>
      <c r="N16" s="60" t="s">
        <v>50</v>
      </c>
      <c r="O16" s="61" t="s">
        <v>51</v>
      </c>
      <c r="P16" s="30"/>
    </row>
    <row r="17" spans="2:16" ht="13.9">
      <c r="B17" s="26"/>
      <c r="C17" s="62"/>
      <c r="D17" s="219"/>
      <c r="E17" s="219"/>
      <c r="F17" s="219"/>
      <c r="G17" s="219"/>
      <c r="H17" s="219"/>
      <c r="I17" s="219"/>
      <c r="J17" s="219"/>
      <c r="K17" s="219"/>
      <c r="L17" s="63"/>
      <c r="M17" s="64"/>
      <c r="N17" s="64"/>
      <c r="O17" s="65"/>
      <c r="P17" s="32"/>
    </row>
    <row r="18" spans="2:16" ht="18" customHeight="1">
      <c r="B18" s="26"/>
      <c r="C18" s="339" t="s">
        <v>52</v>
      </c>
      <c r="D18" s="340"/>
      <c r="E18" s="340"/>
      <c r="F18" s="340"/>
      <c r="G18" s="219"/>
      <c r="H18" s="219"/>
      <c r="I18" s="219" t="s">
        <v>53</v>
      </c>
      <c r="J18" s="53"/>
      <c r="K18" s="219"/>
      <c r="L18" s="63"/>
      <c r="M18" s="53"/>
      <c r="N18" s="53"/>
      <c r="O18" s="66"/>
      <c r="P18" s="32"/>
    </row>
    <row r="19" spans="2:16" ht="13.5">
      <c r="B19" s="26"/>
      <c r="C19" s="67"/>
      <c r="D19" s="68"/>
      <c r="E19" s="68"/>
      <c r="F19" s="68"/>
      <c r="G19" s="68"/>
      <c r="H19" s="68"/>
      <c r="I19" s="68"/>
      <c r="J19" s="68"/>
      <c r="K19" s="68"/>
      <c r="L19" s="68"/>
      <c r="M19" s="68"/>
      <c r="N19" s="68"/>
      <c r="O19" s="69"/>
      <c r="P19" s="33"/>
    </row>
    <row r="20" spans="2:16" ht="13.9" thickBot="1">
      <c r="B20" s="26"/>
      <c r="C20" s="70"/>
      <c r="D20" s="71"/>
      <c r="E20" s="71"/>
      <c r="F20" s="71"/>
      <c r="G20" s="71"/>
      <c r="H20" s="71"/>
      <c r="I20" s="71"/>
      <c r="J20" s="71"/>
      <c r="K20" s="71"/>
      <c r="L20" s="71"/>
      <c r="M20" s="71"/>
      <c r="N20" s="71"/>
      <c r="O20" s="72"/>
      <c r="P20" s="27"/>
    </row>
    <row r="21" spans="2:16" ht="13.9" thickBot="1">
      <c r="B21" s="26"/>
      <c r="C21" s="73"/>
      <c r="D21" s="74"/>
      <c r="E21" s="74"/>
      <c r="F21" s="74"/>
      <c r="G21" s="74"/>
      <c r="H21" s="74"/>
      <c r="I21" s="53"/>
      <c r="J21" s="53"/>
      <c r="K21" s="74"/>
      <c r="L21" s="74"/>
      <c r="M21" s="74"/>
      <c r="N21" s="74"/>
      <c r="O21" s="75"/>
      <c r="P21" s="27"/>
    </row>
    <row r="22" spans="2:16" ht="13.9">
      <c r="B22" s="26"/>
      <c r="C22" s="426" t="s">
        <v>54</v>
      </c>
      <c r="D22" s="427"/>
      <c r="E22" s="427"/>
      <c r="F22" s="427"/>
      <c r="G22" s="427"/>
      <c r="H22" s="427"/>
      <c r="I22" s="427"/>
      <c r="J22" s="427"/>
      <c r="K22" s="427"/>
      <c r="L22" s="427"/>
      <c r="M22" s="427"/>
      <c r="N22" s="427"/>
      <c r="O22" s="428"/>
      <c r="P22" s="34"/>
    </row>
    <row r="23" spans="2:16" ht="13.9" thickBot="1">
      <c r="B23" s="26"/>
      <c r="C23" s="76"/>
      <c r="D23" s="53"/>
      <c r="E23" s="53"/>
      <c r="F23" s="53"/>
      <c r="G23" s="53"/>
      <c r="H23" s="53"/>
      <c r="I23" s="53"/>
      <c r="J23" s="53"/>
      <c r="K23" s="53"/>
      <c r="L23" s="53"/>
      <c r="M23" s="53"/>
      <c r="N23" s="53"/>
      <c r="O23" s="77"/>
      <c r="P23" s="27"/>
    </row>
    <row r="24" spans="2:16" ht="13.9">
      <c r="B24" s="26"/>
      <c r="C24" s="78" t="s">
        <v>55</v>
      </c>
      <c r="D24" s="406" t="s">
        <v>11</v>
      </c>
      <c r="E24" s="407"/>
      <c r="F24" s="407"/>
      <c r="G24" s="407"/>
      <c r="H24" s="407"/>
      <c r="I24" s="407"/>
      <c r="J24" s="407"/>
      <c r="K24" s="407"/>
      <c r="L24" s="408"/>
      <c r="M24" s="424" t="s">
        <v>56</v>
      </c>
      <c r="N24" s="425"/>
      <c r="O24" s="78" t="s">
        <v>13</v>
      </c>
      <c r="P24" s="35"/>
    </row>
    <row r="25" spans="2:16" ht="13.9" thickBot="1">
      <c r="B25" s="26"/>
      <c r="C25" s="79"/>
      <c r="D25" s="375"/>
      <c r="E25" s="376"/>
      <c r="F25" s="376"/>
      <c r="G25" s="376"/>
      <c r="H25" s="376"/>
      <c r="I25" s="376"/>
      <c r="J25" s="376"/>
      <c r="K25" s="376"/>
      <c r="L25" s="377"/>
      <c r="M25" s="375"/>
      <c r="N25" s="377"/>
      <c r="O25" s="80"/>
      <c r="P25" s="36"/>
    </row>
    <row r="26" spans="2:16">
      <c r="B26" s="26"/>
      <c r="C26" s="378" t="s">
        <v>57</v>
      </c>
      <c r="D26" s="379"/>
      <c r="E26" s="379"/>
      <c r="F26" s="379"/>
      <c r="G26" s="379"/>
      <c r="H26" s="379"/>
      <c r="I26" s="379"/>
      <c r="J26" s="379"/>
      <c r="K26" s="379"/>
      <c r="L26" s="379"/>
      <c r="M26" s="379"/>
      <c r="N26" s="379"/>
      <c r="O26" s="380"/>
      <c r="P26" s="37"/>
    </row>
    <row r="27" spans="2:16">
      <c r="B27" s="26"/>
      <c r="C27" s="381"/>
      <c r="D27" s="382"/>
      <c r="E27" s="382"/>
      <c r="F27" s="382"/>
      <c r="G27" s="382"/>
      <c r="H27" s="382"/>
      <c r="I27" s="382"/>
      <c r="J27" s="382"/>
      <c r="K27" s="382"/>
      <c r="L27" s="382"/>
      <c r="M27" s="382"/>
      <c r="N27" s="382"/>
      <c r="O27" s="383"/>
      <c r="P27" s="37"/>
    </row>
    <row r="28" spans="2:16" ht="13.15" thickBot="1">
      <c r="B28" s="26"/>
      <c r="C28" s="384"/>
      <c r="D28" s="385"/>
      <c r="E28" s="385"/>
      <c r="F28" s="385"/>
      <c r="G28" s="385"/>
      <c r="H28" s="385"/>
      <c r="I28" s="385"/>
      <c r="J28" s="385"/>
      <c r="K28" s="385"/>
      <c r="L28" s="385"/>
      <c r="M28" s="385"/>
      <c r="N28" s="385"/>
      <c r="O28" s="386"/>
      <c r="P28" s="37"/>
    </row>
    <row r="29" spans="2:16" ht="13.9">
      <c r="B29" s="26"/>
      <c r="C29" s="363" t="s">
        <v>11</v>
      </c>
      <c r="D29" s="430"/>
      <c r="E29" s="430"/>
      <c r="F29" s="430"/>
      <c r="G29" s="431"/>
      <c r="H29" s="369" t="s">
        <v>58</v>
      </c>
      <c r="I29" s="430"/>
      <c r="J29" s="373" t="s">
        <v>59</v>
      </c>
      <c r="K29" s="374"/>
      <c r="L29" s="81" t="s">
        <v>60</v>
      </c>
      <c r="M29" s="369" t="s">
        <v>61</v>
      </c>
      <c r="N29" s="370"/>
      <c r="O29" s="82" t="s">
        <v>62</v>
      </c>
      <c r="P29" s="38"/>
    </row>
    <row r="30" spans="2:16" ht="13.5">
      <c r="B30" s="26"/>
      <c r="C30" s="347"/>
      <c r="D30" s="348"/>
      <c r="E30" s="348"/>
      <c r="F30" s="348"/>
      <c r="G30" s="393"/>
      <c r="H30" s="429"/>
      <c r="I30" s="393"/>
      <c r="J30" s="429"/>
      <c r="K30" s="393"/>
      <c r="L30" s="83"/>
      <c r="M30" s="391"/>
      <c r="N30" s="392"/>
      <c r="O30" s="84"/>
      <c r="P30" s="39"/>
    </row>
    <row r="31" spans="2:16" ht="13.5">
      <c r="B31" s="26"/>
      <c r="C31" s="85"/>
      <c r="D31" s="86"/>
      <c r="E31" s="86"/>
      <c r="F31" s="86"/>
      <c r="G31" s="87"/>
      <c r="H31" s="88"/>
      <c r="I31" s="87"/>
      <c r="J31" s="88"/>
      <c r="K31" s="87"/>
      <c r="L31" s="83"/>
      <c r="M31" s="391"/>
      <c r="N31" s="392"/>
      <c r="O31" s="84"/>
      <c r="P31" s="39"/>
    </row>
    <row r="32" spans="2:16" ht="13.9" thickBot="1">
      <c r="B32" s="26"/>
      <c r="C32" s="359"/>
      <c r="D32" s="360"/>
      <c r="E32" s="360"/>
      <c r="F32" s="360"/>
      <c r="G32" s="387"/>
      <c r="H32" s="388"/>
      <c r="I32" s="387"/>
      <c r="J32" s="388"/>
      <c r="K32" s="387"/>
      <c r="L32" s="89"/>
      <c r="M32" s="389"/>
      <c r="N32" s="390"/>
      <c r="O32" s="84"/>
      <c r="P32" s="39"/>
    </row>
    <row r="33" spans="2:16" ht="14.25" thickBot="1">
      <c r="B33" s="26"/>
      <c r="C33" s="353" t="s">
        <v>63</v>
      </c>
      <c r="D33" s="354"/>
      <c r="E33" s="354"/>
      <c r="F33" s="354"/>
      <c r="G33" s="354"/>
      <c r="H33" s="354"/>
      <c r="I33" s="354"/>
      <c r="J33" s="354"/>
      <c r="K33" s="354"/>
      <c r="L33" s="354"/>
      <c r="M33" s="354"/>
      <c r="N33" s="355"/>
      <c r="O33" s="90"/>
      <c r="P33" s="40"/>
    </row>
    <row r="34" spans="2:16" ht="13.5" customHeight="1">
      <c r="B34" s="26"/>
      <c r="C34" s="378" t="s">
        <v>64</v>
      </c>
      <c r="D34" s="379"/>
      <c r="E34" s="379"/>
      <c r="F34" s="379"/>
      <c r="G34" s="379"/>
      <c r="H34" s="379"/>
      <c r="I34" s="379"/>
      <c r="J34" s="379"/>
      <c r="K34" s="379"/>
      <c r="L34" s="379"/>
      <c r="M34" s="379"/>
      <c r="N34" s="379"/>
      <c r="O34" s="380"/>
      <c r="P34" s="37"/>
    </row>
    <row r="35" spans="2:16">
      <c r="B35" s="26"/>
      <c r="C35" s="381"/>
      <c r="D35" s="382"/>
      <c r="E35" s="382"/>
      <c r="F35" s="382"/>
      <c r="G35" s="382"/>
      <c r="H35" s="382"/>
      <c r="I35" s="382"/>
      <c r="J35" s="382"/>
      <c r="K35" s="382"/>
      <c r="L35" s="382"/>
      <c r="M35" s="382"/>
      <c r="N35" s="382"/>
      <c r="O35" s="383"/>
      <c r="P35" s="37"/>
    </row>
    <row r="36" spans="2:16" ht="13.15" thickBot="1">
      <c r="B36" s="26"/>
      <c r="C36" s="384"/>
      <c r="D36" s="385"/>
      <c r="E36" s="385"/>
      <c r="F36" s="385"/>
      <c r="G36" s="385"/>
      <c r="H36" s="385"/>
      <c r="I36" s="385"/>
      <c r="J36" s="385"/>
      <c r="K36" s="385"/>
      <c r="L36" s="385"/>
      <c r="M36" s="385"/>
      <c r="N36" s="385"/>
      <c r="O36" s="386"/>
      <c r="P36" s="37"/>
    </row>
    <row r="37" spans="2:16" ht="13.9">
      <c r="B37" s="26"/>
      <c r="C37" s="363" t="s">
        <v>11</v>
      </c>
      <c r="D37" s="364"/>
      <c r="E37" s="364"/>
      <c r="F37" s="364"/>
      <c r="G37" s="364"/>
      <c r="H37" s="364"/>
      <c r="I37" s="364"/>
      <c r="J37" s="370"/>
      <c r="K37" s="217" t="s">
        <v>56</v>
      </c>
      <c r="L37" s="81" t="s">
        <v>13</v>
      </c>
      <c r="M37" s="369" t="s">
        <v>65</v>
      </c>
      <c r="N37" s="370"/>
      <c r="O37" s="82" t="s">
        <v>62</v>
      </c>
      <c r="P37" s="38"/>
    </row>
    <row r="38" spans="2:16" ht="13.5">
      <c r="B38" s="26"/>
      <c r="C38" s="347"/>
      <c r="D38" s="348"/>
      <c r="E38" s="348"/>
      <c r="F38" s="348"/>
      <c r="G38" s="348"/>
      <c r="H38" s="348"/>
      <c r="I38" s="348"/>
      <c r="J38" s="393"/>
      <c r="K38" s="214"/>
      <c r="L38" s="91"/>
      <c r="M38" s="394"/>
      <c r="N38" s="395"/>
      <c r="O38" s="84"/>
      <c r="P38" s="39"/>
    </row>
    <row r="39" spans="2:16" ht="13.9" thickBot="1">
      <c r="B39" s="26"/>
      <c r="C39" s="359"/>
      <c r="D39" s="360"/>
      <c r="E39" s="360"/>
      <c r="F39" s="360"/>
      <c r="G39" s="360"/>
      <c r="H39" s="360"/>
      <c r="I39" s="360"/>
      <c r="J39" s="387"/>
      <c r="K39" s="86"/>
      <c r="L39" s="92"/>
      <c r="M39" s="361"/>
      <c r="N39" s="362"/>
      <c r="O39" s="93"/>
      <c r="P39" s="39"/>
    </row>
    <row r="40" spans="2:16" ht="14.25" thickBot="1">
      <c r="B40" s="26"/>
      <c r="C40" s="353" t="s">
        <v>63</v>
      </c>
      <c r="D40" s="354"/>
      <c r="E40" s="354"/>
      <c r="F40" s="354"/>
      <c r="G40" s="354"/>
      <c r="H40" s="354"/>
      <c r="I40" s="354"/>
      <c r="J40" s="354"/>
      <c r="K40" s="354"/>
      <c r="L40" s="354"/>
      <c r="M40" s="354"/>
      <c r="N40" s="355"/>
      <c r="O40" s="94">
        <v>0</v>
      </c>
      <c r="P40" s="39"/>
    </row>
    <row r="41" spans="2:16">
      <c r="B41" s="26"/>
      <c r="C41" s="378" t="s">
        <v>66</v>
      </c>
      <c r="D41" s="379"/>
      <c r="E41" s="379"/>
      <c r="F41" s="379"/>
      <c r="G41" s="379"/>
      <c r="H41" s="379"/>
      <c r="I41" s="379"/>
      <c r="J41" s="379"/>
      <c r="K41" s="379"/>
      <c r="L41" s="379"/>
      <c r="M41" s="379"/>
      <c r="N41" s="379"/>
      <c r="O41" s="380"/>
      <c r="P41" s="37"/>
    </row>
    <row r="42" spans="2:16">
      <c r="B42" s="26"/>
      <c r="C42" s="381"/>
      <c r="D42" s="382"/>
      <c r="E42" s="382"/>
      <c r="F42" s="382"/>
      <c r="G42" s="382"/>
      <c r="H42" s="382"/>
      <c r="I42" s="382"/>
      <c r="J42" s="382"/>
      <c r="K42" s="382"/>
      <c r="L42" s="382"/>
      <c r="M42" s="382"/>
      <c r="N42" s="382"/>
      <c r="O42" s="383"/>
      <c r="P42" s="37"/>
    </row>
    <row r="43" spans="2:16" ht="13.15" thickBot="1">
      <c r="B43" s="26"/>
      <c r="C43" s="384"/>
      <c r="D43" s="385"/>
      <c r="E43" s="385"/>
      <c r="F43" s="385"/>
      <c r="G43" s="385"/>
      <c r="H43" s="385"/>
      <c r="I43" s="385"/>
      <c r="J43" s="385"/>
      <c r="K43" s="385"/>
      <c r="L43" s="385"/>
      <c r="M43" s="385"/>
      <c r="N43" s="385"/>
      <c r="O43" s="386"/>
      <c r="P43" s="37"/>
    </row>
    <row r="44" spans="2:16" ht="15.75">
      <c r="B44" s="26"/>
      <c r="C44" s="363" t="s">
        <v>67</v>
      </c>
      <c r="D44" s="364"/>
      <c r="E44" s="364"/>
      <c r="F44" s="364"/>
      <c r="G44" s="364"/>
      <c r="H44" s="364"/>
      <c r="I44" s="364"/>
      <c r="J44" s="81" t="s">
        <v>68</v>
      </c>
      <c r="K44" s="215" t="s">
        <v>69</v>
      </c>
      <c r="L44" s="95" t="s">
        <v>70</v>
      </c>
      <c r="M44" s="369" t="s">
        <v>71</v>
      </c>
      <c r="N44" s="370"/>
      <c r="O44" s="82" t="s">
        <v>62</v>
      </c>
      <c r="P44" s="38"/>
    </row>
    <row r="45" spans="2:16" ht="13.5">
      <c r="B45" s="26"/>
      <c r="C45" s="347"/>
      <c r="D45" s="348"/>
      <c r="E45" s="348"/>
      <c r="F45" s="348"/>
      <c r="G45" s="348"/>
      <c r="H45" s="348"/>
      <c r="I45" s="348"/>
      <c r="J45" s="96"/>
      <c r="K45" s="97"/>
      <c r="L45" s="96"/>
      <c r="M45" s="367"/>
      <c r="N45" s="368"/>
      <c r="O45" s="84"/>
      <c r="P45" s="39"/>
    </row>
    <row r="46" spans="2:16" ht="13.9" thickBot="1">
      <c r="B46" s="26"/>
      <c r="C46" s="359"/>
      <c r="D46" s="360"/>
      <c r="E46" s="360"/>
      <c r="F46" s="360"/>
      <c r="G46" s="360"/>
      <c r="H46" s="360"/>
      <c r="I46" s="360"/>
      <c r="J46" s="98"/>
      <c r="K46" s="99"/>
      <c r="L46" s="98"/>
      <c r="M46" s="361"/>
      <c r="N46" s="362"/>
      <c r="O46" s="100"/>
      <c r="P46" s="39"/>
    </row>
    <row r="47" spans="2:16" ht="14.25" thickBot="1">
      <c r="B47" s="26"/>
      <c r="C47" s="353" t="s">
        <v>63</v>
      </c>
      <c r="D47" s="354"/>
      <c r="E47" s="354"/>
      <c r="F47" s="354"/>
      <c r="G47" s="354"/>
      <c r="H47" s="354"/>
      <c r="I47" s="354"/>
      <c r="J47" s="354"/>
      <c r="K47" s="354"/>
      <c r="L47" s="354"/>
      <c r="M47" s="354"/>
      <c r="N47" s="355"/>
      <c r="O47" s="90"/>
      <c r="P47" s="40"/>
    </row>
    <row r="48" spans="2:16">
      <c r="B48" s="26"/>
      <c r="C48" s="378" t="s">
        <v>72</v>
      </c>
      <c r="D48" s="379"/>
      <c r="E48" s="379"/>
      <c r="F48" s="379"/>
      <c r="G48" s="379"/>
      <c r="H48" s="379"/>
      <c r="I48" s="379"/>
      <c r="J48" s="379"/>
      <c r="K48" s="379"/>
      <c r="L48" s="379"/>
      <c r="M48" s="379"/>
      <c r="N48" s="379"/>
      <c r="O48" s="380"/>
      <c r="P48" s="37"/>
    </row>
    <row r="49" spans="2:16">
      <c r="B49" s="26"/>
      <c r="C49" s="381"/>
      <c r="D49" s="382"/>
      <c r="E49" s="382"/>
      <c r="F49" s="382"/>
      <c r="G49" s="382"/>
      <c r="H49" s="382"/>
      <c r="I49" s="382"/>
      <c r="J49" s="382"/>
      <c r="K49" s="382"/>
      <c r="L49" s="382"/>
      <c r="M49" s="382"/>
      <c r="N49" s="382"/>
      <c r="O49" s="383"/>
      <c r="P49" s="37"/>
    </row>
    <row r="50" spans="2:16" ht="13.15" thickBot="1">
      <c r="B50" s="26"/>
      <c r="C50" s="384"/>
      <c r="D50" s="385"/>
      <c r="E50" s="385"/>
      <c r="F50" s="385"/>
      <c r="G50" s="385"/>
      <c r="H50" s="385"/>
      <c r="I50" s="385"/>
      <c r="J50" s="385"/>
      <c r="K50" s="385"/>
      <c r="L50" s="385"/>
      <c r="M50" s="385"/>
      <c r="N50" s="385"/>
      <c r="O50" s="386"/>
      <c r="P50" s="37"/>
    </row>
    <row r="51" spans="2:16" ht="27.75">
      <c r="B51" s="26"/>
      <c r="C51" s="363" t="s">
        <v>73</v>
      </c>
      <c r="D51" s="364"/>
      <c r="E51" s="364"/>
      <c r="F51" s="364"/>
      <c r="G51" s="364"/>
      <c r="H51" s="364"/>
      <c r="I51" s="364"/>
      <c r="J51" s="81" t="s">
        <v>74</v>
      </c>
      <c r="K51" s="101" t="s">
        <v>75</v>
      </c>
      <c r="L51" s="102" t="s">
        <v>76</v>
      </c>
      <c r="M51" s="365" t="s">
        <v>61</v>
      </c>
      <c r="N51" s="366"/>
      <c r="O51" s="103" t="s">
        <v>62</v>
      </c>
      <c r="P51" s="41"/>
    </row>
    <row r="52" spans="2:16" ht="13.5">
      <c r="B52" s="26"/>
      <c r="C52" s="104"/>
      <c r="D52" s="105"/>
      <c r="E52" s="105"/>
      <c r="F52" s="105"/>
      <c r="G52" s="105"/>
      <c r="H52" s="105"/>
      <c r="I52" s="105"/>
      <c r="J52" s="106"/>
      <c r="K52" s="107"/>
      <c r="L52" s="108"/>
      <c r="M52" s="371"/>
      <c r="N52" s="372"/>
      <c r="O52" s="109"/>
      <c r="P52" s="42"/>
    </row>
    <row r="53" spans="2:16" ht="13.5">
      <c r="B53" s="26"/>
      <c r="C53" s="104"/>
      <c r="D53" s="105"/>
      <c r="E53" s="105"/>
      <c r="F53" s="105"/>
      <c r="G53" s="105"/>
      <c r="H53" s="105"/>
      <c r="I53" s="105"/>
      <c r="J53" s="106"/>
      <c r="K53" s="107"/>
      <c r="L53" s="108"/>
      <c r="M53" s="371"/>
      <c r="N53" s="372"/>
      <c r="O53" s="109"/>
      <c r="P53" s="42"/>
    </row>
    <row r="54" spans="2:16" ht="13.5">
      <c r="B54" s="26"/>
      <c r="C54" s="104"/>
      <c r="D54" s="105"/>
      <c r="E54" s="105"/>
      <c r="F54" s="105"/>
      <c r="G54" s="105"/>
      <c r="H54" s="105"/>
      <c r="I54" s="105"/>
      <c r="J54" s="106"/>
      <c r="K54" s="107"/>
      <c r="L54" s="108"/>
      <c r="M54" s="367"/>
      <c r="N54" s="368"/>
      <c r="O54" s="109"/>
      <c r="P54" s="42"/>
    </row>
    <row r="55" spans="2:16" ht="13.9" thickBot="1">
      <c r="B55" s="26"/>
      <c r="C55" s="359"/>
      <c r="D55" s="360"/>
      <c r="E55" s="360"/>
      <c r="F55" s="360"/>
      <c r="G55" s="360"/>
      <c r="H55" s="360"/>
      <c r="I55" s="360"/>
      <c r="J55" s="98"/>
      <c r="K55" s="99"/>
      <c r="L55" s="98"/>
      <c r="M55" s="361"/>
      <c r="N55" s="362"/>
      <c r="O55" s="100"/>
      <c r="P55" s="39"/>
    </row>
    <row r="56" spans="2:16" ht="14.25" thickBot="1">
      <c r="B56" s="26"/>
      <c r="C56" s="353" t="s">
        <v>63</v>
      </c>
      <c r="D56" s="354"/>
      <c r="E56" s="354"/>
      <c r="F56" s="354"/>
      <c r="G56" s="354"/>
      <c r="H56" s="354"/>
      <c r="I56" s="354"/>
      <c r="J56" s="354"/>
      <c r="K56" s="354"/>
      <c r="L56" s="354"/>
      <c r="M56" s="354"/>
      <c r="N56" s="355"/>
      <c r="O56" s="94"/>
      <c r="P56" s="39"/>
    </row>
    <row r="57" spans="2:16" ht="13.9" thickBot="1">
      <c r="B57" s="26"/>
      <c r="C57" s="76"/>
      <c r="D57" s="53"/>
      <c r="E57" s="53"/>
      <c r="F57" s="53"/>
      <c r="G57" s="53"/>
      <c r="H57" s="53"/>
      <c r="I57" s="53"/>
      <c r="J57" s="53"/>
      <c r="K57" s="53"/>
      <c r="L57" s="53"/>
      <c r="M57" s="53"/>
      <c r="N57" s="53"/>
      <c r="O57" s="77"/>
      <c r="P57" s="27"/>
    </row>
    <row r="58" spans="2:16" ht="14.25" thickBot="1">
      <c r="B58" s="26"/>
      <c r="C58" s="356" t="s">
        <v>77</v>
      </c>
      <c r="D58" s="357"/>
      <c r="E58" s="357"/>
      <c r="F58" s="357"/>
      <c r="G58" s="357"/>
      <c r="H58" s="357"/>
      <c r="I58" s="357"/>
      <c r="J58" s="357"/>
      <c r="K58" s="357"/>
      <c r="L58" s="357"/>
      <c r="M58" s="357"/>
      <c r="N58" s="358"/>
      <c r="O58" s="110"/>
      <c r="P58" s="43"/>
    </row>
    <row r="59" spans="2:16">
      <c r="B59" s="26"/>
      <c r="C59" s="378" t="s">
        <v>78</v>
      </c>
      <c r="D59" s="379"/>
      <c r="E59" s="379"/>
      <c r="F59" s="379"/>
      <c r="G59" s="379"/>
      <c r="H59" s="379"/>
      <c r="I59" s="379"/>
      <c r="J59" s="379"/>
      <c r="K59" s="379"/>
      <c r="L59" s="379"/>
      <c r="M59" s="379"/>
      <c r="N59" s="379"/>
      <c r="O59" s="380"/>
      <c r="P59" s="37"/>
    </row>
    <row r="60" spans="2:16">
      <c r="B60" s="26"/>
      <c r="C60" s="381"/>
      <c r="D60" s="382"/>
      <c r="E60" s="382"/>
      <c r="F60" s="382"/>
      <c r="G60" s="382"/>
      <c r="H60" s="382"/>
      <c r="I60" s="382"/>
      <c r="J60" s="382"/>
      <c r="K60" s="382"/>
      <c r="L60" s="382"/>
      <c r="M60" s="382"/>
      <c r="N60" s="382"/>
      <c r="O60" s="383"/>
      <c r="P60" s="37"/>
    </row>
    <row r="61" spans="2:16" ht="13.15" thickBot="1">
      <c r="B61" s="26"/>
      <c r="C61" s="384"/>
      <c r="D61" s="385"/>
      <c r="E61" s="385"/>
      <c r="F61" s="385"/>
      <c r="G61" s="385"/>
      <c r="H61" s="385"/>
      <c r="I61" s="385"/>
      <c r="J61" s="385"/>
      <c r="K61" s="385"/>
      <c r="L61" s="385"/>
      <c r="M61" s="385"/>
      <c r="N61" s="385"/>
      <c r="O61" s="386"/>
      <c r="P61" s="37"/>
    </row>
    <row r="62" spans="2:16" ht="13.9">
      <c r="B62" s="26"/>
      <c r="C62" s="363" t="s">
        <v>79</v>
      </c>
      <c r="D62" s="364"/>
      <c r="E62" s="364"/>
      <c r="F62" s="364"/>
      <c r="G62" s="364"/>
      <c r="H62" s="364"/>
      <c r="I62" s="364"/>
      <c r="J62" s="215"/>
      <c r="K62" s="216"/>
      <c r="L62" s="102" t="s">
        <v>80</v>
      </c>
      <c r="M62" s="365" t="s">
        <v>81</v>
      </c>
      <c r="N62" s="366"/>
      <c r="O62" s="103"/>
      <c r="P62" s="41"/>
    </row>
    <row r="63" spans="2:16" ht="13.5">
      <c r="B63" s="26"/>
      <c r="C63" s="347" t="s">
        <v>82</v>
      </c>
      <c r="D63" s="348"/>
      <c r="E63" s="348"/>
      <c r="F63" s="348"/>
      <c r="G63" s="348"/>
      <c r="H63" s="348"/>
      <c r="I63" s="348"/>
      <c r="J63" s="111"/>
      <c r="K63" s="112"/>
      <c r="L63" s="113"/>
      <c r="M63" s="349"/>
      <c r="N63" s="350"/>
      <c r="O63" s="114"/>
      <c r="P63" s="44"/>
    </row>
    <row r="64" spans="2:16" ht="13.5">
      <c r="B64" s="26"/>
      <c r="C64" s="85" t="s">
        <v>83</v>
      </c>
      <c r="D64" s="86"/>
      <c r="E64" s="86"/>
      <c r="F64" s="86"/>
      <c r="G64" s="86"/>
      <c r="H64" s="86"/>
      <c r="I64" s="86"/>
      <c r="J64" s="111"/>
      <c r="K64" s="112"/>
      <c r="L64" s="113"/>
      <c r="M64" s="349"/>
      <c r="N64" s="350"/>
      <c r="O64" s="114"/>
      <c r="P64" s="44"/>
    </row>
    <row r="65" spans="2:16" ht="13.9" thickBot="1">
      <c r="B65" s="26"/>
      <c r="C65" s="70" t="s">
        <v>84</v>
      </c>
      <c r="D65" s="71"/>
      <c r="E65" s="71"/>
      <c r="F65" s="71"/>
      <c r="G65" s="71"/>
      <c r="H65" s="71"/>
      <c r="I65" s="71"/>
      <c r="J65" s="115"/>
      <c r="K65" s="116"/>
      <c r="L65" s="113"/>
      <c r="M65" s="351"/>
      <c r="N65" s="352"/>
      <c r="O65" s="114"/>
      <c r="P65" s="44"/>
    </row>
    <row r="66" spans="2:16" ht="14.25" thickBot="1">
      <c r="B66" s="26"/>
      <c r="C66" s="353" t="s">
        <v>63</v>
      </c>
      <c r="D66" s="354"/>
      <c r="E66" s="354"/>
      <c r="F66" s="354"/>
      <c r="G66" s="354"/>
      <c r="H66" s="354"/>
      <c r="I66" s="354"/>
      <c r="J66" s="354"/>
      <c r="K66" s="354"/>
      <c r="L66" s="354"/>
      <c r="M66" s="354"/>
      <c r="N66" s="355"/>
      <c r="O66" s="117"/>
      <c r="P66" s="45"/>
    </row>
    <row r="67" spans="2:16" ht="13.9" thickBot="1">
      <c r="B67" s="26"/>
      <c r="C67" s="76"/>
      <c r="D67" s="53"/>
      <c r="E67" s="53"/>
      <c r="F67" s="53"/>
      <c r="G67" s="53"/>
      <c r="H67" s="53"/>
      <c r="I67" s="53"/>
      <c r="J67" s="53"/>
      <c r="K67" s="53"/>
      <c r="L67" s="53"/>
      <c r="M67" s="53"/>
      <c r="N67" s="53"/>
      <c r="O67" s="77"/>
      <c r="P67" s="27"/>
    </row>
    <row r="68" spans="2:16" ht="14.25" thickBot="1">
      <c r="B68" s="26"/>
      <c r="C68" s="356" t="s">
        <v>85</v>
      </c>
      <c r="D68" s="357"/>
      <c r="E68" s="357"/>
      <c r="F68" s="357"/>
      <c r="G68" s="357"/>
      <c r="H68" s="357"/>
      <c r="I68" s="357"/>
      <c r="J68" s="357"/>
      <c r="K68" s="357"/>
      <c r="L68" s="357"/>
      <c r="M68" s="357"/>
      <c r="N68" s="358"/>
      <c r="O68" s="118"/>
      <c r="P68" s="45"/>
    </row>
    <row r="69" spans="2:16" ht="13.5">
      <c r="B69" s="26"/>
      <c r="C69" s="73"/>
      <c r="D69" s="74"/>
      <c r="E69" s="74"/>
      <c r="F69" s="74"/>
      <c r="G69" s="74"/>
      <c r="H69" s="74"/>
      <c r="I69" s="74"/>
      <c r="J69" s="74"/>
      <c r="K69" s="74"/>
      <c r="L69" s="74"/>
      <c r="M69" s="74"/>
      <c r="N69" s="74"/>
      <c r="O69" s="75"/>
      <c r="P69" s="27"/>
    </row>
    <row r="70" spans="2:16" ht="13.5">
      <c r="B70" s="26"/>
      <c r="C70" s="76"/>
      <c r="D70" s="53"/>
      <c r="E70" s="53"/>
      <c r="F70" s="53"/>
      <c r="G70" s="53"/>
      <c r="H70" s="53"/>
      <c r="I70" s="53"/>
      <c r="J70" s="53"/>
      <c r="K70" s="53"/>
      <c r="L70" s="53"/>
      <c r="M70" s="53"/>
      <c r="N70" s="53"/>
      <c r="O70" s="77"/>
      <c r="P70" s="27"/>
    </row>
    <row r="71" spans="2:16" ht="13.5">
      <c r="B71" s="26"/>
      <c r="C71" s="76"/>
      <c r="D71" s="53"/>
      <c r="E71" s="53"/>
      <c r="F71" s="53"/>
      <c r="G71" s="53"/>
      <c r="H71" s="53"/>
      <c r="I71" s="53"/>
      <c r="J71" s="53"/>
      <c r="K71" s="53"/>
      <c r="L71" s="53"/>
      <c r="M71" s="53"/>
      <c r="N71" s="53"/>
      <c r="O71" s="77"/>
      <c r="P71" s="27"/>
    </row>
    <row r="72" spans="2:16" ht="13.5">
      <c r="B72" s="26"/>
      <c r="C72" s="76"/>
      <c r="D72" s="53"/>
      <c r="E72" s="53"/>
      <c r="F72" s="53"/>
      <c r="G72" s="53"/>
      <c r="H72" s="119" t="s">
        <v>86</v>
      </c>
      <c r="I72" s="119"/>
      <c r="J72" s="119"/>
      <c r="K72" s="119"/>
      <c r="L72" s="53"/>
      <c r="M72" s="53"/>
      <c r="N72" s="53"/>
      <c r="O72" s="77"/>
      <c r="P72" s="27"/>
    </row>
    <row r="73" spans="2:16" ht="13.5">
      <c r="B73" s="26"/>
      <c r="C73" s="76"/>
      <c r="D73" s="53"/>
      <c r="E73" s="53"/>
      <c r="F73" s="53"/>
      <c r="G73" s="53"/>
      <c r="H73" s="119" t="s">
        <v>87</v>
      </c>
      <c r="I73" s="53"/>
      <c r="J73" s="53"/>
      <c r="K73" s="53"/>
      <c r="L73" s="53"/>
      <c r="M73" s="53"/>
      <c r="N73" s="53"/>
      <c r="O73" s="77"/>
      <c r="P73" s="46"/>
    </row>
    <row r="74" spans="2:16" ht="13.5">
      <c r="B74" s="26"/>
      <c r="C74" s="76"/>
      <c r="D74" s="53"/>
      <c r="E74" s="53"/>
      <c r="F74" s="53"/>
      <c r="G74" s="53"/>
      <c r="H74" s="119" t="s">
        <v>88</v>
      </c>
      <c r="I74" s="53"/>
      <c r="J74" s="53"/>
      <c r="K74" s="53"/>
      <c r="L74" s="53"/>
      <c r="M74" s="53"/>
      <c r="N74" s="53"/>
      <c r="O74" s="77"/>
      <c r="P74" s="46"/>
    </row>
    <row r="75" spans="2:16" ht="13.5">
      <c r="B75" s="26"/>
      <c r="C75" s="62"/>
      <c r="D75" s="120"/>
      <c r="E75" s="120"/>
      <c r="F75" s="120"/>
      <c r="G75" s="120"/>
      <c r="H75" s="119" t="s">
        <v>89</v>
      </c>
      <c r="I75" s="120"/>
      <c r="J75" s="120"/>
      <c r="K75" s="120"/>
      <c r="L75" s="120"/>
      <c r="M75" s="120"/>
      <c r="N75" s="120"/>
      <c r="O75" s="121"/>
      <c r="P75" s="47"/>
    </row>
    <row r="76" spans="2:16" ht="13.5">
      <c r="B76" s="26"/>
      <c r="C76" s="76"/>
      <c r="D76" s="53"/>
      <c r="E76" s="53"/>
      <c r="F76" s="53"/>
      <c r="G76" s="53"/>
      <c r="H76" s="53" t="s">
        <v>90</v>
      </c>
      <c r="I76" s="53"/>
      <c r="J76" s="53"/>
      <c r="K76" s="53"/>
      <c r="L76" s="53"/>
      <c r="M76" s="53"/>
      <c r="N76" s="53"/>
      <c r="O76" s="77"/>
      <c r="P76" s="27"/>
    </row>
    <row r="77" spans="2:16" ht="13.9">
      <c r="B77" s="26"/>
      <c r="C77" s="122" t="s">
        <v>91</v>
      </c>
      <c r="D77" s="123"/>
      <c r="E77" s="123"/>
      <c r="F77" s="123"/>
      <c r="G77" s="123"/>
      <c r="H77" s="123"/>
      <c r="I77" s="123"/>
      <c r="J77" s="123"/>
      <c r="K77" s="123"/>
      <c r="L77" s="123"/>
      <c r="M77" s="123"/>
      <c r="N77" s="123"/>
      <c r="O77" s="124"/>
      <c r="P77" s="27"/>
    </row>
    <row r="78" spans="2:16" ht="13.5">
      <c r="B78" s="26"/>
      <c r="C78" s="344"/>
      <c r="D78" s="345"/>
      <c r="E78" s="345"/>
      <c r="F78" s="345"/>
      <c r="G78" s="345"/>
      <c r="H78" s="345"/>
      <c r="I78" s="345"/>
      <c r="J78" s="345"/>
      <c r="K78" s="345"/>
      <c r="L78" s="345"/>
      <c r="M78" s="345"/>
      <c r="N78" s="345"/>
      <c r="O78" s="346"/>
      <c r="P78" s="47"/>
    </row>
    <row r="79" spans="2:16" ht="13.5">
      <c r="B79" s="26"/>
      <c r="C79" s="344"/>
      <c r="D79" s="345"/>
      <c r="E79" s="345"/>
      <c r="F79" s="345"/>
      <c r="G79" s="345"/>
      <c r="H79" s="345"/>
      <c r="I79" s="345"/>
      <c r="J79" s="345"/>
      <c r="K79" s="345"/>
      <c r="L79" s="345"/>
      <c r="M79" s="345"/>
      <c r="N79" s="345"/>
      <c r="O79" s="346"/>
      <c r="P79" s="47"/>
    </row>
    <row r="80" spans="2:16" ht="13.5">
      <c r="B80" s="26"/>
      <c r="C80" s="62"/>
      <c r="D80" s="120"/>
      <c r="E80" s="120"/>
      <c r="F80" s="120"/>
      <c r="G80" s="120"/>
      <c r="H80" s="120"/>
      <c r="I80" s="120"/>
      <c r="J80" s="120"/>
      <c r="K80" s="120"/>
      <c r="L80" s="120"/>
      <c r="M80" s="120"/>
      <c r="N80" s="120"/>
      <c r="O80" s="121"/>
      <c r="P80" s="47"/>
    </row>
    <row r="81" spans="2:16" ht="13.9">
      <c r="B81" s="26"/>
      <c r="C81" s="125" t="s">
        <v>92</v>
      </c>
      <c r="D81" s="120"/>
      <c r="E81" s="120"/>
      <c r="F81" s="120"/>
      <c r="G81" s="120"/>
      <c r="H81" s="120"/>
      <c r="I81" s="120"/>
      <c r="J81" s="120"/>
      <c r="K81" s="120"/>
      <c r="L81" s="120"/>
      <c r="M81" s="120"/>
      <c r="N81" s="120"/>
      <c r="O81" s="121"/>
      <c r="P81" s="47"/>
    </row>
    <row r="82" spans="2:16" ht="12.75" customHeight="1">
      <c r="B82" s="26"/>
      <c r="C82" s="341" t="s">
        <v>93</v>
      </c>
      <c r="D82" s="342"/>
      <c r="E82" s="342"/>
      <c r="F82" s="342"/>
      <c r="G82" s="342"/>
      <c r="H82" s="342"/>
      <c r="I82" s="342"/>
      <c r="J82" s="342"/>
      <c r="K82" s="342"/>
      <c r="L82" s="342"/>
      <c r="M82" s="342"/>
      <c r="N82" s="342"/>
      <c r="O82" s="343"/>
      <c r="P82" s="48"/>
    </row>
    <row r="83" spans="2:16" ht="24" customHeight="1">
      <c r="B83" s="26"/>
      <c r="C83" s="341"/>
      <c r="D83" s="342"/>
      <c r="E83" s="342"/>
      <c r="F83" s="342"/>
      <c r="G83" s="342"/>
      <c r="H83" s="342"/>
      <c r="I83" s="342"/>
      <c r="J83" s="342"/>
      <c r="K83" s="342"/>
      <c r="L83" s="342"/>
      <c r="M83" s="342"/>
      <c r="N83" s="342"/>
      <c r="O83" s="343"/>
      <c r="P83" s="48"/>
    </row>
    <row r="84" spans="2:16" ht="12.95" customHeight="1">
      <c r="B84" s="26"/>
      <c r="C84" s="341" t="s">
        <v>94</v>
      </c>
      <c r="D84" s="342"/>
      <c r="E84" s="342"/>
      <c r="F84" s="342"/>
      <c r="G84" s="342"/>
      <c r="H84" s="342"/>
      <c r="I84" s="342"/>
      <c r="J84" s="342"/>
      <c r="K84" s="342"/>
      <c r="L84" s="342"/>
      <c r="M84" s="342"/>
      <c r="N84" s="342"/>
      <c r="O84" s="343"/>
      <c r="P84" s="48"/>
    </row>
    <row r="85" spans="2:16" ht="32.25" customHeight="1">
      <c r="B85" s="26"/>
      <c r="C85" s="341"/>
      <c r="D85" s="342"/>
      <c r="E85" s="342"/>
      <c r="F85" s="342"/>
      <c r="G85" s="342"/>
      <c r="H85" s="342"/>
      <c r="I85" s="342"/>
      <c r="J85" s="342"/>
      <c r="K85" s="342"/>
      <c r="L85" s="342"/>
      <c r="M85" s="342"/>
      <c r="N85" s="342"/>
      <c r="O85" s="343"/>
      <c r="P85" s="48"/>
    </row>
    <row r="86" spans="2:16" ht="13.5">
      <c r="B86" s="26"/>
      <c r="C86" s="62"/>
      <c r="D86" s="120"/>
      <c r="E86" s="120"/>
      <c r="F86" s="120"/>
      <c r="G86" s="120"/>
      <c r="H86" s="120"/>
      <c r="I86" s="120"/>
      <c r="J86" s="120"/>
      <c r="K86" s="120"/>
      <c r="L86" s="120"/>
      <c r="M86" s="120"/>
      <c r="N86" s="120"/>
      <c r="O86" s="121"/>
      <c r="P86" s="47"/>
    </row>
    <row r="87" spans="2:16" ht="13.5">
      <c r="B87" s="26"/>
      <c r="C87" s="76"/>
      <c r="D87" s="53"/>
      <c r="E87" s="53"/>
      <c r="F87" s="53"/>
      <c r="G87" s="53"/>
      <c r="H87" s="119" t="s">
        <v>86</v>
      </c>
      <c r="I87" s="53"/>
      <c r="J87" s="53"/>
      <c r="K87" s="53"/>
      <c r="L87" s="53"/>
      <c r="M87" s="53"/>
      <c r="N87" s="53"/>
      <c r="O87" s="77"/>
      <c r="P87" s="27"/>
    </row>
    <row r="88" spans="2:16" ht="13.5">
      <c r="B88" s="26"/>
      <c r="C88" s="76"/>
      <c r="D88" s="53"/>
      <c r="E88" s="53"/>
      <c r="F88" s="53"/>
      <c r="G88" s="53"/>
      <c r="H88" s="53" t="s">
        <v>87</v>
      </c>
      <c r="I88" s="86"/>
      <c r="J88" s="86"/>
      <c r="K88" s="86"/>
      <c r="L88" s="53"/>
      <c r="M88" s="53"/>
      <c r="N88" s="53"/>
      <c r="O88" s="77"/>
      <c r="P88" s="27"/>
    </row>
    <row r="89" spans="2:16" ht="13.5">
      <c r="B89" s="26"/>
      <c r="C89" s="76"/>
      <c r="D89" s="53"/>
      <c r="E89" s="53"/>
      <c r="F89" s="53"/>
      <c r="G89" s="53"/>
      <c r="H89" s="53" t="s">
        <v>95</v>
      </c>
      <c r="I89" s="126"/>
      <c r="J89" s="126"/>
      <c r="K89" s="126"/>
      <c r="L89" s="53"/>
      <c r="M89" s="53"/>
      <c r="N89" s="53"/>
      <c r="O89" s="77"/>
      <c r="P89" s="27"/>
    </row>
    <row r="90" spans="2:16" ht="13.5">
      <c r="B90" s="26"/>
      <c r="C90" s="127"/>
      <c r="D90" s="120"/>
      <c r="E90" s="120"/>
      <c r="F90" s="120"/>
      <c r="G90" s="120"/>
      <c r="H90" s="53" t="s">
        <v>89</v>
      </c>
      <c r="I90" s="53"/>
      <c r="J90" s="53"/>
      <c r="K90" s="53"/>
      <c r="L90" s="120"/>
      <c r="M90" s="120"/>
      <c r="N90" s="120"/>
      <c r="O90" s="121"/>
      <c r="P90" s="47"/>
    </row>
    <row r="91" spans="2:16" ht="17.25" customHeight="1">
      <c r="B91" s="26"/>
      <c r="C91" s="127"/>
      <c r="D91" s="126"/>
      <c r="E91" s="126"/>
      <c r="F91" s="53"/>
      <c r="G91" s="53"/>
      <c r="H91" s="53"/>
      <c r="I91" s="53"/>
      <c r="J91" s="53"/>
      <c r="K91" s="333"/>
      <c r="L91" s="333"/>
      <c r="M91" s="333"/>
      <c r="N91" s="333"/>
      <c r="O91" s="334"/>
      <c r="P91" s="49"/>
    </row>
    <row r="92" spans="2:16" ht="18.75" customHeight="1" thickBot="1">
      <c r="B92" s="26"/>
      <c r="C92" s="337"/>
      <c r="D92" s="338"/>
      <c r="E92" s="338"/>
      <c r="F92" s="99"/>
      <c r="G92" s="99"/>
      <c r="H92" s="99"/>
      <c r="I92" s="99"/>
      <c r="J92" s="99"/>
      <c r="K92" s="335"/>
      <c r="L92" s="335"/>
      <c r="M92" s="335"/>
      <c r="N92" s="335"/>
      <c r="O92" s="336"/>
      <c r="P92" s="49"/>
    </row>
    <row r="93" spans="2:16" ht="13.15" thickBot="1">
      <c r="B93" s="50"/>
      <c r="C93" s="51"/>
      <c r="D93" s="51"/>
      <c r="E93" s="51"/>
      <c r="F93" s="51"/>
      <c r="G93" s="51"/>
      <c r="H93" s="51"/>
      <c r="I93" s="51"/>
      <c r="J93" s="51"/>
      <c r="K93" s="51"/>
      <c r="L93" s="51"/>
      <c r="M93" s="51"/>
      <c r="N93" s="51"/>
      <c r="O93" s="51"/>
      <c r="P93" s="52"/>
    </row>
    <row r="94" spans="2:16" ht="13.15" thickTop="1"/>
  </sheetData>
  <mergeCells count="78">
    <mergeCell ref="C6:O6"/>
    <mergeCell ref="M12:M14"/>
    <mergeCell ref="N12:N14"/>
    <mergeCell ref="D14:K14"/>
    <mergeCell ref="D12:K13"/>
    <mergeCell ref="M24:N24"/>
    <mergeCell ref="C22:O22"/>
    <mergeCell ref="C30:G30"/>
    <mergeCell ref="H30:I30"/>
    <mergeCell ref="J30:K30"/>
    <mergeCell ref="M30:N30"/>
    <mergeCell ref="M25:N25"/>
    <mergeCell ref="C29:G29"/>
    <mergeCell ref="H29:I29"/>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purl.org/dc/elements/1.1/"/>
    <ds:schemaRef ds:uri="http://schemas.microsoft.com/office/2006/metadata/properties"/>
    <ds:schemaRef ds:uri="http://purl.org/dc/dcmitype/"/>
    <ds:schemaRef ds:uri="http://schemas.microsoft.com/office/2006/documentManagement/types"/>
    <ds:schemaRef ds:uri="http://schemas.openxmlformats.org/package/2006/metadata/core-properties"/>
    <ds:schemaRef ds:uri="http://schemas.microsoft.com/office/infopath/2007/PartnerControls"/>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CONTRATACION</cp:lastModifiedBy>
  <cp:revision/>
  <dcterms:created xsi:type="dcterms:W3CDTF">2006-06-27T16:47:25Z</dcterms:created>
  <dcterms:modified xsi:type="dcterms:W3CDTF">2024-12-11T21:48:06Z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