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129"/>
  <workbookPr/>
  <mc:AlternateContent xmlns:mc="http://schemas.openxmlformats.org/markup-compatibility/2006">
    <mc:Choice Requires="x15">
      <x15ac:absPath xmlns:x15ac="http://schemas.microsoft.com/office/spreadsheetml/2010/11/ac" url="H:\ALCALDIA\IMAGENES SATELITALES\CONTRATO\Evaluacion\"/>
    </mc:Choice>
  </mc:AlternateContent>
  <xr:revisionPtr revIDLastSave="0" documentId="13_ncr:1_{0CA83925-8641-416D-A853-7E55E18B361C}" xr6:coauthVersionLast="47" xr6:coauthVersionMax="47" xr10:uidLastSave="{00000000-0000-0000-0000-000000000000}"/>
  <bookViews>
    <workbookView xWindow="-120" yWindow="-120" windowWidth="20730" windowHeight="11160" activeTab="1" xr2:uid="{00000000-000D-0000-FFFF-FFFF00000000}"/>
  </bookViews>
  <sheets>
    <sheet name="DATOS" sheetId="1" r:id="rId1"/>
    <sheet name="EVALUACION JURIDICA" sheetId="2" r:id="rId2"/>
  </sheets>
  <definedNames>
    <definedName name="_Hlk183499333" localSheetId="0">DATOS!$B$9</definedName>
    <definedName name="_Hlk183970402" localSheetId="0">DATOS!$B$9</definedName>
    <definedName name="SIoNO">DATOS!$E$1:$E$2</definedName>
  </definedNames>
  <calcPr calcId="181029"/>
  <extLst>
    <ext uri="GoogleSheetsCustomDataVersion2">
      <go:sheetsCustomData xmlns:go="http://customooxmlschemas.google.com/" r:id="rId6" roundtripDataChecksum="pWJAVq4LDslgteGJPuzoSMDnlri05saqzHrGFKbFAvo="/>
    </ext>
  </extLst>
</workbook>
</file>

<file path=xl/calcChain.xml><?xml version="1.0" encoding="utf-8"?>
<calcChain xmlns="http://schemas.openxmlformats.org/spreadsheetml/2006/main">
  <c r="E38" i="2" l="1"/>
  <c r="A1" i="2"/>
  <c r="E65" i="2"/>
  <c r="E63" i="2"/>
  <c r="E61" i="2"/>
  <c r="E56" i="2"/>
  <c r="E54" i="2"/>
  <c r="E52" i="2"/>
  <c r="E50" i="2"/>
  <c r="E48" i="2"/>
  <c r="E45" i="2"/>
  <c r="E42" i="2"/>
  <c r="E32" i="2"/>
  <c r="E29" i="2"/>
  <c r="E26" i="2"/>
  <c r="E19" i="2"/>
  <c r="E11" i="2"/>
  <c r="C8" i="2"/>
  <c r="A6" i="2"/>
  <c r="A5" i="2"/>
  <c r="A4" i="2"/>
  <c r="C14" i="1"/>
  <c r="B5" i="1"/>
</calcChain>
</file>

<file path=xl/sharedStrings.xml><?xml version="1.0" encoding="utf-8"?>
<sst xmlns="http://schemas.openxmlformats.org/spreadsheetml/2006/main" count="142" uniqueCount="100">
  <si>
    <t>DATOS DEL PROCESO</t>
  </si>
  <si>
    <t>PROCESO:</t>
  </si>
  <si>
    <t>OBJETO:</t>
  </si>
  <si>
    <t>PRESUPUESTO OFICIAL ($):</t>
  </si>
  <si>
    <t>PRESUPUESTO OFICIAL (SMMLV):</t>
  </si>
  <si>
    <t>FECHA DE CIERRE PROCESO</t>
  </si>
  <si>
    <t>DATOS DEL PROPONENTE</t>
  </si>
  <si>
    <t>NUMERO DEL PROPONENTE:</t>
  </si>
  <si>
    <t>NOMBRE DEL PROPONENTE:</t>
  </si>
  <si>
    <t>% PARTIC</t>
  </si>
  <si>
    <t>INTEGRANTES DEL PROPONENTE:</t>
  </si>
  <si>
    <t>N/A</t>
  </si>
  <si>
    <t>SECRETARIA DE GESTIÓN DEL RIESGO DE EMERGENCIAS Y DESASTRES DE SANTIAGO DE CALI 
DEPARTAMENTO ADMINISTRATIVO DE CONTRATACION PUBLICA</t>
  </si>
  <si>
    <t>EVALUACIÓN JURÍDICA 
VERIFICACION DE REQUISITOS HABILITANTE</t>
  </si>
  <si>
    <t>DOCUMENTOS QUE SOPORTAN LA CAPACIDAD JURÍDICA</t>
  </si>
  <si>
    <t>CONDICIÓN</t>
  </si>
  <si>
    <t>VERIFICADO</t>
  </si>
  <si>
    <t>OBSERVACIONES</t>
  </si>
  <si>
    <t>CUMPLE SI / NO</t>
  </si>
  <si>
    <t>CARTA DE PRESENTACIÓN DE LA PROPUESTA</t>
  </si>
  <si>
    <t>OK</t>
  </si>
  <si>
    <t xml:space="preserve">La carta de presentación de la propuesta debe ser diligenciada según el ANEXO </t>
  </si>
  <si>
    <t>INFORMACIÓN REPRESENTANTE</t>
  </si>
  <si>
    <t>Debe ser suscrita EN ORIGINAL .</t>
  </si>
  <si>
    <t>PENDIENTE</t>
  </si>
  <si>
    <t xml:space="preserve">Debe ser firmada, por el proponente: Representante legal para personas jurídicas, persona designada para representarlo, o quien se encuentre facultado conforme a la ley y los estatutos sociales. </t>
  </si>
  <si>
    <t>NO PRESENTA</t>
  </si>
  <si>
    <t>En el caso de consorcio o unión temporal, será firmada por quien haya sido designado representante en el documento de constitución.</t>
  </si>
  <si>
    <t>Quien designe apoderado debe tener la legitimación para hacerlo, caso en el cual debe anexar el poder correspondiente, junto con la carta de presentación en la propuesta.</t>
  </si>
  <si>
    <t>Aval si el proponente o su representante "NECESITA AUTORIZACION DE JUNTA DE SOCIOS"  O si el representante legal del proponente requiere autorización de sus órganos de dirección para presentar oferta y para suscribir el contrato, deberá anexar los documentos que acrediten dicha autorización.</t>
  </si>
  <si>
    <t>DOCUMENTO DE CONFORMACIÓN DE CONSORCIOS O UNIONES TEMPORALES</t>
  </si>
  <si>
    <t>Cuando la propuesta se presente en cualquiera de estas modalidades de asociación, el proponente deberá presentar el respectivo Aenxo completamente diligenciado y firmado por todos y cada uno de los integrantes</t>
  </si>
  <si>
    <t>A. Indicar en forma expresa si su participación es a título de consorcio, unión temporal, o si se trata de una promesa de sociedad futura (art. 119 del Código de comercio)</t>
  </si>
  <si>
    <t>B. Identificación de la persona que los representará</t>
  </si>
  <si>
    <t>C. En caso de Unión Temporal, se indicará la extensión de la participación que tendrá cada uno de sus integrantes.</t>
  </si>
  <si>
    <t>D. Su compromiso de permanecer en el Consorcio o en Unión Temporal durante el termino de ejecución y liquidación del contrato y un (2) año más.</t>
  </si>
  <si>
    <t>E. Indicar los términos porcentual de cada uno de los integrantes en la forma asociativa correspondiente.</t>
  </si>
  <si>
    <t>APODERADO</t>
  </si>
  <si>
    <t>Los proponentes podrán presentar ofertas directamente o por intermedio de apoderado, evento en el cual deberán anexar el poder otorgado en legal forma, en el que se confiera al apoderado, de manera clara y expresa, facultades amplias y suficientes para actuar, obligar y responsabilizar a todos y cada uno de los integrantes del proponente, en el trámite del presente proceso y/o en la suscripción del contrato.</t>
  </si>
  <si>
    <t>EXISTENCIA Y REPRESENTACIÓN</t>
  </si>
  <si>
    <t>PERSONA NATURAL</t>
  </si>
  <si>
    <t>Copia de la Cédula de ciudadanía o de la cédula de extranjería, según el caso</t>
  </si>
  <si>
    <t>Presentación del registro mercantil expedido por la Cámara de Comercio correspondiente, dentro de los treinta (30) días calentandio anteriores al cierre de este proceso de selección</t>
  </si>
  <si>
    <t>PERSONA JURÍDICA NACIONAL O EXTRANJERA CON SUCURSAL</t>
  </si>
  <si>
    <t>Copia del certificado de existencia y representación legal expedido por la Cámara de Comercio correspondiente</t>
  </si>
  <si>
    <t>El certificado debe haber sido expedido dentro de los treinta (30) días calendario anteriores al cierre de éste proceso de selección</t>
  </si>
  <si>
    <t>Objeto social: En el certificado el objeto social debe estar relacionado con el objeto del contrato a suscribir.</t>
  </si>
  <si>
    <t>Autorización para Contratar: En el evento en que el contenido del Certificado de Existencia y Representación Legal, haga remisión a los estatutos de la sociedad para establecer las facultades del Representante Legal, el oferente anexará copia de la parte pertinente de dichos estatutos y si de éstos se desprende que hay limitación para presentar la propuesta, se adjuntará la autorización específica y expresa del órgano competente para participar en éste proceso y suscribir el contrato en caso de resultar seleccionado.</t>
  </si>
  <si>
    <t>FOTOCOPIA DE LA CÉDULA DE CIUDADANÍA DEL REPRESENTANTE LEGAL,  Y DE LA LIBRETA MILITAR</t>
  </si>
  <si>
    <t>Copia legible de la cédula de ciudadanía amarilla de hologramas, de conformidad con la Ley 757 de 2.002, modificada por la Ley 999 de 2005, reglamentada por el Decreto 4969 de 2.009 del representante legal de la persona jurídica, o cédula de extranjería o pasaporte.</t>
  </si>
  <si>
    <t>Copia legible de la libreta militar del proponente o de los integrantes del proponente plural y su representante.</t>
  </si>
  <si>
    <t>RESPECTO A SANCIONES, INHABILIDADES Y ANTECEDENTES JUDICIALES DISCIPLINARIOS Y FISCALES.</t>
  </si>
  <si>
    <t>CERTIFICADO DE ANTECEDENTES DISCIPLINARIOS DE LA PROCURADURÍA GENERAL DE LA NACIÓN</t>
  </si>
  <si>
    <t>REPRESENTANTE LEGAL: El proponente no podrá  estar incurso en sanciones ni inhabilidades vigentes para contratar, consultando el Sistema de Información de Registro de Sanciones e Inhabilidades (SIRI) de la Procuraduría General de la Nación, tanto de la persona natural o jurídica como de su representante legal y en el caso de Consorcios o Uniones Temporales y demás formas asociativas, de los representantes legales de cada uno de sus integrantes.</t>
  </si>
  <si>
    <t>EMPRESA: El proponente no podrá  estar incurso en sanciones ni inhabilidades vigentes para contratar, consultando el Sistema de Información de Registro de Sanciones e Inhabilidades (SIRI) de la Procuraduría General de la Nación, tanto de la persona natural o jurídica como de su representante legal y en el caso de Consorcios o Uniones Temporales y demás formas asociativas, de los representantes legales de cada uno de sus integrantes.</t>
  </si>
  <si>
    <t>CERTIFICACIÓN DE ANTECEDENTES FISCALES DE LA CONTRALORÍA  GENERAL DE LA REPÚBLICA</t>
  </si>
  <si>
    <t>REPRESENTANTE LEGAL:El proponente no podrá figurar en el último boletín de responsables fiscales expedido por la Contraloría General de la República, así como tampoco cada uno de sus integrantes cuando el mismo sea un consorcio o una unión temporal, ni los respectivos representantes legales..</t>
  </si>
  <si>
    <t>EMPRESA: El proponente no podrá figurar en el último boletín de responsables fiscales expedido por la Contraloría General de la República, así como tampoco cada uno de sus integrantes cuando el mismo sea un consorcio o una unión temporal, ni los respectivos representantes legales.</t>
  </si>
  <si>
    <t>CERTIFICADO DE ANTECEDENTES JUDICIALES</t>
  </si>
  <si>
    <t>El proponente persona natural, y cada uno de los integrantes del proponente plural, junto con su representante, deberán acreditar que no presentan antecedentes judiciales.</t>
  </si>
  <si>
    <t>El proponente persona natural, y cada uno de los integrantes del proponente plural, junto con su representante, deberán acreditar que no presentan en el Sistema de Registro Nacional de Medidas Correctivas, expedida en el portal de servicios al ciudadano PSC de la Policía Nacional.</t>
  </si>
  <si>
    <t>CERTIFICADO REDAM</t>
  </si>
  <si>
    <t xml:space="preserve">El proponente persona natural, y cada uno de los integrantes del proponente plural, junto con su representante, deberán acreditar que no se encuentran inscritos en el  Registro de Deudores Alimentarios Morosos - REDAM. </t>
  </si>
  <si>
    <t>CERTIFICADO DE DELITOS SEXUALES CONTRA MENORES DE 18 AÑOS</t>
  </si>
  <si>
    <t xml:space="preserve">El proponente persona natural, y cada uno de los integrantes del proponente plural, junto con su representante, deberán acreditar que no registran  Inhabilidades por delitos sexuales cometidos contra menores de 18 años. </t>
  </si>
  <si>
    <t>CERTIFICADO DE APORTES AL SISTEMA DE SEGURIDAD SOCIAL  INTEGRAL, RIESGOS PROFESIONALES Y APORTES PARAFISCALES (PERSONAS JURÍDICAS)</t>
  </si>
  <si>
    <t>Certificación/declaración expedida por el proponente persona natural, o por el revisor fiscal o  representante legal del proponente persona jurídica, acreditando que a la fecha de presentación de la propuesta se encuentra al día en el pago de las obligaciones con el Sistema de Seguridad Social Integral (salud, riesgos laborales y pensiones) y aportes parafiscales (Cajas de Compensación Familiar, Instituto Colombiano de Bienestar Familiar – ICBF y Servicio Nacional de Aprendizaje – SENA), y en los útlimos seis (06) meses</t>
  </si>
  <si>
    <t>Planillas de pagos</t>
  </si>
  <si>
    <t>Copia de la cédula de ciudadanía y copia de la tarjeta profesional del revisor fiscal</t>
  </si>
  <si>
    <t>Certificación de Antecedentes de la Junta Central de Contadores del revisor fiscal</t>
  </si>
  <si>
    <t>FOTOCOPIA DEL REGISTRO ÚNICO TRIBUTARIO (RUT).</t>
  </si>
  <si>
    <t>Documento expedido por la Dirección de Impuestos y Aduanas Nacionales, donde aparezca claramente el NIT del proponente el cual debe estar actualizado en sus actividades económicas</t>
  </si>
  <si>
    <t>PACTO DE TRANSPARENCIA - COMPROMISO ANTICORRUPCIÓN</t>
  </si>
  <si>
    <t>El compromiso que debe contraer el proponente, deberá hacerse constar en una carta de compromiso y se contraerá bajo la gravedad de juramento, el que se entiende prestado por la sola suscripción del anexo en el Pliego de Condiciones.</t>
  </si>
  <si>
    <t>HOJA DE VIDA DE LA FUNCIÓN PÚBLICA</t>
  </si>
  <si>
    <t>El proponente, deberá aportar Hoja de Vida para persona natural o jurídica formato único de DAFP.</t>
  </si>
  <si>
    <t>EVALUACION JURÍDICA</t>
  </si>
  <si>
    <t>La duración de la sociedad debe ser igual a la ejecución del contrato y ocho meses más.</t>
  </si>
  <si>
    <t>JUAN PABLO STERLING BASTIDAS - ABOGADO CONTRATISTA</t>
  </si>
  <si>
    <t xml:space="preserve">  CUMPLE</t>
  </si>
  <si>
    <r>
      <t xml:space="preserve">El objeto social de la persona juridica  CUMPLE -  es acorde al objeto de la presente contratacion, aspecto requerido en los estudios previos. </t>
    </r>
    <r>
      <rPr>
        <sz val="14"/>
        <color theme="1"/>
        <rFont val="Arial Narrow"/>
      </rPr>
      <t xml:space="preserve"> la persona jurídica no se encuentra disuelta y su duración es indefinida. El representante legal está facultado para suscribir el contrato. 
</t>
    </r>
  </si>
  <si>
    <t xml:space="preserve">El proponente aporta compromiso anticorrupción (Anexo 2) debidamente diligenciado y firmado el 22/11/2024. </t>
  </si>
  <si>
    <t>MÍNIMA CUANTÍA No.4163.001.32.1.896 - 2024</t>
  </si>
  <si>
    <t>“ADQUIRIR SERVICIO DE IMÁGENES SATELITALES CON SOFTWARE”, De conformidad con el proyecto de inversión BP-26005467.</t>
  </si>
  <si>
    <t xml:space="preserve">PROCALCULO PROSIS S.A.S (NIT 860.034.714-7   ) </t>
  </si>
  <si>
    <t>PROCALCULO PROSIS S.A.S (NIT 860.034.714-7  )</t>
  </si>
  <si>
    <t>El proponente aporta certificado de Presentación de oferta (anexo 1) debidamente diligenciada y firmada. RL: Felipe Trujillo Gutierrez</t>
  </si>
  <si>
    <t>C.C. No. 79793681</t>
  </si>
  <si>
    <t>El señor Felipe Trujillo Gutierrez aporta copia legible de la Cédula de Ciudadanía cumpliendo la caracteristicas legales aquí descritas.</t>
  </si>
  <si>
    <t>El proponente aporta Certificado certificado de  existencia y representación legal expedido por la Cámara de Comercio de Cali, con fecha de expedición del 04 de diciembre de 2024. CÓDIGO DE VERIFICACIÓN B24797804BE816</t>
  </si>
  <si>
    <r>
      <t>El señor Felipe Trujillo Gutierrez</t>
    </r>
    <r>
      <rPr>
        <sz val="14"/>
        <rFont val="Arial Narrow"/>
        <family val="2"/>
      </rPr>
      <t xml:space="preserve"> acredita su situacion aportando libreta militar. No obstante, la Entidad reliza validación en la pág</t>
    </r>
    <r>
      <rPr>
        <sz val="14"/>
        <color theme="1"/>
        <rFont val="Arial Narrow"/>
        <family val="2"/>
      </rPr>
      <t xml:space="preserve">ina de las fuerzas militares de colombia ejercito nacional el día diciembre 11 de 2024  verificando  su situacion militar. </t>
    </r>
  </si>
  <si>
    <t xml:space="preserve">El proponente aporta el Certificado de Antecedentes Disciplinarios No.259578646
 con fecha de expedición 10/12/2024, del Representante Legal, en el cual se verifica que no registra sanciones ni  inhabilidades vigentes. No obstante, la Entidad realiza validación en la página de la Procuraduría   verificando  que no registra sanciones ni inhabilidades vigentes.
El proponente aporta el Certificado de Antecedentes Disciplinarios  No. 259578523 con fecha de expedición 10/12/2024, de la Sociedad PROCALCULO PROSIS S.A.S., en el cual se verifica que no registra sanciones ni  inhabilidades vigentes. No obstante, la Entidad reliza validación en la página de la Procuraduría  verificando  que no registra sanciones ni inhabilidades vigentes. </t>
  </si>
  <si>
    <t>El proponente aporta el Certificado de Antecedentes Fiscales con fecha de expedición 10/12/2024, del Representante legal con código de verificación 79793681241210092509
 en el cual se verifica que no se encuentra reportado como resonsable fiscal. No obstante, la Entidad realiza  la verificación del certificado en la página de la Contraloría con resultado que no se encuentra  reportado como responsable fiscal.
El proponente aporta el Certificado de Antecedentes Fiscales con fecha de expedición 10/12/2024, de la Sociedad PROCALCULO PROSIS S.A.S con código de verificación 8600347147241210092358 en el cual se verifica que no se encuentra reportado como resonsable fiscal. No obstante, la Entidad realiza  la verificación del certificado en la página de la Contraloría con resultado que no se encuentra  reportado como responsable fiscal.</t>
  </si>
  <si>
    <t xml:space="preserve">El proponente aporta el certificado de antecedentes judiciales con fecha de expedición del 10 de diciembre de 2024, correspondiente al representante legal :  Felipe Trujillo Gutierrez. Por lo tanto, en cumplimiento del Decreto 019 de 2012 y demas normas concordantes, la Entidad procede a verificar  que no registra Asuntos pendientes con las autoridades judiciales. </t>
  </si>
  <si>
    <t xml:space="preserve">El proponente aporta el Certificado del Sistema de Registro Nacional de Medidas Correctivas con  Registro interno de validación No. 1106429288 con fecha de expedición 10/12/2024,  correspondiente al representante legal, en el cual se verifica que no tiene medidas correctivas pendientes por cumplir. No obstante, la Entidad valida   en la página PSC Sistema Registro Nacional de Medidas Correctivas RNMC y se logra evidenciar que no registra medidas correctivas pendientes por cumplir. </t>
  </si>
  <si>
    <t xml:space="preserve">El proponente aporta el Certificado de Registro de Deudores Alimentarios Morosos - REDAM con código de verificación FU3V841KEC expedido el 10/12/2024 por el Registro de Deudores Alimentarios Morosos, del representante legal , en el cual se verifica que no se encuentran inscritos en el  Registro de Deudores Alimentarios Morosos - REDAM.  </t>
  </si>
  <si>
    <t xml:space="preserve">El proponente aporta el certificado de pago a seguridad social y aportes parafiscales  (Anexo 3) debidamente diligenciado y firmado por el representante legal y el revisor fiscal . </t>
  </si>
  <si>
    <t xml:space="preserve">El proponente aporta Hoja de vida de la Función Pública  </t>
  </si>
  <si>
    <r>
      <rPr>
        <sz val="14"/>
        <rFont val="Arial Narrow"/>
        <family val="2"/>
      </rPr>
      <t>El proponente aporta Registro Único Tributario con numero de formulario 141138141977 , fecha de actualización del 2024 - 10 - 18, fecha de generación del PDF del 28-11-2024</t>
    </r>
    <r>
      <rPr>
        <sz val="14"/>
        <color rgb="FFFF0000"/>
        <rFont val="Arial Narrow"/>
        <family val="2"/>
      </rPr>
      <t xml:space="preserve"> </t>
    </r>
  </si>
  <si>
    <t xml:space="preserve">El proponente aporta el certificado acreditando que no registra  Inhabilidades por delitos sexuales cometidos contra menores de 18 años.  con fecha de expedición del 11 de diciembre de 2024, correspondiente al representante legal  Por lo tanto, en cumplimiento del Decreto 019 de 2012 y demas normas concordantes, la Entidad procede a verificar  que no registra  Inhabilidades por delitos sexuales cometidos contra menores de 18 años..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</si>
</sst>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d/m/yyyy"/>
    <numFmt numFmtId="165" formatCode="_-&quot;$&quot;* #,##0_-;\-&quot;$&quot;* #,##0_-;_-&quot;$&quot;* &quot;-&quot;_-;_-@"/>
  </numFmts>
  <fonts count="28">
    <font>
      <sz val="11"/>
      <color theme="1"/>
      <name val="Calibri"/>
      <scheme val="minor"/>
    </font>
    <font>
      <b/>
      <sz val="11"/>
      <color theme="1"/>
      <name val="Arial"/>
    </font>
    <font>
      <sz val="11"/>
      <name val="Calibri"/>
    </font>
    <font>
      <sz val="10"/>
      <color theme="1"/>
      <name val="Calibri"/>
    </font>
    <font>
      <sz val="11"/>
      <color theme="1"/>
      <name val="Arial"/>
    </font>
    <font>
      <sz val="11"/>
      <color theme="1"/>
      <name val="Calibri"/>
    </font>
    <font>
      <sz val="11"/>
      <color rgb="FF000000"/>
      <name val="Calibri"/>
    </font>
    <font>
      <b/>
      <sz val="11"/>
      <color theme="1"/>
      <name val="Calibri"/>
    </font>
    <font>
      <b/>
      <sz val="16"/>
      <color theme="1"/>
      <name val="Arial Narrow"/>
    </font>
    <font>
      <b/>
      <sz val="16"/>
      <color theme="0"/>
      <name val="Arial Narrow"/>
    </font>
    <font>
      <b/>
      <sz val="14"/>
      <color theme="0"/>
      <name val="Arial Narrow"/>
    </font>
    <font>
      <sz val="11"/>
      <color theme="1"/>
      <name val="Arial Narrow"/>
    </font>
    <font>
      <sz val="14"/>
      <color theme="1"/>
      <name val="Arial Narrow"/>
    </font>
    <font>
      <b/>
      <sz val="14"/>
      <color theme="1"/>
      <name val="Arial Narrow"/>
    </font>
    <font>
      <sz val="12"/>
      <color theme="1"/>
      <name val="Arial Narrow"/>
    </font>
    <font>
      <b/>
      <sz val="20"/>
      <color rgb="FFFFFFFF"/>
      <name val="Arial Narrow"/>
    </font>
    <font>
      <b/>
      <sz val="11"/>
      <color theme="1"/>
      <name val="Arial Narrow"/>
    </font>
    <font>
      <b/>
      <sz val="12"/>
      <color theme="1"/>
      <name val="Arial Narrow"/>
    </font>
    <font>
      <b/>
      <sz val="11"/>
      <color theme="0"/>
      <name val="Arial Narrow"/>
    </font>
    <font>
      <sz val="11"/>
      <color theme="0"/>
      <name val="Arial Narrow"/>
    </font>
    <font>
      <sz val="9"/>
      <color rgb="FF1F1F1F"/>
      <name val="Arial"/>
    </font>
    <font>
      <sz val="14"/>
      <color theme="1"/>
      <name val="Arial Narrow"/>
      <family val="2"/>
    </font>
    <font>
      <sz val="11"/>
      <color theme="1"/>
      <name val="Arial"/>
      <family val="2"/>
    </font>
    <font>
      <b/>
      <sz val="20"/>
      <color theme="1"/>
      <name val="Arial Narrow"/>
      <family val="2"/>
    </font>
    <font>
      <sz val="12"/>
      <color rgb="FF000000"/>
      <name val="Arial"/>
      <family val="2"/>
    </font>
    <font>
      <sz val="11"/>
      <color rgb="FFFF0000"/>
      <name val="Arial"/>
      <family val="2"/>
    </font>
    <font>
      <sz val="14"/>
      <name val="Arial Narrow"/>
      <family val="2"/>
    </font>
    <font>
      <sz val="14"/>
      <color rgb="FFFF0000"/>
      <name val="Arial Narrow"/>
      <family val="2"/>
    </font>
  </fonts>
  <fills count="7">
    <fill>
      <patternFill patternType="none"/>
    </fill>
    <fill>
      <patternFill patternType="gray125"/>
    </fill>
    <fill>
      <patternFill patternType="solid">
        <fgColor rgb="FF00B050"/>
        <bgColor rgb="FF00B050"/>
      </patternFill>
    </fill>
    <fill>
      <patternFill patternType="solid">
        <fgColor theme="0"/>
        <bgColor theme="0"/>
      </patternFill>
    </fill>
    <fill>
      <patternFill patternType="solid">
        <fgColor rgb="FF00B0F0"/>
        <bgColor rgb="FF00B0F0"/>
      </patternFill>
    </fill>
    <fill>
      <patternFill patternType="solid">
        <fgColor rgb="FFFFFFFF"/>
        <bgColor rgb="FFFFFFFF"/>
      </patternFill>
    </fill>
    <fill>
      <patternFill patternType="solid">
        <fgColor rgb="FF0070C0"/>
        <bgColor rgb="FF0070C0"/>
      </patternFill>
    </fill>
  </fills>
  <borders count="84">
    <border>
      <left/>
      <right/>
      <top/>
      <bottom/>
      <diagonal/>
    </border>
    <border>
      <left style="medium">
        <color rgb="FF000000"/>
      </left>
      <right/>
      <top style="medium">
        <color rgb="FF000000"/>
      </top>
      <bottom style="thin">
        <color rgb="FF000000"/>
      </bottom>
      <diagonal/>
    </border>
    <border>
      <left/>
      <right style="medium">
        <color rgb="FF000000"/>
      </right>
      <top style="medium">
        <color rgb="FF000000"/>
      </top>
      <bottom style="thin">
        <color rgb="FF000000"/>
      </bottom>
      <diagonal/>
    </border>
    <border>
      <left/>
      <right/>
      <top/>
      <bottom/>
      <diagonal/>
    </border>
    <border>
      <left style="medium">
        <color rgb="FF000000"/>
      </left>
      <right style="thin">
        <color rgb="FF000000"/>
      </right>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bottom style="thin">
        <color rgb="FF000000"/>
      </bottom>
      <diagonal/>
    </border>
    <border>
      <left style="thin">
        <color rgb="FF000000"/>
      </left>
      <right style="medium">
        <color rgb="FF000000"/>
      </right>
      <top style="thin">
        <color rgb="FF000000"/>
      </top>
      <bottom style="medium">
        <color rgb="FF000000"/>
      </bottom>
      <diagonal/>
    </border>
    <border>
      <left style="medium">
        <color rgb="FF000000"/>
      </left>
      <right/>
      <top/>
      <bottom style="thin">
        <color rgb="FF000000"/>
      </bottom>
      <diagonal/>
    </border>
    <border>
      <left/>
      <right style="medium">
        <color rgb="FF000000"/>
      </right>
      <top/>
      <bottom style="thin">
        <color rgb="FF000000"/>
      </bottom>
      <diagonal/>
    </border>
    <border>
      <left style="medium">
        <color rgb="FF000000"/>
      </left>
      <right/>
      <top style="thin">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top style="thin">
        <color rgb="FF000000"/>
      </top>
      <bottom/>
      <diagonal/>
    </border>
    <border>
      <left/>
      <right style="medium">
        <color rgb="FF000000"/>
      </right>
      <top style="thin">
        <color rgb="FF000000"/>
      </top>
      <bottom style="thin">
        <color rgb="FF000000"/>
      </bottom>
      <diagonal/>
    </border>
    <border>
      <left style="medium">
        <color rgb="FF000000"/>
      </left>
      <right/>
      <top/>
      <bottom/>
      <diagonal/>
    </border>
    <border>
      <left style="thin">
        <color rgb="FF000000"/>
      </left>
      <right style="thin">
        <color rgb="FF000000"/>
      </right>
      <top/>
      <bottom style="thin">
        <color rgb="FF000000"/>
      </bottom>
      <diagonal/>
    </border>
    <border>
      <left style="medium">
        <color rgb="FF000000"/>
      </left>
      <right/>
      <top/>
      <bottom style="medium">
        <color rgb="FF000000"/>
      </bottom>
      <diagonal/>
    </border>
    <border>
      <left/>
      <right/>
      <top/>
      <bottom/>
      <diagonal/>
    </border>
    <border>
      <left/>
      <right/>
      <top/>
      <bottom/>
      <diagonal/>
    </border>
    <border>
      <left/>
      <right/>
      <top/>
      <bottom/>
      <diagonal/>
    </border>
    <border>
      <left/>
      <right/>
      <top/>
      <bottom style="medium">
        <color rgb="FF000000"/>
      </bottom>
      <diagonal/>
    </border>
    <border>
      <left/>
      <right/>
      <top/>
      <bottom style="medium">
        <color rgb="FF000000"/>
      </bottom>
      <diagonal/>
    </border>
    <border>
      <left/>
      <right/>
      <top/>
      <bottom style="medium">
        <color rgb="FF000000"/>
      </bottom>
      <diagonal/>
    </border>
    <border>
      <left style="medium">
        <color rgb="FF000000"/>
      </left>
      <right/>
      <top style="medium">
        <color rgb="FF000000"/>
      </top>
      <bottom style="double">
        <color rgb="FF000000"/>
      </bottom>
      <diagonal/>
    </border>
    <border>
      <left/>
      <right/>
      <top style="medium">
        <color rgb="FF000000"/>
      </top>
      <bottom style="double">
        <color rgb="FF000000"/>
      </bottom>
      <diagonal/>
    </border>
    <border>
      <left/>
      <right style="medium">
        <color rgb="FF000000"/>
      </right>
      <top style="medium">
        <color rgb="FF000000"/>
      </top>
      <bottom style="double">
        <color rgb="FF000000"/>
      </bottom>
      <diagonal/>
    </border>
    <border>
      <left style="medium">
        <color rgb="FF000000"/>
      </left>
      <right/>
      <top style="double">
        <color rgb="FF000000"/>
      </top>
      <bottom/>
      <diagonal/>
    </border>
    <border>
      <left/>
      <right/>
      <top style="double">
        <color rgb="FF000000"/>
      </top>
      <bottom/>
      <diagonal/>
    </border>
    <border>
      <left style="thin">
        <color rgb="FF000000"/>
      </left>
      <right/>
      <top/>
      <bottom style="thin">
        <color rgb="FF000000"/>
      </bottom>
      <diagonal/>
    </border>
    <border>
      <left/>
      <right/>
      <top/>
      <bottom style="thin">
        <color rgb="FF000000"/>
      </bottom>
      <diagonal/>
    </border>
    <border>
      <left style="medium">
        <color rgb="FF000000"/>
      </left>
      <right/>
      <top/>
      <bottom style="double">
        <color rgb="FF000000"/>
      </bottom>
      <diagonal/>
    </border>
    <border>
      <left/>
      <right/>
      <top/>
      <bottom style="double">
        <color rgb="FF000000"/>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double">
        <color rgb="FF000000"/>
      </bottom>
      <diagonal/>
    </border>
    <border>
      <left style="thin">
        <color rgb="FF000000"/>
      </left>
      <right/>
      <top style="thin">
        <color rgb="FF000000"/>
      </top>
      <bottom/>
      <diagonal/>
    </border>
    <border>
      <left/>
      <right style="medium">
        <color rgb="FF000000"/>
      </right>
      <top style="thin">
        <color rgb="FF000000"/>
      </top>
      <bottom/>
      <diagonal/>
    </border>
    <border>
      <left style="medium">
        <color rgb="FF000000"/>
      </left>
      <right/>
      <top style="double">
        <color rgb="FF000000"/>
      </top>
      <bottom style="double">
        <color rgb="FF000000"/>
      </bottom>
      <diagonal/>
    </border>
    <border>
      <left/>
      <right/>
      <top style="double">
        <color rgb="FF000000"/>
      </top>
      <bottom style="double">
        <color rgb="FF000000"/>
      </bottom>
      <diagonal/>
    </border>
    <border>
      <left/>
      <right style="medium">
        <color rgb="FF000000"/>
      </right>
      <top style="double">
        <color rgb="FF000000"/>
      </top>
      <bottom style="double">
        <color rgb="FF000000"/>
      </bottom>
      <diagonal/>
    </border>
    <border>
      <left/>
      <right style="thin">
        <color rgb="FF000000"/>
      </right>
      <top/>
      <bottom/>
      <diagonal/>
    </border>
    <border>
      <left style="thin">
        <color rgb="FF000000"/>
      </left>
      <right/>
      <top/>
      <bottom style="thin">
        <color rgb="FF000000"/>
      </bottom>
      <diagonal/>
    </border>
    <border>
      <left style="thin">
        <color rgb="FF000000"/>
      </left>
      <right style="thin">
        <color rgb="FF000000"/>
      </right>
      <top/>
      <bottom/>
      <diagonal/>
    </border>
    <border>
      <left/>
      <right/>
      <top/>
      <bottom/>
      <diagonal/>
    </border>
    <border>
      <left/>
      <right style="medium">
        <color rgb="FF000000"/>
      </right>
      <top/>
      <bottom/>
      <diagonal/>
    </border>
    <border>
      <left style="thin">
        <color rgb="FF000000"/>
      </left>
      <right/>
      <top style="thin">
        <color rgb="FF000000"/>
      </top>
      <bottom style="thin">
        <color rgb="FF000000"/>
      </bottom>
      <diagonal/>
    </border>
    <border>
      <left/>
      <right/>
      <top/>
      <bottom/>
      <diagonal/>
    </border>
    <border>
      <left/>
      <right style="medium">
        <color rgb="FF000000"/>
      </right>
      <top/>
      <bottom/>
      <diagonal/>
    </border>
    <border>
      <left style="thin">
        <color rgb="FF000000"/>
      </left>
      <right/>
      <top style="thin">
        <color rgb="FF000000"/>
      </top>
      <bottom/>
      <diagonal/>
    </border>
    <border>
      <left style="thin">
        <color rgb="FF000000"/>
      </left>
      <right/>
      <top/>
      <bottom/>
      <diagonal/>
    </border>
    <border>
      <left/>
      <right style="thin">
        <color rgb="FF000000"/>
      </right>
      <top/>
      <bottom style="thin">
        <color rgb="FF000000"/>
      </bottom>
      <diagonal/>
    </border>
    <border>
      <left/>
      <right/>
      <top/>
      <bottom style="thin">
        <color rgb="FF000000"/>
      </bottom>
      <diagonal/>
    </border>
    <border>
      <left/>
      <right style="medium">
        <color rgb="FF000000"/>
      </right>
      <top/>
      <bottom style="thin">
        <color rgb="FF000000"/>
      </bottom>
      <diagonal/>
    </border>
    <border>
      <left style="medium">
        <color rgb="FF000000"/>
      </left>
      <right/>
      <top style="thin">
        <color rgb="FF000000"/>
      </top>
      <bottom style="double">
        <color rgb="FF000000"/>
      </bottom>
      <diagonal/>
    </border>
    <border>
      <left/>
      <right/>
      <top style="thin">
        <color rgb="FF000000"/>
      </top>
      <bottom style="double">
        <color rgb="FF000000"/>
      </bottom>
      <diagonal/>
    </border>
    <border>
      <left/>
      <right style="medium">
        <color rgb="FF000000"/>
      </right>
      <top style="thin">
        <color rgb="FF000000"/>
      </top>
      <bottom style="double">
        <color rgb="FF000000"/>
      </bottom>
      <diagonal/>
    </border>
    <border>
      <left/>
      <right style="thin">
        <color rgb="FF000000"/>
      </right>
      <top style="double">
        <color rgb="FF000000"/>
      </top>
      <bottom/>
      <diagonal/>
    </border>
    <border>
      <left style="thin">
        <color rgb="FF000000"/>
      </left>
      <right style="thin">
        <color rgb="FF000000"/>
      </right>
      <top style="double">
        <color rgb="FF000000"/>
      </top>
      <bottom style="thin">
        <color rgb="FF000000"/>
      </bottom>
      <diagonal/>
    </border>
    <border>
      <left style="thin">
        <color rgb="FF000000"/>
      </left>
      <right style="thin">
        <color rgb="FF000000"/>
      </right>
      <top style="double">
        <color rgb="FF000000"/>
      </top>
      <bottom/>
      <diagonal/>
    </border>
    <border>
      <left style="thin">
        <color rgb="FF000000"/>
      </left>
      <right/>
      <top style="double">
        <color rgb="FF000000"/>
      </top>
      <bottom/>
      <diagonal/>
    </border>
    <border>
      <left/>
      <right style="medium">
        <color rgb="FF000000"/>
      </right>
      <top style="double">
        <color rgb="FF000000"/>
      </top>
      <bottom/>
      <diagonal/>
    </border>
    <border>
      <left style="medium">
        <color rgb="FF000000"/>
      </left>
      <right/>
      <top/>
      <bottom style="thin">
        <color rgb="FF000000"/>
      </bottom>
      <diagonal/>
    </border>
    <border>
      <left/>
      <right style="thin">
        <color rgb="FF000000"/>
      </right>
      <top/>
      <bottom style="thin">
        <color rgb="FF000000"/>
      </bottom>
      <diagonal/>
    </border>
    <border>
      <left style="medium">
        <color rgb="FF000000"/>
      </left>
      <right/>
      <top style="double">
        <color rgb="FF000000"/>
      </top>
      <bottom style="thin">
        <color rgb="FF000000"/>
      </bottom>
      <diagonal/>
    </border>
    <border>
      <left/>
      <right style="thin">
        <color rgb="FF000000"/>
      </right>
      <top style="double">
        <color rgb="FF000000"/>
      </top>
      <bottom style="thin">
        <color rgb="FF000000"/>
      </bottom>
      <diagonal/>
    </border>
    <border>
      <left style="medium">
        <color rgb="FF000000"/>
      </left>
      <right/>
      <top style="thin">
        <color rgb="FF000000"/>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bottom/>
      <diagonal/>
    </border>
    <border>
      <left/>
      <right/>
      <top style="thin">
        <color rgb="FF000000"/>
      </top>
      <bottom style="thin">
        <color rgb="FF000000"/>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right/>
      <top style="double">
        <color rgb="FF000000"/>
      </top>
      <bottom/>
      <diagonal/>
    </border>
    <border>
      <left/>
      <right style="thin">
        <color rgb="FF000000"/>
      </right>
      <top style="thin">
        <color rgb="FF000000"/>
      </top>
      <bottom style="thin">
        <color rgb="FF000000"/>
      </bottom>
      <diagonal/>
    </border>
    <border>
      <left/>
      <right style="medium">
        <color rgb="FF000000"/>
      </right>
      <top style="thin">
        <color rgb="FF000000"/>
      </top>
      <bottom/>
      <diagonal/>
    </border>
    <border>
      <left/>
      <right/>
      <top style="thin">
        <color rgb="FF000000"/>
      </top>
      <bottom/>
      <diagonal/>
    </border>
    <border>
      <left style="thin">
        <color rgb="FF000000"/>
      </left>
      <right/>
      <top style="double">
        <color rgb="FF000000"/>
      </top>
      <bottom style="thin">
        <color rgb="FF000000"/>
      </bottom>
      <diagonal/>
    </border>
    <border>
      <left/>
      <right style="medium">
        <color rgb="FF000000"/>
      </right>
      <top style="double">
        <color rgb="FF000000"/>
      </top>
      <bottom style="thin">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thin">
        <color rgb="FF000000"/>
      </right>
      <top style="medium">
        <color rgb="FF000000"/>
      </top>
      <bottom style="medium">
        <color rgb="FF000000"/>
      </bottom>
      <diagonal/>
    </border>
    <border>
      <left style="thin">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right/>
      <top/>
      <bottom style="medium">
        <color rgb="FF000000"/>
      </bottom>
      <diagonal/>
    </border>
  </borders>
  <cellStyleXfs count="1">
    <xf numFmtId="0" fontId="0" fillId="0" borderId="0"/>
  </cellStyleXfs>
  <cellXfs count="150">
    <xf numFmtId="0" fontId="0" fillId="0" borderId="0" xfId="0"/>
    <xf numFmtId="0" fontId="3" fillId="3" borderId="3" xfId="0" applyFont="1" applyFill="1" applyBorder="1"/>
    <xf numFmtId="0" fontId="4" fillId="0" borderId="4" xfId="0" applyFont="1" applyBorder="1" applyAlignment="1">
      <alignment vertical="center"/>
    </xf>
    <xf numFmtId="0" fontId="4" fillId="0" borderId="6" xfId="0" applyFont="1" applyBorder="1" applyAlignment="1">
      <alignment vertical="center"/>
    </xf>
    <xf numFmtId="0" fontId="4" fillId="0" borderId="7" xfId="0" applyFont="1" applyBorder="1" applyAlignment="1">
      <alignment horizontal="center" vertical="center" wrapText="1"/>
    </xf>
    <xf numFmtId="0" fontId="5" fillId="3" borderId="3" xfId="0" applyFont="1" applyFill="1" applyBorder="1" applyAlignment="1">
      <alignment horizontal="center" vertical="center" wrapText="1"/>
    </xf>
    <xf numFmtId="0" fontId="5" fillId="3" borderId="3" xfId="0" applyFont="1" applyFill="1" applyBorder="1"/>
    <xf numFmtId="2" fontId="5" fillId="0" borderId="7" xfId="0" applyNumberFormat="1" applyFont="1" applyBorder="1" applyAlignment="1">
      <alignment horizontal="center"/>
    </xf>
    <xf numFmtId="164" fontId="6" fillId="0" borderId="8" xfId="0" applyNumberFormat="1" applyFont="1" applyBorder="1" applyAlignment="1">
      <alignment horizontal="center"/>
    </xf>
    <xf numFmtId="165" fontId="5" fillId="0" borderId="0" xfId="0" applyNumberFormat="1" applyFont="1"/>
    <xf numFmtId="0" fontId="4" fillId="0" borderId="11" xfId="0" applyFont="1" applyBorder="1" applyAlignment="1">
      <alignment vertical="center"/>
    </xf>
    <xf numFmtId="0" fontId="7" fillId="4" borderId="12" xfId="0" applyFont="1" applyFill="1" applyBorder="1" applyAlignment="1">
      <alignment horizontal="center" vertical="center"/>
    </xf>
    <xf numFmtId="9" fontId="5" fillId="0" borderId="14" xfId="0" applyNumberFormat="1" applyFont="1" applyBorder="1" applyAlignment="1">
      <alignment horizontal="center" vertical="center"/>
    </xf>
    <xf numFmtId="0" fontId="5" fillId="0" borderId="16" xfId="0" applyFont="1" applyBorder="1" applyAlignment="1">
      <alignment horizontal="center" wrapText="1"/>
    </xf>
    <xf numFmtId="0" fontId="5" fillId="0" borderId="14" xfId="0" applyFont="1" applyBorder="1" applyAlignment="1">
      <alignment horizontal="center" vertical="center"/>
    </xf>
    <xf numFmtId="9" fontId="7" fillId="0" borderId="0" xfId="0" applyNumberFormat="1" applyFont="1" applyAlignment="1">
      <alignment horizontal="center" vertical="center"/>
    </xf>
    <xf numFmtId="0" fontId="10" fillId="6" borderId="33" xfId="0" applyFont="1" applyFill="1" applyBorder="1" applyAlignment="1">
      <alignment horizontal="center" vertical="center" wrapText="1"/>
    </xf>
    <xf numFmtId="0" fontId="9" fillId="6" borderId="34" xfId="0" applyFont="1" applyFill="1" applyBorder="1" applyAlignment="1">
      <alignment horizontal="center" vertical="center" wrapText="1"/>
    </xf>
    <xf numFmtId="0" fontId="11" fillId="0" borderId="0" xfId="0" applyFont="1" applyAlignment="1">
      <alignment horizontal="center" vertical="center" wrapText="1"/>
    </xf>
    <xf numFmtId="0" fontId="12" fillId="0" borderId="41" xfId="0" applyFont="1" applyBorder="1" applyAlignment="1">
      <alignment horizontal="center" vertical="center" wrapText="1"/>
    </xf>
    <xf numFmtId="0" fontId="12" fillId="0" borderId="42" xfId="0" applyFont="1" applyBorder="1" applyAlignment="1">
      <alignment horizontal="center" vertical="center" wrapText="1"/>
    </xf>
    <xf numFmtId="0" fontId="12" fillId="0" borderId="45" xfId="0" applyFont="1" applyBorder="1" applyAlignment="1">
      <alignment horizontal="center" vertical="center" wrapText="1"/>
    </xf>
    <xf numFmtId="0" fontId="11" fillId="0" borderId="42" xfId="0" applyFont="1" applyBorder="1" applyAlignment="1">
      <alignment horizontal="left" vertical="center" wrapText="1"/>
    </xf>
    <xf numFmtId="0" fontId="5" fillId="0" borderId="0" xfId="0" applyFont="1" applyAlignment="1">
      <alignment horizontal="center" vertical="center" wrapText="1"/>
    </xf>
    <xf numFmtId="0" fontId="12" fillId="0" borderId="57" xfId="0" applyFont="1" applyBorder="1" applyAlignment="1">
      <alignment horizontal="center" vertical="center" wrapText="1"/>
    </xf>
    <xf numFmtId="0" fontId="12" fillId="0" borderId="33" xfId="0" applyFont="1" applyBorder="1" applyAlignment="1">
      <alignment horizontal="center" vertical="center" wrapText="1"/>
    </xf>
    <xf numFmtId="0" fontId="12" fillId="0" borderId="16" xfId="0" applyFont="1" applyBorder="1" applyAlignment="1">
      <alignment horizontal="center" vertical="center" wrapText="1"/>
    </xf>
    <xf numFmtId="0" fontId="12" fillId="0" borderId="16" xfId="0" applyFont="1" applyBorder="1" applyAlignment="1">
      <alignment horizontal="left" vertical="center" wrapText="1"/>
    </xf>
    <xf numFmtId="0" fontId="5" fillId="0" borderId="0" xfId="0" applyFont="1"/>
    <xf numFmtId="3" fontId="12" fillId="3" borderId="67" xfId="0" applyNumberFormat="1" applyFont="1" applyFill="1" applyBorder="1" applyAlignment="1">
      <alignment horizontal="center" vertical="center" wrapText="1"/>
    </xf>
    <xf numFmtId="0" fontId="14" fillId="0" borderId="0" xfId="0" applyFont="1" applyAlignment="1">
      <alignment horizontal="center" vertical="center" wrapText="1"/>
    </xf>
    <xf numFmtId="0" fontId="16" fillId="0" borderId="0" xfId="0" applyFont="1" applyAlignment="1">
      <alignment horizontal="center" vertical="center" wrapText="1"/>
    </xf>
    <xf numFmtId="3" fontId="5" fillId="0" borderId="0" xfId="0" applyNumberFormat="1" applyFont="1"/>
    <xf numFmtId="0" fontId="11" fillId="0" borderId="0" xfId="0" applyFont="1" applyAlignment="1">
      <alignment horizontal="left" vertical="center" wrapText="1"/>
    </xf>
    <xf numFmtId="0" fontId="17" fillId="0" borderId="0" xfId="0" applyFont="1" applyAlignment="1">
      <alignment horizontal="center" vertical="center" wrapText="1"/>
    </xf>
    <xf numFmtId="0" fontId="18" fillId="3" borderId="3" xfId="0" applyFont="1" applyFill="1" applyBorder="1" applyAlignment="1">
      <alignment horizontal="center" vertical="center" wrapText="1"/>
    </xf>
    <xf numFmtId="0" fontId="18" fillId="3" borderId="83" xfId="0" applyFont="1" applyFill="1" applyBorder="1" applyAlignment="1">
      <alignment vertical="top" wrapText="1"/>
    </xf>
    <xf numFmtId="0" fontId="19" fillId="3" borderId="3" xfId="0" applyFont="1" applyFill="1" applyBorder="1" applyAlignment="1">
      <alignment horizontal="center" vertical="center" wrapText="1"/>
    </xf>
    <xf numFmtId="0" fontId="19" fillId="3" borderId="3" xfId="0" applyFont="1" applyFill="1" applyBorder="1" applyAlignment="1">
      <alignment horizontal="left" vertical="top" wrapText="1"/>
    </xf>
    <xf numFmtId="0" fontId="18" fillId="3" borderId="3" xfId="0" applyFont="1" applyFill="1" applyBorder="1" applyAlignment="1">
      <alignment horizontal="center" vertical="center"/>
    </xf>
    <xf numFmtId="0" fontId="19" fillId="3" borderId="3" xfId="0" applyFont="1" applyFill="1" applyBorder="1" applyAlignment="1">
      <alignment horizontal="center" vertical="center"/>
    </xf>
    <xf numFmtId="0" fontId="11" fillId="0" borderId="0" xfId="0" applyFont="1" applyAlignment="1">
      <alignment vertical="center"/>
    </xf>
    <xf numFmtId="0" fontId="11" fillId="0" borderId="0" xfId="0" applyFont="1" applyAlignment="1">
      <alignment horizontal="center" vertical="center"/>
    </xf>
    <xf numFmtId="0" fontId="16" fillId="0" borderId="0" xfId="0" applyFont="1" applyAlignment="1">
      <alignment horizontal="center" vertical="top"/>
    </xf>
    <xf numFmtId="0" fontId="11" fillId="0" borderId="0" xfId="0" applyFont="1" applyAlignment="1">
      <alignment horizontal="center" vertical="top"/>
    </xf>
    <xf numFmtId="0" fontId="20" fillId="0" borderId="0" xfId="0" applyFont="1"/>
    <xf numFmtId="0" fontId="11" fillId="0" borderId="0" xfId="0" applyFont="1" applyAlignment="1">
      <alignment horizontal="left" vertical="top"/>
    </xf>
    <xf numFmtId="0" fontId="21" fillId="0" borderId="42" xfId="0" applyFont="1" applyBorder="1" applyAlignment="1">
      <alignment horizontal="left" vertical="center" wrapText="1"/>
    </xf>
    <xf numFmtId="0" fontId="21" fillId="0" borderId="33" xfId="0" applyFont="1" applyBorder="1" applyAlignment="1">
      <alignment horizontal="center" vertical="center" wrapText="1"/>
    </xf>
    <xf numFmtId="0" fontId="21" fillId="0" borderId="33" xfId="0" applyFont="1" applyBorder="1" applyAlignment="1">
      <alignment horizontal="left" vertical="center" wrapText="1"/>
    </xf>
    <xf numFmtId="0" fontId="21" fillId="0" borderId="33" xfId="0" applyFont="1" applyBorder="1" applyAlignment="1">
      <alignment horizontal="left" vertical="top" wrapText="1"/>
    </xf>
    <xf numFmtId="0" fontId="21" fillId="0" borderId="16" xfId="0" applyFont="1" applyBorder="1" applyAlignment="1">
      <alignment horizontal="left" vertical="center" wrapText="1"/>
    </xf>
    <xf numFmtId="0" fontId="21" fillId="0" borderId="57" xfId="0" applyFont="1" applyBorder="1" applyAlignment="1">
      <alignment horizontal="left" vertical="center" wrapText="1"/>
    </xf>
    <xf numFmtId="0" fontId="22" fillId="0" borderId="5" xfId="0" applyFont="1" applyBorder="1" applyAlignment="1">
      <alignment horizontal="center"/>
    </xf>
    <xf numFmtId="3" fontId="24" fillId="0" borderId="0" xfId="0" applyNumberFormat="1" applyFont="1"/>
    <xf numFmtId="0" fontId="24" fillId="0" borderId="0" xfId="0" applyFont="1"/>
    <xf numFmtId="0" fontId="25" fillId="5" borderId="5" xfId="0" applyFont="1" applyFill="1" applyBorder="1" applyAlignment="1">
      <alignment horizontal="center" wrapText="1"/>
    </xf>
    <xf numFmtId="0" fontId="1" fillId="2" borderId="1" xfId="0" applyFont="1" applyFill="1" applyBorder="1" applyAlignment="1">
      <alignment horizontal="center"/>
    </xf>
    <xf numFmtId="0" fontId="2" fillId="0" borderId="2" xfId="0" applyFont="1" applyBorder="1"/>
    <xf numFmtId="0" fontId="1" fillId="4" borderId="9" xfId="0" applyFont="1" applyFill="1" applyBorder="1" applyAlignment="1">
      <alignment horizontal="center"/>
    </xf>
    <xf numFmtId="0" fontId="2" fillId="0" borderId="10" xfId="0" applyFont="1" applyBorder="1"/>
    <xf numFmtId="0" fontId="4" fillId="0" borderId="13" xfId="0" applyFont="1" applyBorder="1" applyAlignment="1">
      <alignment horizontal="center" vertical="center" wrapText="1"/>
    </xf>
    <xf numFmtId="0" fontId="2" fillId="0" borderId="15" xfId="0" applyFont="1" applyBorder="1"/>
    <xf numFmtId="0" fontId="2" fillId="0" borderId="17" xfId="0" applyFont="1" applyBorder="1"/>
    <xf numFmtId="0" fontId="13" fillId="0" borderId="27" xfId="0" applyFont="1" applyBorder="1" applyAlignment="1">
      <alignment horizontal="left" vertical="center" wrapText="1"/>
    </xf>
    <xf numFmtId="0" fontId="2" fillId="0" borderId="72" xfId="0" applyFont="1" applyBorder="1"/>
    <xf numFmtId="0" fontId="2" fillId="0" borderId="60" xfId="0" applyFont="1" applyBorder="1"/>
    <xf numFmtId="3" fontId="9" fillId="6" borderId="53" xfId="0" applyNumberFormat="1" applyFont="1" applyFill="1" applyBorder="1" applyAlignment="1">
      <alignment horizontal="left" vertical="center" wrapText="1"/>
    </xf>
    <xf numFmtId="0" fontId="2" fillId="0" borderId="54" xfId="0" applyFont="1" applyBorder="1"/>
    <xf numFmtId="0" fontId="2" fillId="0" borderId="55" xfId="0" applyFont="1" applyBorder="1"/>
    <xf numFmtId="3" fontId="12" fillId="0" borderId="27" xfId="0" applyNumberFormat="1" applyFont="1" applyBorder="1" applyAlignment="1">
      <alignment horizontal="left" vertical="center" wrapText="1"/>
    </xf>
    <xf numFmtId="0" fontId="2" fillId="0" borderId="56" xfId="0" applyFont="1" applyBorder="1"/>
    <xf numFmtId="0" fontId="13" fillId="3" borderId="68" xfId="0" applyFont="1" applyFill="1" applyBorder="1" applyAlignment="1">
      <alignment horizontal="center" vertical="center" wrapText="1"/>
    </xf>
    <xf numFmtId="0" fontId="2" fillId="0" borderId="44" xfId="0" applyFont="1" applyBorder="1"/>
    <xf numFmtId="0" fontId="2" fillId="0" borderId="41" xfId="0" applyFont="1" applyBorder="1"/>
    <xf numFmtId="0" fontId="2" fillId="0" borderId="52" xfId="0" applyFont="1" applyBorder="1"/>
    <xf numFmtId="3" fontId="12" fillId="0" borderId="61" xfId="0" applyNumberFormat="1" applyFont="1" applyBorder="1" applyAlignment="1">
      <alignment horizontal="left" vertical="center" wrapText="1"/>
    </xf>
    <xf numFmtId="0" fontId="2" fillId="0" borderId="62" xfId="0" applyFont="1" applyBorder="1"/>
    <xf numFmtId="0" fontId="9" fillId="6" borderId="53" xfId="0" applyFont="1" applyFill="1" applyBorder="1" applyAlignment="1">
      <alignment horizontal="left" vertical="center" wrapText="1"/>
    </xf>
    <xf numFmtId="3" fontId="12" fillId="0" borderId="15" xfId="0" applyNumberFormat="1" applyFont="1" applyBorder="1" applyAlignment="1">
      <alignment horizontal="left" vertical="center" wrapText="1"/>
    </xf>
    <xf numFmtId="0" fontId="2" fillId="0" borderId="40" xfId="0" applyFont="1" applyBorder="1"/>
    <xf numFmtId="0" fontId="13" fillId="3" borderId="43" xfId="0" applyFont="1" applyFill="1" applyBorder="1" applyAlignment="1">
      <alignment horizontal="center" vertical="center" wrapText="1"/>
    </xf>
    <xf numFmtId="0" fontId="2" fillId="0" borderId="46" xfId="0" applyFont="1" applyBorder="1"/>
    <xf numFmtId="0" fontId="2" fillId="0" borderId="47" xfId="0" applyFont="1" applyBorder="1"/>
    <xf numFmtId="0" fontId="2" fillId="0" borderId="51" xfId="0" applyFont="1" applyBorder="1"/>
    <xf numFmtId="0" fontId="12" fillId="0" borderId="42" xfId="0" applyFont="1" applyBorder="1" applyAlignment="1">
      <alignment horizontal="center" vertical="center" wrapText="1"/>
    </xf>
    <xf numFmtId="0" fontId="2" fillId="0" borderId="42" xfId="0" applyFont="1" applyBorder="1"/>
    <xf numFmtId="0" fontId="2" fillId="0" borderId="16" xfId="0" applyFont="1" applyBorder="1"/>
    <xf numFmtId="0" fontId="12" fillId="0" borderId="58" xfId="0" applyFont="1" applyBorder="1" applyAlignment="1">
      <alignment horizontal="center" vertical="top" wrapText="1"/>
    </xf>
    <xf numFmtId="0" fontId="13" fillId="3" borderId="59" xfId="0" applyFont="1" applyFill="1" applyBorder="1" applyAlignment="1">
      <alignment horizontal="center" vertical="center" wrapText="1"/>
    </xf>
    <xf numFmtId="0" fontId="2" fillId="0" borderId="49" xfId="0" applyFont="1" applyBorder="1"/>
    <xf numFmtId="0" fontId="10" fillId="6" borderId="35" xfId="0" applyFont="1" applyFill="1" applyBorder="1" applyAlignment="1">
      <alignment horizontal="center" vertical="center" wrapText="1"/>
    </xf>
    <xf numFmtId="0" fontId="2" fillId="0" borderId="36" xfId="0" applyFont="1" applyBorder="1"/>
    <xf numFmtId="3" fontId="9" fillId="6" borderId="37" xfId="0" applyNumberFormat="1" applyFont="1" applyFill="1" applyBorder="1" applyAlignment="1">
      <alignment horizontal="left" vertical="center" wrapText="1"/>
    </xf>
    <xf numFmtId="0" fontId="2" fillId="0" borderId="38" xfId="0" applyFont="1" applyBorder="1"/>
    <xf numFmtId="0" fontId="2" fillId="0" borderId="39" xfId="0" applyFont="1" applyBorder="1"/>
    <xf numFmtId="0" fontId="12" fillId="0" borderId="48" xfId="0" applyFont="1" applyBorder="1" applyAlignment="1">
      <alignment horizontal="center" vertical="center" wrapText="1"/>
    </xf>
    <xf numFmtId="3" fontId="12" fillId="3" borderId="9" xfId="0" applyNumberFormat="1" applyFont="1" applyFill="1" applyBorder="1" applyAlignment="1">
      <alignment horizontal="left" vertical="center" wrapText="1"/>
    </xf>
    <xf numFmtId="0" fontId="2" fillId="0" borderId="50" xfId="0" applyFont="1" applyBorder="1"/>
    <xf numFmtId="0" fontId="9" fillId="6" borderId="24" xfId="0" applyFont="1" applyFill="1" applyBorder="1" applyAlignment="1">
      <alignment horizontal="center" vertical="center" wrapText="1"/>
    </xf>
    <xf numFmtId="0" fontId="2" fillId="0" borderId="25" xfId="0" applyFont="1" applyBorder="1"/>
    <xf numFmtId="0" fontId="2" fillId="0" borderId="26" xfId="0" applyFont="1" applyBorder="1"/>
    <xf numFmtId="0" fontId="9" fillId="6" borderId="29" xfId="0" applyFont="1" applyFill="1" applyBorder="1" applyAlignment="1">
      <alignment horizontal="center" vertical="center" wrapText="1"/>
    </xf>
    <xf numFmtId="0" fontId="2" fillId="0" borderId="30" xfId="0" applyFont="1" applyBorder="1"/>
    <xf numFmtId="0" fontId="8" fillId="3" borderId="18" xfId="0" applyFont="1" applyFill="1" applyBorder="1" applyAlignment="1">
      <alignment horizontal="center" vertical="center" wrapText="1"/>
    </xf>
    <xf numFmtId="0" fontId="2" fillId="0" borderId="19" xfId="0" applyFont="1" applyBorder="1"/>
    <xf numFmtId="0" fontId="2" fillId="0" borderId="20" xfId="0" applyFont="1" applyBorder="1"/>
    <xf numFmtId="0" fontId="8" fillId="3" borderId="21" xfId="0" applyFont="1" applyFill="1" applyBorder="1" applyAlignment="1">
      <alignment horizontal="center" vertical="center" wrapText="1"/>
    </xf>
    <xf numFmtId="0" fontId="2" fillId="0" borderId="22" xfId="0" applyFont="1" applyBorder="1"/>
    <xf numFmtId="0" fontId="2" fillId="0" borderId="23" xfId="0" applyFont="1" applyBorder="1"/>
    <xf numFmtId="3" fontId="9" fillId="6" borderId="27" xfId="0" applyNumberFormat="1" applyFont="1" applyFill="1" applyBorder="1" applyAlignment="1">
      <alignment horizontal="center" vertical="center" wrapText="1"/>
    </xf>
    <xf numFmtId="0" fontId="2" fillId="0" borderId="28" xfId="0" applyFont="1" applyBorder="1"/>
    <xf numFmtId="0" fontId="2" fillId="0" borderId="31" xfId="0" applyFont="1" applyBorder="1"/>
    <xf numFmtId="0" fontId="2" fillId="0" borderId="32" xfId="0" applyFont="1" applyBorder="1"/>
    <xf numFmtId="0" fontId="15" fillId="6" borderId="78" xfId="0" applyFont="1" applyFill="1" applyBorder="1" applyAlignment="1">
      <alignment horizontal="center" vertical="center" wrapText="1"/>
    </xf>
    <xf numFmtId="0" fontId="2" fillId="0" borderId="79" xfId="0" applyFont="1" applyBorder="1"/>
    <xf numFmtId="0" fontId="2" fillId="0" borderId="80" xfId="0" applyFont="1" applyBorder="1"/>
    <xf numFmtId="0" fontId="12" fillId="0" borderId="0" xfId="0" applyFont="1" applyAlignment="1">
      <alignment horizontal="center" vertical="center" wrapText="1"/>
    </xf>
    <xf numFmtId="0" fontId="0" fillId="0" borderId="0" xfId="0"/>
    <xf numFmtId="0" fontId="12" fillId="0" borderId="0" xfId="0" applyFont="1" applyAlignment="1">
      <alignment horizontal="center" vertical="top"/>
    </xf>
    <xf numFmtId="0" fontId="13" fillId="3" borderId="29" xfId="0" applyFont="1" applyFill="1" applyBorder="1" applyAlignment="1">
      <alignment horizontal="center" vertical="center" wrapText="1"/>
    </xf>
    <xf numFmtId="0" fontId="13" fillId="3" borderId="76" xfId="0" applyFont="1" applyFill="1" applyBorder="1" applyAlignment="1">
      <alignment horizontal="center" vertical="center" wrapText="1"/>
    </xf>
    <xf numFmtId="0" fontId="2" fillId="0" borderId="77" xfId="0" applyFont="1" applyBorder="1"/>
    <xf numFmtId="0" fontId="23" fillId="3" borderId="81" xfId="0" applyFont="1" applyFill="1" applyBorder="1" applyAlignment="1">
      <alignment horizontal="center" vertical="center" wrapText="1"/>
    </xf>
    <xf numFmtId="0" fontId="2" fillId="0" borderId="82" xfId="0" applyFont="1" applyBorder="1"/>
    <xf numFmtId="0" fontId="21" fillId="0" borderId="58" xfId="0" applyFont="1" applyBorder="1" applyAlignment="1">
      <alignment horizontal="left" vertical="center" wrapText="1"/>
    </xf>
    <xf numFmtId="3" fontId="12" fillId="0" borderId="63" xfId="0" applyNumberFormat="1" applyFont="1" applyBorder="1" applyAlignment="1">
      <alignment horizontal="left" vertical="center" wrapText="1"/>
    </xf>
    <xf numFmtId="0" fontId="2" fillId="0" borderId="64" xfId="0" applyFont="1" applyBorder="1"/>
    <xf numFmtId="3" fontId="12" fillId="0" borderId="11" xfId="0" applyNumberFormat="1" applyFont="1" applyBorder="1" applyAlignment="1">
      <alignment horizontal="left" vertical="center" wrapText="1"/>
    </xf>
    <xf numFmtId="0" fontId="2" fillId="0" borderId="73" xfId="0" applyFont="1" applyBorder="1"/>
    <xf numFmtId="3" fontId="21" fillId="0" borderId="71" xfId="0" applyNumberFormat="1" applyFont="1" applyBorder="1" applyAlignment="1">
      <alignment horizontal="left" vertical="center" wrapText="1"/>
    </xf>
    <xf numFmtId="0" fontId="13" fillId="3" borderId="48" xfId="0" applyFont="1" applyFill="1" applyBorder="1" applyAlignment="1">
      <alignment horizontal="center" vertical="center" wrapText="1"/>
    </xf>
    <xf numFmtId="0" fontId="2" fillId="0" borderId="74" xfId="0" applyFont="1" applyBorder="1"/>
    <xf numFmtId="0" fontId="13" fillId="0" borderId="13" xfId="0" applyFont="1" applyBorder="1" applyAlignment="1">
      <alignment horizontal="left" vertical="center" wrapText="1"/>
    </xf>
    <xf numFmtId="0" fontId="2" fillId="0" borderId="75" xfId="0" applyFont="1" applyBorder="1"/>
    <xf numFmtId="3" fontId="21" fillId="0" borderId="11" xfId="0" applyNumberFormat="1" applyFont="1" applyBorder="1" applyAlignment="1">
      <alignment horizontal="left" vertical="center" wrapText="1"/>
    </xf>
    <xf numFmtId="0" fontId="13" fillId="3" borderId="45" xfId="0" applyFont="1" applyFill="1" applyBorder="1" applyAlignment="1">
      <alignment horizontal="center" vertical="center" wrapText="1"/>
    </xf>
    <xf numFmtId="0" fontId="2" fillId="0" borderId="14" xfId="0" applyFont="1" applyBorder="1"/>
    <xf numFmtId="3" fontId="13" fillId="0" borderId="13" xfId="0" applyNumberFormat="1" applyFont="1" applyBorder="1" applyAlignment="1">
      <alignment horizontal="left" vertical="center" wrapText="1"/>
    </xf>
    <xf numFmtId="3" fontId="12" fillId="0" borderId="11" xfId="0" applyNumberFormat="1" applyFont="1" applyBorder="1" applyAlignment="1">
      <alignment vertical="center" wrapText="1"/>
    </xf>
    <xf numFmtId="3" fontId="13" fillId="3" borderId="68" xfId="0" applyNumberFormat="1" applyFont="1" applyFill="1" applyBorder="1" applyAlignment="1">
      <alignment horizontal="center" vertical="center" wrapText="1"/>
    </xf>
    <xf numFmtId="0" fontId="21" fillId="0" borderId="42" xfId="0" applyFont="1" applyBorder="1" applyAlignment="1">
      <alignment horizontal="left" vertical="center" wrapText="1"/>
    </xf>
    <xf numFmtId="3" fontId="13" fillId="0" borderId="11" xfId="0" applyNumberFormat="1" applyFont="1" applyBorder="1" applyAlignment="1">
      <alignment horizontal="left" vertical="center" wrapText="1"/>
    </xf>
    <xf numFmtId="0" fontId="2" fillId="0" borderId="69" xfId="0" applyFont="1" applyBorder="1"/>
    <xf numFmtId="3" fontId="12" fillId="0" borderId="13" xfId="0" applyNumberFormat="1" applyFont="1" applyBorder="1" applyAlignment="1">
      <alignment horizontal="left" vertical="center" wrapText="1"/>
    </xf>
    <xf numFmtId="0" fontId="2" fillId="0" borderId="70" xfId="0" applyFont="1" applyBorder="1"/>
    <xf numFmtId="3" fontId="21" fillId="3" borderId="71" xfId="0" applyNumberFormat="1" applyFont="1" applyFill="1" applyBorder="1" applyAlignment="1">
      <alignment horizontal="left" vertical="center" wrapText="1"/>
    </xf>
    <xf numFmtId="3" fontId="13" fillId="3" borderId="9" xfId="0" applyNumberFormat="1" applyFont="1" applyFill="1" applyBorder="1" applyAlignment="1">
      <alignment horizontal="left" vertical="center" wrapText="1"/>
    </xf>
    <xf numFmtId="3" fontId="12" fillId="3" borderId="65" xfId="0" applyNumberFormat="1" applyFont="1" applyFill="1" applyBorder="1" applyAlignment="1">
      <alignment horizontal="left" vertical="center" wrapText="1"/>
    </xf>
    <xf numFmtId="0" fontId="2" fillId="0" borderId="66" xfId="0" applyFont="1" applyBorder="1"/>
  </cellXfs>
  <cellStyles count="1">
    <cellStyle name="Normal" xfId="0" builtinId="0"/>
  </cellStyles>
  <dxfs count="13">
    <dxf>
      <fill>
        <patternFill patternType="solid">
          <fgColor rgb="FFBDD6EE"/>
          <bgColor rgb="FFBDD6EE"/>
        </patternFill>
      </fill>
    </dxf>
    <dxf>
      <fill>
        <patternFill patternType="solid">
          <fgColor rgb="FFBDD6EE"/>
          <bgColor rgb="FFBDD6EE"/>
        </patternFill>
      </fill>
    </dxf>
    <dxf>
      <fill>
        <patternFill patternType="solid">
          <fgColor rgb="FFBDD6EE"/>
          <bgColor rgb="FFBDD6EE"/>
        </patternFill>
      </fill>
    </dxf>
    <dxf>
      <fill>
        <patternFill patternType="solid">
          <fgColor rgb="FFBDD6EE"/>
          <bgColor rgb="FFBDD6EE"/>
        </patternFill>
      </fill>
    </dxf>
    <dxf>
      <fill>
        <patternFill patternType="solid">
          <fgColor rgb="FFBDD6EE"/>
          <bgColor rgb="FFBDD6EE"/>
        </patternFill>
      </fill>
    </dxf>
    <dxf>
      <fill>
        <patternFill patternType="solid">
          <fgColor rgb="FFBDD6EE"/>
          <bgColor rgb="FFBDD6EE"/>
        </patternFill>
      </fill>
    </dxf>
    <dxf>
      <fill>
        <patternFill patternType="solid">
          <fgColor rgb="FFBDD6EE"/>
          <bgColor rgb="FFBDD6EE"/>
        </patternFill>
      </fill>
    </dxf>
    <dxf>
      <fill>
        <patternFill patternType="solid">
          <fgColor rgb="FFBDD6EE"/>
          <bgColor rgb="FFBDD6EE"/>
        </patternFill>
      </fill>
    </dxf>
    <dxf>
      <fill>
        <patternFill patternType="solid">
          <fgColor rgb="FFBDD6EE"/>
          <bgColor rgb="FFBDD6EE"/>
        </patternFill>
      </fill>
    </dxf>
    <dxf>
      <fill>
        <patternFill patternType="solid">
          <fgColor rgb="FFBDD6EE"/>
          <bgColor rgb="FFBDD6EE"/>
        </patternFill>
      </fill>
    </dxf>
    <dxf>
      <fill>
        <patternFill patternType="solid">
          <fgColor rgb="FFBDD6EE"/>
          <bgColor rgb="FFBDD6EE"/>
        </patternFill>
      </fill>
    </dxf>
    <dxf>
      <fill>
        <patternFill patternType="solid">
          <fgColor rgb="FFBDD6EE"/>
          <bgColor rgb="FFBDD6EE"/>
        </patternFill>
      </fill>
    </dxf>
    <dxf>
      <fill>
        <patternFill patternType="solid">
          <fgColor rgb="FFFFFF00"/>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customschemas.google.com/relationships/workbookmetadata" Target="metadata"/><Relationship Id="rId10" Type="http://schemas.openxmlformats.org/officeDocument/2006/relationships/calcChain" Target="calcChain.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276225</xdr:colOff>
      <xdr:row>0</xdr:row>
      <xdr:rowOff>95250</xdr:rowOff>
    </xdr:from>
    <xdr:ext cx="1676400" cy="1600200"/>
    <xdr:pic>
      <xdr:nvPicPr>
        <xdr:cNvPr id="2" name="image1.png">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1000"/>
  <sheetViews>
    <sheetView showGridLines="0" workbookViewId="0">
      <selection activeCell="B24" sqref="B24"/>
    </sheetView>
  </sheetViews>
  <sheetFormatPr baseColWidth="10" defaultColWidth="14.42578125" defaultRowHeight="15" customHeight="1"/>
  <cols>
    <col min="1" max="1" width="39.140625" customWidth="1"/>
    <col min="2" max="2" width="89" customWidth="1"/>
    <col min="3" max="3" width="22.7109375" customWidth="1"/>
    <col min="4" max="4" width="10.7109375" customWidth="1"/>
    <col min="5" max="5" width="22" customWidth="1"/>
    <col min="6" max="26" width="10.7109375" customWidth="1"/>
  </cols>
  <sheetData>
    <row r="1" spans="1:6">
      <c r="A1" s="57" t="s">
        <v>0</v>
      </c>
      <c r="B1" s="58"/>
      <c r="E1" s="1"/>
      <c r="F1" s="1"/>
    </row>
    <row r="2" spans="1:6">
      <c r="A2" s="2" t="s">
        <v>1</v>
      </c>
      <c r="B2" s="53" t="s">
        <v>82</v>
      </c>
      <c r="E2" s="1"/>
      <c r="F2" s="1"/>
    </row>
    <row r="3" spans="1:6" ht="97.5" customHeight="1">
      <c r="A3" s="3" t="s">
        <v>2</v>
      </c>
      <c r="B3" s="4" t="s">
        <v>83</v>
      </c>
      <c r="E3" s="5"/>
      <c r="F3" s="1"/>
    </row>
    <row r="4" spans="1:6" ht="15.75">
      <c r="A4" s="3" t="s">
        <v>3</v>
      </c>
      <c r="B4" s="54">
        <v>45615630</v>
      </c>
      <c r="E4" s="6"/>
      <c r="F4" s="6"/>
    </row>
    <row r="5" spans="1:6">
      <c r="A5" s="3" t="s">
        <v>4</v>
      </c>
      <c r="B5" s="7">
        <f>B4/1300000</f>
        <v>35.088946153846152</v>
      </c>
      <c r="E5" s="6"/>
      <c r="F5" s="6"/>
    </row>
    <row r="6" spans="1:6">
      <c r="A6" s="3" t="s">
        <v>5</v>
      </c>
      <c r="B6" s="8">
        <v>45637</v>
      </c>
      <c r="E6" s="9"/>
    </row>
    <row r="7" spans="1:6">
      <c r="A7" s="59" t="s">
        <v>6</v>
      </c>
      <c r="B7" s="60"/>
    </row>
    <row r="8" spans="1:6" ht="15.75" thickBot="1">
      <c r="A8" s="3" t="s">
        <v>7</v>
      </c>
      <c r="B8" s="56">
        <v>1</v>
      </c>
    </row>
    <row r="9" spans="1:6" ht="15.75">
      <c r="A9" s="10" t="s">
        <v>8</v>
      </c>
      <c r="B9" s="55" t="s">
        <v>84</v>
      </c>
      <c r="C9" s="11" t="s">
        <v>9</v>
      </c>
    </row>
    <row r="10" spans="1:6" ht="15.75">
      <c r="A10" s="61" t="s">
        <v>10</v>
      </c>
      <c r="B10" s="55" t="s">
        <v>85</v>
      </c>
      <c r="C10" s="12">
        <v>1</v>
      </c>
    </row>
    <row r="11" spans="1:6">
      <c r="A11" s="62"/>
      <c r="B11" s="13" t="s">
        <v>11</v>
      </c>
      <c r="C11" s="14" t="s">
        <v>11</v>
      </c>
    </row>
    <row r="12" spans="1:6">
      <c r="A12" s="62"/>
      <c r="B12" s="13" t="s">
        <v>11</v>
      </c>
      <c r="C12" s="14" t="s">
        <v>11</v>
      </c>
    </row>
    <row r="13" spans="1:6">
      <c r="A13" s="63"/>
      <c r="B13" s="13" t="s">
        <v>11</v>
      </c>
      <c r="C13" s="14" t="s">
        <v>11</v>
      </c>
    </row>
    <row r="14" spans="1:6">
      <c r="C14" s="15">
        <f>SUM(C10:C13)</f>
        <v>1</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3">
    <mergeCell ref="A1:B1"/>
    <mergeCell ref="A7:B7"/>
    <mergeCell ref="A10:A13"/>
  </mergeCells>
  <pageMargins left="0.7" right="0.7" top="0.75" bottom="0.75" header="0" footer="0"/>
  <pageSetup scale="92"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Z989"/>
  <sheetViews>
    <sheetView showGridLines="0" tabSelected="1" topLeftCell="A59" zoomScale="80" zoomScaleNormal="80" workbookViewId="0">
      <selection activeCell="A54" sqref="A54:B54"/>
    </sheetView>
  </sheetViews>
  <sheetFormatPr baseColWidth="10" defaultColWidth="14.42578125" defaultRowHeight="15" customHeight="1"/>
  <cols>
    <col min="1" max="1" width="13.42578125" customWidth="1"/>
    <col min="2" max="2" width="93" customWidth="1"/>
    <col min="3" max="3" width="20.140625" customWidth="1"/>
    <col min="4" max="4" width="88.28515625" customWidth="1"/>
    <col min="5" max="5" width="10.140625" customWidth="1"/>
    <col min="6" max="6" width="11.28515625" customWidth="1"/>
    <col min="7" max="18" width="10.7109375" customWidth="1"/>
    <col min="19" max="19" width="16" hidden="1" customWidth="1"/>
    <col min="20" max="26" width="10.7109375" customWidth="1"/>
  </cols>
  <sheetData>
    <row r="1" spans="1:19" ht="24" customHeight="1">
      <c r="A1" s="104" t="str">
        <f>DATOS!B2</f>
        <v>MÍNIMA CUANTÍA No.4163.001.32.1.896 - 2024</v>
      </c>
      <c r="B1" s="105"/>
      <c r="C1" s="105"/>
      <c r="D1" s="105"/>
      <c r="E1" s="105"/>
      <c r="F1" s="106"/>
    </row>
    <row r="2" spans="1:19" ht="56.25" customHeight="1">
      <c r="A2" s="104" t="s">
        <v>12</v>
      </c>
      <c r="B2" s="105"/>
      <c r="C2" s="105"/>
      <c r="D2" s="105"/>
      <c r="E2" s="105"/>
      <c r="F2" s="106"/>
    </row>
    <row r="3" spans="1:19" ht="58.5" customHeight="1">
      <c r="A3" s="104" t="s">
        <v>13</v>
      </c>
      <c r="B3" s="105"/>
      <c r="C3" s="105"/>
      <c r="D3" s="105"/>
      <c r="E3" s="105"/>
      <c r="F3" s="106"/>
    </row>
    <row r="4" spans="1:19" ht="88.5" customHeight="1">
      <c r="A4" s="104" t="str">
        <f>DATOS!B3</f>
        <v>“ADQUIRIR SERVICIO DE IMÁGENES SATELITALES CON SOFTWARE”, De conformidad con el proyecto de inversión BP-26005467.</v>
      </c>
      <c r="B4" s="105"/>
      <c r="C4" s="105"/>
      <c r="D4" s="105"/>
      <c r="E4" s="105"/>
      <c r="F4" s="106"/>
    </row>
    <row r="5" spans="1:19" ht="39" customHeight="1">
      <c r="A5" s="104" t="str">
        <f>DATOS!B10</f>
        <v>PROCALCULO PROSIS S.A.S (NIT 860.034.714-7  )</v>
      </c>
      <c r="B5" s="105"/>
      <c r="C5" s="105"/>
      <c r="D5" s="105"/>
      <c r="E5" s="105"/>
      <c r="F5" s="106"/>
    </row>
    <row r="6" spans="1:19" ht="36" customHeight="1">
      <c r="A6" s="107" t="str">
        <f>+CONCATENATE("PROPUESTA No  ",DATOS!B8)</f>
        <v>PROPUESTA No  1</v>
      </c>
      <c r="B6" s="108"/>
      <c r="C6" s="108"/>
      <c r="D6" s="108"/>
      <c r="E6" s="108"/>
      <c r="F6" s="109"/>
    </row>
    <row r="7" spans="1:19" ht="30.75" customHeight="1">
      <c r="A7" s="99" t="s">
        <v>14</v>
      </c>
      <c r="B7" s="100"/>
      <c r="C7" s="100"/>
      <c r="D7" s="100"/>
      <c r="E7" s="100"/>
      <c r="F7" s="101"/>
    </row>
    <row r="8" spans="1:19" ht="36.75" customHeight="1">
      <c r="A8" s="110" t="s">
        <v>15</v>
      </c>
      <c r="B8" s="111"/>
      <c r="C8" s="102" t="str">
        <f>DATOS!B10</f>
        <v>PROCALCULO PROSIS S.A.S (NIT 860.034.714-7  )</v>
      </c>
      <c r="D8" s="103"/>
      <c r="E8" s="103"/>
      <c r="F8" s="60"/>
    </row>
    <row r="9" spans="1:19" ht="46.5" customHeight="1">
      <c r="A9" s="112"/>
      <c r="B9" s="113"/>
      <c r="C9" s="16" t="s">
        <v>16</v>
      </c>
      <c r="D9" s="17" t="s">
        <v>17</v>
      </c>
      <c r="E9" s="91" t="s">
        <v>18</v>
      </c>
      <c r="F9" s="92"/>
    </row>
    <row r="10" spans="1:19" ht="30" customHeight="1">
      <c r="A10" s="93" t="s">
        <v>19</v>
      </c>
      <c r="B10" s="94"/>
      <c r="C10" s="94"/>
      <c r="D10" s="94"/>
      <c r="E10" s="94"/>
      <c r="F10" s="95"/>
      <c r="S10" s="18" t="s">
        <v>20</v>
      </c>
    </row>
    <row r="11" spans="1:19" ht="31.5" customHeight="1">
      <c r="A11" s="79" t="s">
        <v>21</v>
      </c>
      <c r="B11" s="80"/>
      <c r="C11" s="19" t="s">
        <v>20</v>
      </c>
      <c r="D11" s="20" t="s">
        <v>22</v>
      </c>
      <c r="E11" s="81" t="str">
        <f>IF(AND(OR(C11:C17="OK",),OR(C20="OK",C20="N/A"),OR(C21="OK",C21="N/A"),OR(C22="OK",C22="N/A"),OR(C23="OK",C23="N/A"),OR(C24="OK",C24="N/A")),"CUMPLE","NO CUMPLE")</f>
        <v>CUMPLE</v>
      </c>
      <c r="F11" s="73"/>
      <c r="S11" s="18" t="s">
        <v>11</v>
      </c>
    </row>
    <row r="12" spans="1:19" ht="30" hidden="1" customHeight="1">
      <c r="A12" s="79" t="s">
        <v>23</v>
      </c>
      <c r="B12" s="80"/>
      <c r="C12" s="21"/>
      <c r="D12" s="22"/>
      <c r="E12" s="82"/>
      <c r="F12" s="83"/>
      <c r="S12" s="23" t="s">
        <v>24</v>
      </c>
    </row>
    <row r="13" spans="1:19" ht="39" customHeight="1">
      <c r="A13" s="79" t="s">
        <v>25</v>
      </c>
      <c r="B13" s="80"/>
      <c r="C13" s="96" t="s">
        <v>20</v>
      </c>
      <c r="D13" s="47" t="s">
        <v>86</v>
      </c>
      <c r="E13" s="82"/>
      <c r="F13" s="83"/>
      <c r="S13" s="23" t="s">
        <v>26</v>
      </c>
    </row>
    <row r="14" spans="1:19" ht="26.25" customHeight="1">
      <c r="A14" s="62"/>
      <c r="B14" s="80"/>
      <c r="C14" s="90"/>
      <c r="D14" s="47" t="s">
        <v>87</v>
      </c>
      <c r="E14" s="82"/>
      <c r="F14" s="83"/>
    </row>
    <row r="15" spans="1:19" ht="48.75" customHeight="1">
      <c r="A15" s="79" t="s">
        <v>27</v>
      </c>
      <c r="B15" s="80"/>
      <c r="C15" s="21" t="s">
        <v>11</v>
      </c>
      <c r="D15" s="85"/>
      <c r="E15" s="82"/>
      <c r="F15" s="83"/>
    </row>
    <row r="16" spans="1:19" ht="42.75" customHeight="1">
      <c r="A16" s="79" t="s">
        <v>28</v>
      </c>
      <c r="B16" s="80"/>
      <c r="C16" s="21" t="s">
        <v>11</v>
      </c>
      <c r="D16" s="86"/>
      <c r="E16" s="82"/>
      <c r="F16" s="83"/>
    </row>
    <row r="17" spans="1:26" ht="65.25" customHeight="1">
      <c r="A17" s="97" t="s">
        <v>29</v>
      </c>
      <c r="B17" s="98"/>
      <c r="C17" s="21" t="s">
        <v>11</v>
      </c>
      <c r="D17" s="87"/>
      <c r="E17" s="84"/>
      <c r="F17" s="75"/>
    </row>
    <row r="18" spans="1:26" ht="30.75" customHeight="1">
      <c r="A18" s="67" t="s">
        <v>30</v>
      </c>
      <c r="B18" s="68"/>
      <c r="C18" s="68"/>
      <c r="D18" s="68"/>
      <c r="E18" s="68"/>
      <c r="F18" s="69"/>
    </row>
    <row r="19" spans="1:26" ht="63" customHeight="1">
      <c r="A19" s="70" t="s">
        <v>31</v>
      </c>
      <c r="B19" s="71"/>
      <c r="C19" s="24" t="s">
        <v>11</v>
      </c>
      <c r="D19" s="88"/>
      <c r="E19" s="89" t="str">
        <f>IF(AND(OR(C19="OK",C19="N/A"),OR(C20="OK",C20="N/A"),OR(C21="OK",C21="N/A"),OR(C22="OK",C22="N/A"),OR(C23="OK",C23="N/A"),OR(C24="OK",C24="N/A")),"CUMPLE","NO CUMPLE")</f>
        <v>CUMPLE</v>
      </c>
      <c r="F19" s="66"/>
    </row>
    <row r="20" spans="1:26" ht="50.25" hidden="1" customHeight="1">
      <c r="A20" s="79" t="s">
        <v>32</v>
      </c>
      <c r="B20" s="80"/>
      <c r="C20" s="25" t="s">
        <v>11</v>
      </c>
      <c r="D20" s="86"/>
      <c r="E20" s="90"/>
      <c r="F20" s="83"/>
    </row>
    <row r="21" spans="1:26" ht="37.5" hidden="1" customHeight="1">
      <c r="A21" s="79" t="s">
        <v>33</v>
      </c>
      <c r="B21" s="80"/>
      <c r="C21" s="25" t="s">
        <v>11</v>
      </c>
      <c r="D21" s="86"/>
      <c r="E21" s="90"/>
      <c r="F21" s="83"/>
    </row>
    <row r="22" spans="1:26" ht="47.25" hidden="1" customHeight="1">
      <c r="A22" s="79" t="s">
        <v>34</v>
      </c>
      <c r="B22" s="80"/>
      <c r="C22" s="25" t="s">
        <v>11</v>
      </c>
      <c r="D22" s="86"/>
      <c r="E22" s="90"/>
      <c r="F22" s="83"/>
    </row>
    <row r="23" spans="1:26" ht="50.25" hidden="1" customHeight="1">
      <c r="A23" s="79" t="s">
        <v>35</v>
      </c>
      <c r="B23" s="80"/>
      <c r="C23" s="25" t="s">
        <v>11</v>
      </c>
      <c r="D23" s="86"/>
      <c r="E23" s="90"/>
      <c r="F23" s="83"/>
    </row>
    <row r="24" spans="1:26" ht="34.5" hidden="1" customHeight="1">
      <c r="A24" s="76" t="s">
        <v>36</v>
      </c>
      <c r="B24" s="77"/>
      <c r="C24" s="25" t="s">
        <v>11</v>
      </c>
      <c r="D24" s="87"/>
      <c r="E24" s="74"/>
      <c r="F24" s="75"/>
    </row>
    <row r="25" spans="1:26" ht="34.5" customHeight="1">
      <c r="A25" s="67" t="s">
        <v>37</v>
      </c>
      <c r="B25" s="68"/>
      <c r="C25" s="68"/>
      <c r="D25" s="68"/>
      <c r="E25" s="68"/>
      <c r="F25" s="69"/>
    </row>
    <row r="26" spans="1:26" ht="95.25" customHeight="1">
      <c r="A26" s="126" t="s">
        <v>38</v>
      </c>
      <c r="B26" s="127"/>
      <c r="C26" s="26" t="s">
        <v>11</v>
      </c>
      <c r="D26" s="27"/>
      <c r="E26" s="120" t="str">
        <f>IF(AND(OR(C26="OK",C26="N/A")),"CUMPLE","NO CUMPLE")</f>
        <v>CUMPLE</v>
      </c>
      <c r="F26" s="60"/>
    </row>
    <row r="27" spans="1:26" ht="30" customHeight="1">
      <c r="A27" s="67" t="s">
        <v>39</v>
      </c>
      <c r="B27" s="68"/>
      <c r="C27" s="68"/>
      <c r="D27" s="68"/>
      <c r="E27" s="68"/>
      <c r="F27" s="69"/>
    </row>
    <row r="28" spans="1:26" ht="30" customHeight="1">
      <c r="A28" s="147" t="s">
        <v>40</v>
      </c>
      <c r="B28" s="103"/>
      <c r="C28" s="103"/>
      <c r="D28" s="103"/>
      <c r="E28" s="103"/>
      <c r="F28" s="60"/>
      <c r="G28" s="28"/>
      <c r="H28" s="28"/>
      <c r="I28" s="28"/>
      <c r="J28" s="28"/>
      <c r="K28" s="28"/>
      <c r="L28" s="28"/>
      <c r="M28" s="28"/>
      <c r="N28" s="28"/>
      <c r="O28" s="28"/>
      <c r="P28" s="28"/>
      <c r="Q28" s="28"/>
      <c r="R28" s="28"/>
      <c r="S28" s="28"/>
      <c r="T28" s="28"/>
      <c r="U28" s="28"/>
      <c r="V28" s="28"/>
      <c r="W28" s="28"/>
      <c r="X28" s="28"/>
      <c r="Y28" s="28"/>
      <c r="Z28" s="28"/>
    </row>
    <row r="29" spans="1:26" ht="30" customHeight="1">
      <c r="A29" s="148" t="s">
        <v>41</v>
      </c>
      <c r="B29" s="149"/>
      <c r="C29" s="29" t="s">
        <v>11</v>
      </c>
      <c r="E29" s="140" t="str">
        <f>IF(AND(OR(C29="OK",C29="N/A"),OR(C30="OK",C30="N/A")),"CUMPLE","NO CUMPLE")</f>
        <v>CUMPLE</v>
      </c>
      <c r="F29" s="73"/>
      <c r="G29" s="28"/>
      <c r="H29" s="28"/>
      <c r="I29" s="28"/>
      <c r="J29" s="28"/>
      <c r="K29" s="28"/>
      <c r="L29" s="28"/>
      <c r="M29" s="28"/>
      <c r="N29" s="28"/>
      <c r="O29" s="28"/>
      <c r="P29" s="28"/>
      <c r="Q29" s="28"/>
      <c r="R29" s="28"/>
      <c r="S29" s="28"/>
      <c r="T29" s="28"/>
      <c r="U29" s="28"/>
      <c r="V29" s="28"/>
      <c r="W29" s="28"/>
      <c r="X29" s="28"/>
      <c r="Y29" s="28"/>
      <c r="Z29" s="28"/>
    </row>
    <row r="30" spans="1:26" ht="41.25" customHeight="1">
      <c r="A30" s="97" t="s">
        <v>42</v>
      </c>
      <c r="B30" s="98"/>
      <c r="C30" s="29" t="s">
        <v>11</v>
      </c>
      <c r="E30" s="74"/>
      <c r="F30" s="75"/>
      <c r="G30" s="28"/>
      <c r="H30" s="28"/>
      <c r="I30" s="28"/>
      <c r="J30" s="28"/>
      <c r="K30" s="28"/>
      <c r="L30" s="28"/>
      <c r="M30" s="28"/>
      <c r="N30" s="28"/>
      <c r="O30" s="28"/>
      <c r="P30" s="28"/>
      <c r="Q30" s="28"/>
      <c r="R30" s="28"/>
      <c r="S30" s="28"/>
      <c r="T30" s="28"/>
      <c r="U30" s="28"/>
      <c r="V30" s="28"/>
      <c r="W30" s="28"/>
      <c r="X30" s="28"/>
      <c r="Y30" s="28"/>
      <c r="Z30" s="28"/>
    </row>
    <row r="31" spans="1:26" ht="30" customHeight="1">
      <c r="A31" s="142" t="s">
        <v>43</v>
      </c>
      <c r="B31" s="143"/>
      <c r="C31" s="143"/>
      <c r="D31" s="143"/>
      <c r="E31" s="143"/>
      <c r="F31" s="137"/>
      <c r="G31" s="28"/>
      <c r="H31" s="28"/>
      <c r="I31" s="28"/>
      <c r="J31" s="28"/>
      <c r="K31" s="28"/>
      <c r="L31" s="28"/>
      <c r="M31" s="28"/>
      <c r="N31" s="28"/>
      <c r="O31" s="28"/>
      <c r="P31" s="28"/>
      <c r="Q31" s="28"/>
      <c r="R31" s="28"/>
      <c r="S31" s="28"/>
      <c r="T31" s="28"/>
      <c r="U31" s="28"/>
      <c r="V31" s="28"/>
      <c r="W31" s="28"/>
      <c r="X31" s="28"/>
      <c r="Y31" s="28"/>
      <c r="Z31" s="28"/>
    </row>
    <row r="32" spans="1:26" ht="44.25" customHeight="1">
      <c r="A32" s="144" t="s">
        <v>44</v>
      </c>
      <c r="B32" s="145"/>
      <c r="C32" s="26" t="s">
        <v>20</v>
      </c>
      <c r="D32" s="146" t="s">
        <v>89</v>
      </c>
      <c r="E32" s="72" t="str">
        <f>IF(AND(OR(C32="OK",C32="N/A"),OR(C33="OK",C33="N/A"),OR(C34="OK",C34="N/A"),OR(C35="OK",C35="N/A"),OR(C36="OK",C36="N/A")),"CUMPLE","NO CUMPLE")</f>
        <v>CUMPLE</v>
      </c>
      <c r="F32" s="73"/>
    </row>
    <row r="33" spans="1:7" ht="48.75" customHeight="1">
      <c r="A33" s="79" t="s">
        <v>45</v>
      </c>
      <c r="B33" s="80"/>
      <c r="C33" s="25" t="s">
        <v>20</v>
      </c>
      <c r="D33" s="87"/>
      <c r="E33" s="90"/>
      <c r="F33" s="83"/>
    </row>
    <row r="34" spans="1:7" ht="33.75" customHeight="1">
      <c r="A34" s="79" t="s">
        <v>46</v>
      </c>
      <c r="B34" s="80"/>
      <c r="C34" s="48" t="s">
        <v>20</v>
      </c>
      <c r="D34" s="141" t="s">
        <v>80</v>
      </c>
      <c r="E34" s="90"/>
      <c r="F34" s="83"/>
    </row>
    <row r="35" spans="1:7" ht="33.75" customHeight="1">
      <c r="A35" s="79" t="s">
        <v>77</v>
      </c>
      <c r="B35" s="80"/>
      <c r="C35" s="26" t="s">
        <v>20</v>
      </c>
      <c r="D35" s="86"/>
      <c r="E35" s="90"/>
      <c r="F35" s="83"/>
    </row>
    <row r="36" spans="1:7" ht="105.75" customHeight="1">
      <c r="A36" s="76" t="s">
        <v>47</v>
      </c>
      <c r="B36" s="77"/>
      <c r="C36" s="26" t="s">
        <v>11</v>
      </c>
      <c r="D36" s="87"/>
      <c r="E36" s="74"/>
      <c r="F36" s="75"/>
    </row>
    <row r="37" spans="1:7" ht="30.75" customHeight="1">
      <c r="A37" s="67" t="s">
        <v>48</v>
      </c>
      <c r="B37" s="68"/>
      <c r="C37" s="68"/>
      <c r="D37" s="68"/>
      <c r="E37" s="68"/>
      <c r="F37" s="69"/>
    </row>
    <row r="38" spans="1:7" ht="66" customHeight="1">
      <c r="A38" s="70" t="s">
        <v>49</v>
      </c>
      <c r="B38" s="71"/>
      <c r="C38" s="19" t="s">
        <v>20</v>
      </c>
      <c r="D38" s="47" t="s">
        <v>88</v>
      </c>
      <c r="E38" s="72" t="str">
        <f>IF(AND(OR(C38="OK",C38="N/A"),OR(C39="OK",C39="N/A")),"CUMPLE","NO CUMPLE")</f>
        <v>CUMPLE</v>
      </c>
      <c r="F38" s="73"/>
    </row>
    <row r="39" spans="1:7" ht="90.75" customHeight="1">
      <c r="A39" s="76" t="s">
        <v>50</v>
      </c>
      <c r="B39" s="77"/>
      <c r="C39" s="21" t="s">
        <v>20</v>
      </c>
      <c r="D39" s="47" t="s">
        <v>90</v>
      </c>
      <c r="E39" s="74"/>
      <c r="F39" s="75"/>
    </row>
    <row r="40" spans="1:7" ht="30.75" customHeight="1">
      <c r="A40" s="78" t="s">
        <v>51</v>
      </c>
      <c r="B40" s="68"/>
      <c r="C40" s="68"/>
      <c r="D40" s="68"/>
      <c r="E40" s="68"/>
      <c r="F40" s="69"/>
    </row>
    <row r="41" spans="1:7" ht="30" customHeight="1">
      <c r="A41" s="64" t="s">
        <v>52</v>
      </c>
      <c r="B41" s="65"/>
      <c r="C41" s="65"/>
      <c r="D41" s="65"/>
      <c r="E41" s="65"/>
      <c r="F41" s="66"/>
      <c r="G41" s="28"/>
    </row>
    <row r="42" spans="1:7" ht="98.25" customHeight="1">
      <c r="A42" s="128" t="s">
        <v>53</v>
      </c>
      <c r="B42" s="129"/>
      <c r="C42" s="21" t="s">
        <v>20</v>
      </c>
      <c r="D42" s="130" t="s">
        <v>91</v>
      </c>
      <c r="E42" s="131" t="str">
        <f>IF(AND(OR(C42="OK",C42="N/A"),OR(C43="OK",C43="N/A")),"CUMPLE","NO CUMPLE")</f>
        <v>CUMPLE</v>
      </c>
      <c r="F42" s="132"/>
      <c r="G42" s="30"/>
    </row>
    <row r="43" spans="1:7" ht="93" customHeight="1">
      <c r="A43" s="128" t="s">
        <v>54</v>
      </c>
      <c r="B43" s="129"/>
      <c r="C43" s="21" t="s">
        <v>20</v>
      </c>
      <c r="D43" s="87"/>
      <c r="E43" s="74"/>
      <c r="F43" s="75"/>
      <c r="G43" s="30"/>
    </row>
    <row r="44" spans="1:7" ht="31.5" customHeight="1">
      <c r="A44" s="133" t="s">
        <v>55</v>
      </c>
      <c r="B44" s="134"/>
      <c r="C44" s="134"/>
      <c r="D44" s="134"/>
      <c r="E44" s="134"/>
      <c r="F44" s="132"/>
      <c r="G44" s="28"/>
    </row>
    <row r="45" spans="1:7" ht="104.25" customHeight="1">
      <c r="A45" s="139" t="s">
        <v>56</v>
      </c>
      <c r="B45" s="129"/>
      <c r="C45" s="21" t="s">
        <v>20</v>
      </c>
      <c r="D45" s="130" t="s">
        <v>92</v>
      </c>
      <c r="E45" s="131" t="str">
        <f>IF(AND(OR(C45="OK",C45="N/A"),OR(C46="OK",C46="N/A")),"CUMPLE","NO CUMPLE")</f>
        <v>CUMPLE</v>
      </c>
      <c r="F45" s="132"/>
    </row>
    <row r="46" spans="1:7" ht="104.25" customHeight="1">
      <c r="A46" s="128" t="s">
        <v>57</v>
      </c>
      <c r="B46" s="129"/>
      <c r="C46" s="21" t="s">
        <v>20</v>
      </c>
      <c r="D46" s="87"/>
      <c r="E46" s="74"/>
      <c r="F46" s="75"/>
    </row>
    <row r="47" spans="1:7" ht="30" customHeight="1">
      <c r="A47" s="138" t="s">
        <v>58</v>
      </c>
      <c r="B47" s="134"/>
      <c r="C47" s="134"/>
      <c r="D47" s="134"/>
      <c r="E47" s="134"/>
      <c r="F47" s="132"/>
    </row>
    <row r="48" spans="1:7" ht="116.25" customHeight="1">
      <c r="A48" s="128" t="s">
        <v>59</v>
      </c>
      <c r="B48" s="129"/>
      <c r="C48" s="25" t="s">
        <v>20</v>
      </c>
      <c r="D48" s="49" t="s">
        <v>93</v>
      </c>
      <c r="E48" s="136" t="str">
        <f>IF(AND(OR(C48="OK",C48="N/A")),"CUMPLE","NO CUMPLE")</f>
        <v>CUMPLE</v>
      </c>
      <c r="F48" s="137"/>
    </row>
    <row r="49" spans="1:6" ht="30" customHeight="1">
      <c r="A49" s="138"/>
      <c r="B49" s="134"/>
      <c r="C49" s="134"/>
      <c r="D49" s="134"/>
      <c r="E49" s="134"/>
      <c r="F49" s="132"/>
    </row>
    <row r="50" spans="1:6" ht="132.75" customHeight="1">
      <c r="A50" s="128" t="s">
        <v>60</v>
      </c>
      <c r="B50" s="129"/>
      <c r="C50" s="25" t="s">
        <v>20</v>
      </c>
      <c r="D50" s="50" t="s">
        <v>94</v>
      </c>
      <c r="E50" s="136" t="str">
        <f>IF(AND(OR(C50="OK",C50="N/A")),"CUMPLE","NO CUMPLE")</f>
        <v>CUMPLE</v>
      </c>
      <c r="F50" s="137"/>
    </row>
    <row r="51" spans="1:6" ht="27.75" customHeight="1">
      <c r="A51" s="138" t="s">
        <v>61</v>
      </c>
      <c r="B51" s="134"/>
      <c r="C51" s="134"/>
      <c r="D51" s="134"/>
      <c r="E51" s="134"/>
      <c r="F51" s="132"/>
    </row>
    <row r="52" spans="1:6" ht="143.25" customHeight="1">
      <c r="A52" s="128" t="s">
        <v>62</v>
      </c>
      <c r="B52" s="129"/>
      <c r="C52" s="25" t="s">
        <v>20</v>
      </c>
      <c r="D52" s="50" t="s">
        <v>95</v>
      </c>
      <c r="E52" s="136" t="str">
        <f>IF(AND(OR(C52="OK",C52="N/A")),"CUMPLE","NO CUMPLE")</f>
        <v>CUMPLE</v>
      </c>
      <c r="F52" s="137"/>
    </row>
    <row r="53" spans="1:6" ht="27" customHeight="1">
      <c r="A53" s="138" t="s">
        <v>63</v>
      </c>
      <c r="B53" s="134"/>
      <c r="C53" s="134"/>
      <c r="D53" s="134"/>
      <c r="E53" s="134"/>
      <c r="F53" s="132"/>
    </row>
    <row r="54" spans="1:6" ht="98.25" customHeight="1">
      <c r="A54" s="135" t="s">
        <v>64</v>
      </c>
      <c r="B54" s="129"/>
      <c r="C54" s="25" t="s">
        <v>20</v>
      </c>
      <c r="D54" s="50" t="s">
        <v>99</v>
      </c>
      <c r="E54" s="136" t="str">
        <f>IF(AND(OR(C54="OK",C54="N/A")),"CUMPLE","NO CUMPLE")</f>
        <v>CUMPLE</v>
      </c>
      <c r="F54" s="137"/>
    </row>
    <row r="55" spans="1:6" ht="30.75" customHeight="1">
      <c r="A55" s="67" t="s">
        <v>65</v>
      </c>
      <c r="B55" s="68"/>
      <c r="C55" s="68"/>
      <c r="D55" s="68"/>
      <c r="E55" s="68"/>
      <c r="F55" s="69"/>
    </row>
    <row r="56" spans="1:6" ht="102" customHeight="1">
      <c r="A56" s="70" t="s">
        <v>66</v>
      </c>
      <c r="B56" s="71"/>
      <c r="C56" s="26" t="s">
        <v>20</v>
      </c>
      <c r="D56" s="125" t="s">
        <v>96</v>
      </c>
      <c r="E56" s="72" t="str">
        <f>IF(AND(OR(C56="OK",C56="N/A"),OR(C57="OK",C57="N/A"),OR(C58="OK",C58="N/A"),OR(C59="OK",C59="N/A")),"CUMPLE","NO CUMPLE")</f>
        <v>CUMPLE</v>
      </c>
      <c r="F56" s="73"/>
    </row>
    <row r="57" spans="1:6" ht="24.75" customHeight="1">
      <c r="A57" s="79" t="s">
        <v>67</v>
      </c>
      <c r="B57" s="80"/>
      <c r="C57" s="25" t="s">
        <v>11</v>
      </c>
      <c r="D57" s="86"/>
      <c r="E57" s="90"/>
      <c r="F57" s="83"/>
    </row>
    <row r="58" spans="1:6" ht="24.75" customHeight="1">
      <c r="A58" s="79" t="s">
        <v>68</v>
      </c>
      <c r="B58" s="80"/>
      <c r="C58" s="25" t="s">
        <v>11</v>
      </c>
      <c r="D58" s="86"/>
      <c r="E58" s="90"/>
      <c r="F58" s="83"/>
    </row>
    <row r="59" spans="1:6" ht="24.75" customHeight="1">
      <c r="A59" s="76" t="s">
        <v>69</v>
      </c>
      <c r="B59" s="77"/>
      <c r="C59" s="25" t="s">
        <v>11</v>
      </c>
      <c r="D59" s="87"/>
      <c r="E59" s="74"/>
      <c r="F59" s="75"/>
    </row>
    <row r="60" spans="1:6" ht="33" customHeight="1">
      <c r="A60" s="67" t="s">
        <v>70</v>
      </c>
      <c r="B60" s="68"/>
      <c r="C60" s="68"/>
      <c r="D60" s="68"/>
      <c r="E60" s="68"/>
      <c r="F60" s="69"/>
    </row>
    <row r="61" spans="1:6" ht="65.25" customHeight="1">
      <c r="A61" s="126" t="s">
        <v>71</v>
      </c>
      <c r="B61" s="127"/>
      <c r="C61" s="26" t="s">
        <v>20</v>
      </c>
      <c r="D61" s="51" t="s">
        <v>98</v>
      </c>
      <c r="E61" s="120" t="str">
        <f>IF(AND(OR(C61="OK",C61="N/A")),"CUMPLE","NO CUMPLE")</f>
        <v>CUMPLE</v>
      </c>
      <c r="F61" s="60"/>
    </row>
    <row r="62" spans="1:6" ht="30" customHeight="1">
      <c r="A62" s="67" t="s">
        <v>72</v>
      </c>
      <c r="B62" s="68"/>
      <c r="C62" s="68"/>
      <c r="D62" s="68"/>
      <c r="E62" s="68"/>
      <c r="F62" s="69"/>
    </row>
    <row r="63" spans="1:6" ht="67.5" customHeight="1">
      <c r="A63" s="126" t="s">
        <v>73</v>
      </c>
      <c r="B63" s="127"/>
      <c r="C63" s="24" t="s">
        <v>20</v>
      </c>
      <c r="D63" s="52" t="s">
        <v>81</v>
      </c>
      <c r="E63" s="121" t="str">
        <f>IF(AND(OR(C63="OK",C63="N/A")),"CUMPLE","NO CUMPLE")</f>
        <v>CUMPLE</v>
      </c>
      <c r="F63" s="122"/>
    </row>
    <row r="64" spans="1:6" ht="32.25" customHeight="1">
      <c r="A64" s="67" t="s">
        <v>74</v>
      </c>
      <c r="B64" s="68"/>
      <c r="C64" s="68"/>
      <c r="D64" s="68"/>
      <c r="E64" s="68"/>
      <c r="F64" s="69"/>
    </row>
    <row r="65" spans="1:6" ht="50.25" customHeight="1">
      <c r="A65" s="126" t="s">
        <v>75</v>
      </c>
      <c r="B65" s="127"/>
      <c r="C65" s="24" t="s">
        <v>20</v>
      </c>
      <c r="D65" s="52" t="s">
        <v>97</v>
      </c>
      <c r="E65" s="121" t="str">
        <f>IF(AND(OR(C65="OK",C65="N/A")),"CUMPLE","NO CUMPLE")</f>
        <v>CUMPLE</v>
      </c>
      <c r="F65" s="122"/>
    </row>
    <row r="66" spans="1:6" ht="39" customHeight="1">
      <c r="A66" s="114" t="s">
        <v>76</v>
      </c>
      <c r="B66" s="115"/>
      <c r="C66" s="116"/>
      <c r="D66" s="123" t="s">
        <v>79</v>
      </c>
      <c r="E66" s="115"/>
      <c r="F66" s="124"/>
    </row>
    <row r="67" spans="1:6" ht="33" customHeight="1">
      <c r="A67" s="31"/>
      <c r="B67" s="32"/>
      <c r="C67" s="18"/>
      <c r="D67" s="33"/>
      <c r="E67" s="34"/>
      <c r="F67" s="30"/>
    </row>
    <row r="68" spans="1:6" ht="42" customHeight="1">
      <c r="A68" s="31"/>
      <c r="C68" s="18"/>
      <c r="D68" s="33"/>
      <c r="E68" s="34"/>
      <c r="F68" s="30"/>
    </row>
    <row r="69" spans="1:6" ht="15.75" customHeight="1">
      <c r="A69" s="35"/>
      <c r="B69" s="36"/>
      <c r="C69" s="37"/>
      <c r="D69" s="38"/>
      <c r="E69" s="39"/>
      <c r="F69" s="40"/>
    </row>
    <row r="70" spans="1:6" ht="15.75" customHeight="1">
      <c r="A70" s="41"/>
      <c r="B70" s="117" t="s">
        <v>78</v>
      </c>
      <c r="C70" s="42"/>
      <c r="D70" s="119"/>
      <c r="E70" s="43"/>
      <c r="F70" s="44"/>
    </row>
    <row r="71" spans="1:6" ht="15.75" customHeight="1">
      <c r="A71" s="41"/>
      <c r="B71" s="118"/>
      <c r="C71" s="42"/>
      <c r="D71" s="118"/>
      <c r="E71" s="43"/>
      <c r="F71" s="44"/>
    </row>
    <row r="72" spans="1:6" ht="8.25" customHeight="1">
      <c r="A72" s="41"/>
      <c r="B72" s="118"/>
      <c r="C72" s="42"/>
      <c r="D72" s="118"/>
      <c r="E72" s="43"/>
      <c r="F72" s="44"/>
    </row>
    <row r="73" spans="1:6" ht="15.75" hidden="1" customHeight="1">
      <c r="A73" s="41"/>
      <c r="B73" s="118"/>
      <c r="C73" s="42"/>
      <c r="D73" s="118"/>
      <c r="E73" s="43"/>
      <c r="F73" s="44"/>
    </row>
    <row r="74" spans="1:6" ht="15.75" customHeight="1"/>
    <row r="75" spans="1:6" ht="15.75" customHeight="1"/>
    <row r="76" spans="1:6" ht="15.75" customHeight="1"/>
    <row r="77" spans="1:6" ht="15.75" customHeight="1"/>
    <row r="78" spans="1:6" ht="15.75" customHeight="1">
      <c r="B78" s="45"/>
    </row>
    <row r="79" spans="1:6" ht="15.75" customHeight="1">
      <c r="B79" s="46"/>
    </row>
    <row r="80" spans="1:6" ht="15.75" customHeight="1">
      <c r="B80" s="28"/>
    </row>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sheetData>
  <mergeCells count="93">
    <mergeCell ref="E26:F26"/>
    <mergeCell ref="E29:F30"/>
    <mergeCell ref="E32:F36"/>
    <mergeCell ref="D34:D36"/>
    <mergeCell ref="A30:B30"/>
    <mergeCell ref="A31:F31"/>
    <mergeCell ref="A32:B32"/>
    <mergeCell ref="D32:D33"/>
    <mergeCell ref="A33:B33"/>
    <mergeCell ref="A34:B34"/>
    <mergeCell ref="A35:B35"/>
    <mergeCell ref="A26:B26"/>
    <mergeCell ref="A27:F27"/>
    <mergeCell ref="A28:F28"/>
    <mergeCell ref="A29:B29"/>
    <mergeCell ref="A36:B36"/>
    <mergeCell ref="A49:F49"/>
    <mergeCell ref="A51:F51"/>
    <mergeCell ref="A53:F53"/>
    <mergeCell ref="A55:F55"/>
    <mergeCell ref="A45:B45"/>
    <mergeCell ref="A46:B46"/>
    <mergeCell ref="A48:B48"/>
    <mergeCell ref="A50:B50"/>
    <mergeCell ref="A52:B52"/>
    <mergeCell ref="A63:B63"/>
    <mergeCell ref="A65:B65"/>
    <mergeCell ref="A42:B42"/>
    <mergeCell ref="D42:D43"/>
    <mergeCell ref="E42:F43"/>
    <mergeCell ref="A43:B43"/>
    <mergeCell ref="A44:F44"/>
    <mergeCell ref="A54:B54"/>
    <mergeCell ref="A56:B56"/>
    <mergeCell ref="E45:F46"/>
    <mergeCell ref="E48:F48"/>
    <mergeCell ref="E50:F50"/>
    <mergeCell ref="E52:F52"/>
    <mergeCell ref="E54:F54"/>
    <mergeCell ref="D45:D46"/>
    <mergeCell ref="A47:F47"/>
    <mergeCell ref="A66:C66"/>
    <mergeCell ref="B70:B73"/>
    <mergeCell ref="D70:D73"/>
    <mergeCell ref="E56:F59"/>
    <mergeCell ref="E61:F61"/>
    <mergeCell ref="E63:F63"/>
    <mergeCell ref="E65:F65"/>
    <mergeCell ref="A62:F62"/>
    <mergeCell ref="A64:F64"/>
    <mergeCell ref="D66:F66"/>
    <mergeCell ref="D56:D59"/>
    <mergeCell ref="A57:B57"/>
    <mergeCell ref="A60:F60"/>
    <mergeCell ref="A58:B58"/>
    <mergeCell ref="A59:B59"/>
    <mergeCell ref="A61:B61"/>
    <mergeCell ref="A7:F7"/>
    <mergeCell ref="C8:F8"/>
    <mergeCell ref="A1:F1"/>
    <mergeCell ref="A2:F2"/>
    <mergeCell ref="A3:F3"/>
    <mergeCell ref="A4:F4"/>
    <mergeCell ref="A5:F5"/>
    <mergeCell ref="A6:F6"/>
    <mergeCell ref="A8:B9"/>
    <mergeCell ref="E11:F17"/>
    <mergeCell ref="D15:D17"/>
    <mergeCell ref="D19:D24"/>
    <mergeCell ref="E19:F24"/>
    <mergeCell ref="E9:F9"/>
    <mergeCell ref="A10:F10"/>
    <mergeCell ref="A11:B11"/>
    <mergeCell ref="A12:B12"/>
    <mergeCell ref="A13:B14"/>
    <mergeCell ref="C13:C14"/>
    <mergeCell ref="A15:B15"/>
    <mergeCell ref="A16:B16"/>
    <mergeCell ref="A17:B17"/>
    <mergeCell ref="A18:F18"/>
    <mergeCell ref="A19:B19"/>
    <mergeCell ref="A20:B20"/>
    <mergeCell ref="A21:B21"/>
    <mergeCell ref="A22:B22"/>
    <mergeCell ref="A23:B23"/>
    <mergeCell ref="A24:B24"/>
    <mergeCell ref="A25:F25"/>
    <mergeCell ref="A41:F41"/>
    <mergeCell ref="A37:F37"/>
    <mergeCell ref="A38:B38"/>
    <mergeCell ref="E38:F39"/>
    <mergeCell ref="A39:B39"/>
    <mergeCell ref="A40:F40"/>
  </mergeCells>
  <conditionalFormatting sqref="D66:F66">
    <cfRule type="containsText" dxfId="12" priority="1" operator="containsText" text="NO HABILITADA">
      <formula>NOT(ISERROR(SEARCH(("NO HABILITADA"),(D66))))</formula>
    </cfRule>
  </conditionalFormatting>
  <conditionalFormatting sqref="E42 E63:F63">
    <cfRule type="containsText" dxfId="11" priority="2" operator="containsText" text="NO CUMPLE">
      <formula>NOT(ISERROR(SEARCH(("NO CUMPLE"),(E42))))</formula>
    </cfRule>
  </conditionalFormatting>
  <conditionalFormatting sqref="E45">
    <cfRule type="containsText" dxfId="10" priority="3" operator="containsText" text="NO CUMPLE">
      <formula>NOT(ISERROR(SEARCH(("NO CUMPLE"),(E45))))</formula>
    </cfRule>
  </conditionalFormatting>
  <conditionalFormatting sqref="E11:F17">
    <cfRule type="beginsWith" dxfId="9" priority="4" stopIfTrue="1" operator="beginsWith" text="NO CUMPLE">
      <formula>LEFT((E11),LEN("NO CUMPLE"))=("NO CUMPLE")</formula>
    </cfRule>
    <cfRule type="colorScale" priority="5">
      <colorScale>
        <cfvo type="min"/>
        <cfvo type="percentile" val="50"/>
        <cfvo type="max"/>
        <color rgb="FFF8696B"/>
        <color theme="0"/>
        <color rgb="FF63BE7B"/>
      </colorScale>
    </cfRule>
  </conditionalFormatting>
  <conditionalFormatting sqref="E19:F24">
    <cfRule type="containsText" dxfId="8" priority="6" stopIfTrue="1" operator="containsText" text="NO CUMPLE">
      <formula>NOT(ISERROR(SEARCH(("NO CUMPLE"),(E19))))</formula>
    </cfRule>
  </conditionalFormatting>
  <conditionalFormatting sqref="E26:F26">
    <cfRule type="containsText" dxfId="7" priority="7" stopIfTrue="1" operator="containsText" text="NO CUMPLE">
      <formula>NOT(ISERROR(SEARCH(("NO CUMPLE"),(E26))))</formula>
    </cfRule>
  </conditionalFormatting>
  <conditionalFormatting sqref="E29:F30">
    <cfRule type="containsText" dxfId="6" priority="8" operator="containsText" text="NO CUMPLE">
      <formula>NOT(ISERROR(SEARCH(("NO CUMPLE"),(E29))))</formula>
    </cfRule>
  </conditionalFormatting>
  <conditionalFormatting sqref="E32:F36">
    <cfRule type="containsText" dxfId="5" priority="9" operator="containsText" text="NO CUMPLE">
      <formula>NOT(ISERROR(SEARCH(("NO CUMPLE"),(E32))))</formula>
    </cfRule>
  </conditionalFormatting>
  <conditionalFormatting sqref="E38:F39 E56:F59">
    <cfRule type="containsText" dxfId="4" priority="10" operator="containsText" text="NO CUMPLE">
      <formula>NOT(ISERROR(SEARCH(("NO CUMPLE"),(E38))))</formula>
    </cfRule>
  </conditionalFormatting>
  <conditionalFormatting sqref="E48:F48">
    <cfRule type="containsText" dxfId="3" priority="11" operator="containsText" text="NO CUMPLE">
      <formula>NOT(ISERROR(SEARCH(("NO CUMPLE"),(E48))))</formula>
    </cfRule>
  </conditionalFormatting>
  <conditionalFormatting sqref="E50:F50 E52:F52 E54:F54">
    <cfRule type="containsText" dxfId="2" priority="12" operator="containsText" text="NO CUMPLE">
      <formula>NOT(ISERROR(SEARCH(("NO CUMPLE"),(E50))))</formula>
    </cfRule>
  </conditionalFormatting>
  <conditionalFormatting sqref="E61:F61">
    <cfRule type="containsText" dxfId="1" priority="13" operator="containsText" text="NO CUMPLE">
      <formula>NOT(ISERROR(SEARCH(("NO CUMPLE"),(E61))))</formula>
    </cfRule>
  </conditionalFormatting>
  <conditionalFormatting sqref="E65:F65">
    <cfRule type="containsText" dxfId="0" priority="14" operator="containsText" text="NO CUMPLE">
      <formula>NOT(ISERROR(SEARCH(("NO CUMPLE"),(E65))))</formula>
    </cfRule>
  </conditionalFormatting>
  <dataValidations count="2">
    <dataValidation type="list" allowBlank="1" showErrorMessage="1" sqref="G42:G43" xr:uid="{00000000-0002-0000-0100-000000000000}">
      <formula1>$V$12:$V$15</formula1>
    </dataValidation>
    <dataValidation type="list" allowBlank="1" showErrorMessage="1" sqref="C11:C13 C15:C17 C19:C24 C26 C29:C30 C32:C36 C38:C39 C42:C43 C45:C46 C48 C50 C52 C54 C56:C59 C61 C63 C65" xr:uid="{00000000-0002-0000-0100-000001000000}">
      <formula1>$S$10:$S$13</formula1>
    </dataValidation>
  </dataValidations>
  <printOptions horizontalCentered="1"/>
  <pageMargins left="0.59055118110236227" right="0.51181102362204722" top="0" bottom="0" header="0" footer="0"/>
  <pageSetup fitToHeight="0" orientation="landscape"/>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DATOS</vt:lpstr>
      <vt:lpstr>EVALUACION JURIDICA</vt:lpstr>
      <vt:lpstr>DATOS!_Hlk183499333</vt:lpstr>
      <vt:lpstr>DATOS!_Hlk183970402</vt:lpstr>
      <vt:lpstr>SIoNO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Jaime</dc:creator>
  <cp:lastModifiedBy>Juan Pablo Sterling Bastidas</cp:lastModifiedBy>
  <dcterms:created xsi:type="dcterms:W3CDTF">2017-02-01T14:48:25Z</dcterms:created>
  <dcterms:modified xsi:type="dcterms:W3CDTF">2024-12-11T20:43:46Z</dcterms:modified>
</cp:coreProperties>
</file>