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ORIA.AVILAR\Desktop\contratos\CONTRATOS 2020\MINIMA\079- CUADRILLAS\"/>
    </mc:Choice>
  </mc:AlternateContent>
  <xr:revisionPtr revIDLastSave="0" documentId="8_{0717D723-693A-4889-B006-C41EB58B32FA}" xr6:coauthVersionLast="36" xr6:coauthVersionMax="36" xr10:uidLastSave="{00000000-0000-0000-0000-000000000000}"/>
  <bookViews>
    <workbookView xWindow="0" yWindow="0" windowWidth="28800" windowHeight="11625" xr2:uid="{93F406FF-8DAB-4BE9-BDD3-0E0961765872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2" i="1" s="1"/>
  <c r="F23" i="1" s="1"/>
</calcChain>
</file>

<file path=xl/sharedStrings.xml><?xml version="1.0" encoding="utf-8"?>
<sst xmlns="http://schemas.openxmlformats.org/spreadsheetml/2006/main" count="42" uniqueCount="36">
  <si>
    <t>ITEM</t>
  </si>
  <si>
    <t>ACTIVIDAD</t>
  </si>
  <si>
    <t>UNIDAD DE MEDIDA</t>
  </si>
  <si>
    <t>CANTIDAD</t>
  </si>
  <si>
    <t>SUBTOTAL</t>
  </si>
  <si>
    <t>I.V.A.</t>
  </si>
  <si>
    <t>FUERZAS MILITARES DE COLOMBIA</t>
  </si>
  <si>
    <t>FUERZA AÉREA</t>
  </si>
  <si>
    <t>COMANDO AÉREO DE COMBATE No. 2</t>
  </si>
  <si>
    <r>
      <rPr>
        <b/>
        <sz val="16"/>
        <color rgb="FFFF0000"/>
        <rFont val="Calibri"/>
        <family val="2"/>
        <scheme val="minor"/>
      </rPr>
      <t>Anexo 10</t>
    </r>
    <r>
      <rPr>
        <b/>
        <sz val="16"/>
        <color theme="1"/>
        <rFont val="Calibri"/>
        <family val="2"/>
        <scheme val="minor"/>
      </rPr>
      <t>- Oferta económica</t>
    </r>
  </si>
  <si>
    <t>ACTIVIDADES A REALIZAR CON EL SERVICIO DE MANO DE OBRA, CUADRILLAS PARA EL MANTENIMIENTO DE LAS INSTALACIONES DEL COMANDO AEREO DE COMBATE No. 2.</t>
  </si>
  <si>
    <t>VALOR CUADRILLA (01 OFICIAL Y 03 AYUDANTES)</t>
  </si>
  <si>
    <t>PLACAS Y SARDINELES</t>
  </si>
  <si>
    <t>Demolición de placa de concreto andenes espesores entre 08 y 15 cm</t>
  </si>
  <si>
    <t>METRO CUADRADO</t>
  </si>
  <si>
    <t>Construcción de andenes en concreto: Consiste en la demolición de anden existente en mal estado, cargue y descargue de escombros en vehículo suministrado por el cacom-2, replanteo del terreno, nivelación con recebo compactado, adecuación e instalación de formaleta en madera, preparación de concreto y fundición de placas de concreto reforzada con malla electrosoldada de entre 8 y 10 cm, terminadas en acabado escobado y llanado dilatadas en ajedres,  todas las demas acciones, herramientas y equipos necesarios para su correcta construccion y puesta en servicio.</t>
  </si>
  <si>
    <t>Sardinel en concreto: Consiste en la demolición de sardinel existente en mal estado, cargue y descargue de escombros en vehículo suministrado por el cacom-2, replanteo del terreno, nivelación con recebo compactado, adecuación e instalación de formaleta en madera, figuracion e instalación de refuerzo en acero, alistamiento de materiales, preparación de concreto y fundición de sardinel en concreto reforzado de entre 8 y 10 cm y todas las demas acciones, herramientas y equipos necesarios para su correcta construccion y puesta en servicio.</t>
  </si>
  <si>
    <t>METRO LINEAL</t>
  </si>
  <si>
    <t>INSTALACION CIELO RASO Y MUROS LIVIANOS.</t>
  </si>
  <si>
    <t>Instalación de cielo raso pvc , incluye estructura borde perimetral y todos los demas procedimientos para su correcta instalación y puesta en servicio.</t>
  </si>
  <si>
    <t>Construcción de muro en sistema liviano con láminas de fibrocemento resistentes a la humedad incluye la nivelación, plomado e instalación de estructura en perfileria galvanizada, instalación de láminas de fibrocemento, juntas de cinta malla y posterior terminación, estucado lijado y pintura.</t>
  </si>
  <si>
    <t>CERAMICA Y PINTURA</t>
  </si>
  <si>
    <t>Enchape de muros: Consiste en la adecuación de superficie de muros pintados (raspado, rayado limpieza y posterior instalación de cerámica en fachadacuidando el realizar todas la buenas practicas de instalacion recomendadas por el fabricante y su posterior emboquillado, limpieza final y puesta en servicio.</t>
  </si>
  <si>
    <t>Pintura exterior consiste en la preparación de la superficie a pintar (resane, estuco y lijado de ser necesario y en no mas de 10% de la totalidad de la superficie a pintar  y posterior aplicación de pintura acrilica en dos o tres manos) en muros exteriores con una altura de hasta de 9 metros para el desarrollo de este item la unidad contratante suministrara los andamios.</t>
  </si>
  <si>
    <t>Pintura interior consiste en la preparación de superficie, (resane, estuco y lijado de ser necesario y en no mas de 50% de la totalidad de la superficie a pintar y posterior aplicación de pintura a dos y tres manos segun nesecidad. en muros con una altura hasta de 3 metros.</t>
  </si>
  <si>
    <t>VALOR TOTAL</t>
  </si>
  <si>
    <r>
      <rPr>
        <b/>
        <sz val="8"/>
        <color theme="1"/>
        <rFont val="Calibri"/>
        <family val="2"/>
        <scheme val="minor"/>
      </rPr>
      <t xml:space="preserve">Nota 2: </t>
    </r>
    <r>
      <rPr>
        <sz val="8"/>
        <color theme="1"/>
        <rFont val="Calibri"/>
        <family val="2"/>
        <scheme val="minor"/>
      </rPr>
      <t>El impuesto del IVA deberá incluirse dentro del valor de la oferta, debidamente discriminado.</t>
    </r>
  </si>
  <si>
    <r>
      <rPr>
        <b/>
        <sz val="8"/>
        <color theme="1"/>
        <rFont val="Calibri"/>
        <family val="2"/>
        <scheme val="minor"/>
      </rPr>
      <t>NOTA 1</t>
    </r>
    <r>
      <rPr>
        <sz val="8"/>
        <color theme="1"/>
        <rFont val="Calibri"/>
        <family val="2"/>
        <scheme val="minor"/>
      </rPr>
      <t xml:space="preserve">:  “En todos los procesos de selección, sin importar su modalidad, las ofertas económicas deben evaluarse antes de IVA, lo anterior en aras de garantizar el principio de igualdad” </t>
    </r>
  </si>
  <si>
    <r>
      <rPr>
        <b/>
        <sz val="8"/>
        <color theme="1"/>
        <rFont val="Calibri"/>
        <family val="2"/>
        <scheme val="minor"/>
      </rPr>
      <t xml:space="preserve">Nota 3: </t>
    </r>
    <r>
      <rPr>
        <sz val="8"/>
        <color theme="1"/>
        <rFont val="Calibri"/>
        <family val="2"/>
        <scheme val="minor"/>
      </rPr>
      <t>EL PRESENTE PROCESO SE EVALUARÁ A VALORES UNITARIOS  Y SE ADJUDICARÁ POR EL VALOR TOTAL DEL PRESUPUESTO ASIGNADO</t>
    </r>
  </si>
  <si>
    <r>
      <rPr>
        <b/>
        <sz val="8"/>
        <color theme="1"/>
        <rFont val="Calibri"/>
        <family val="2"/>
        <scheme val="minor"/>
      </rPr>
      <t>Nota 4:</t>
    </r>
    <r>
      <rPr>
        <sz val="8"/>
        <color theme="1"/>
        <rFont val="Calibri"/>
        <family val="2"/>
        <scheme val="minor"/>
      </rPr>
      <t xml:space="preserve"> Los oferentes al establecer la oferta inicial de precio (Incluyendo impuestos y gravámenes de ley, en los casos que apliquen</t>
    </r>
  </si>
  <si>
    <t>JOSE BERNARDO HERRERA LOZADA</t>
  </si>
  <si>
    <t>PROPONENTE</t>
  </si>
  <si>
    <t>CC 17317194</t>
  </si>
  <si>
    <t>CRA 33 15 28 OF 407 VILLAVICENCIO</t>
  </si>
  <si>
    <t>CEL 321 9627940</t>
  </si>
  <si>
    <t>Correo electrónico: herreraingenieros@hotmail.com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</si>
</sst>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2"/>
      <color rgb="FFFF0000"/>
      <name val="Arial"/>
      <family val="2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Kaling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Fill="1"/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wrapText="1"/>
    </xf>
    <xf numFmtId="0" fontId="4" fillId="0" borderId="0" xfId="0" applyFont="1" applyAlignment="1" applyProtection="1">
      <alignment vertical="center"/>
    </xf>
    <xf numFmtId="42" fontId="4" fillId="0" borderId="0" xfId="1" applyFont="1" applyAlignment="1" applyProtection="1">
      <alignment vertical="center"/>
    </xf>
    <xf numFmtId="4" fontId="4" fillId="0" borderId="0" xfId="1" applyNumberFormat="1" applyFont="1" applyAlignment="1" applyProtection="1">
      <alignment vertical="center"/>
    </xf>
    <xf numFmtId="4" fontId="2" fillId="0" borderId="0" xfId="0" applyNumberFormat="1" applyFont="1" applyAlignment="1" applyProtection="1">
      <alignment vertical="center"/>
    </xf>
    <xf numFmtId="0" fontId="0" fillId="0" borderId="0" xfId="0" applyFill="1" applyAlignment="1"/>
    <xf numFmtId="0" fontId="5" fillId="0" borderId="0" xfId="0" applyFont="1" applyAlignment="1" applyProtection="1"/>
    <xf numFmtId="0" fontId="8" fillId="0" borderId="0" xfId="0" applyFont="1" applyFill="1" applyAlignment="1"/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0" fontId="11" fillId="0" borderId="0" xfId="0" applyFont="1" applyBorder="1"/>
    <xf numFmtId="0" fontId="0" fillId="0" borderId="0" xfId="0" applyAlignment="1">
      <alignment horizontal="left"/>
    </xf>
    <xf numFmtId="0" fontId="12" fillId="0" borderId="0" xfId="0" applyFont="1"/>
    <xf numFmtId="0" fontId="6" fillId="0" borderId="0" xfId="0" applyFont="1" applyFill="1" applyAlignment="1">
      <alignment horizont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horizontal="justify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justify" vertical="center"/>
    </xf>
    <xf numFmtId="3" fontId="15" fillId="0" borderId="7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justify" vertical="center"/>
    </xf>
    <xf numFmtId="0" fontId="0" fillId="0" borderId="7" xfId="0" applyBorder="1"/>
    <xf numFmtId="0" fontId="14" fillId="0" borderId="7" xfId="0" applyFont="1" applyBorder="1" applyAlignment="1">
      <alignment horizontal="justify" vertical="center" wrapText="1"/>
    </xf>
    <xf numFmtId="0" fontId="0" fillId="0" borderId="7" xfId="0" applyBorder="1" applyAlignment="1">
      <alignment vertical="center"/>
    </xf>
    <xf numFmtId="42" fontId="14" fillId="0" borderId="8" xfId="2" applyFont="1" applyBorder="1" applyAlignment="1">
      <alignment vertical="center"/>
    </xf>
    <xf numFmtId="42" fontId="14" fillId="0" borderId="11" xfId="2" applyFont="1" applyBorder="1" applyAlignment="1">
      <alignment vertical="center"/>
    </xf>
    <xf numFmtId="164" fontId="0" fillId="0" borderId="0" xfId="3" applyFont="1"/>
    <xf numFmtId="42" fontId="14" fillId="0" borderId="0" xfId="2" applyFont="1" applyBorder="1" applyAlignment="1">
      <alignment vertical="center"/>
    </xf>
    <xf numFmtId="0" fontId="0" fillId="0" borderId="0" xfId="0" applyBorder="1"/>
    <xf numFmtId="3" fontId="0" fillId="0" borderId="7" xfId="0" applyNumberFormat="1" applyBorder="1"/>
    <xf numFmtId="0" fontId="16" fillId="0" borderId="0" xfId="0" applyFont="1" applyAlignment="1">
      <alignment horizontal="left" vertical="justify"/>
    </xf>
    <xf numFmtId="0" fontId="16" fillId="0" borderId="0" xfId="0" applyFont="1" applyAlignment="1">
      <alignment horizontal="justify" vertical="justify"/>
    </xf>
    <xf numFmtId="0" fontId="0" fillId="0" borderId="1" xfId="0" applyBorder="1" applyAlignment="1">
      <alignment horizontal="center"/>
    </xf>
    <xf numFmtId="0" fontId="5" fillId="0" borderId="0" xfId="0" applyFont="1" applyAlignment="1" applyProtection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3" xfId="0" applyFont="1" applyBorder="1" applyAlignment="1">
      <alignment horizontal="justify"/>
    </xf>
    <xf numFmtId="0" fontId="13" fillId="0" borderId="4" xfId="0" applyFont="1" applyBorder="1" applyAlignment="1">
      <alignment horizontal="justify"/>
    </xf>
    <xf numFmtId="0" fontId="13" fillId="0" borderId="5" xfId="0" applyFont="1" applyBorder="1" applyAlignment="1">
      <alignment horizontal="justify"/>
    </xf>
    <xf numFmtId="0" fontId="6" fillId="0" borderId="0" xfId="0" applyFont="1" applyFill="1" applyAlignment="1">
      <alignment horizontal="center"/>
    </xf>
  </cellXfs>
  <cellStyles count="4">
    <cellStyle name="Millares" xfId="3" builtinId="3"/>
    <cellStyle name="Moneda [0]" xfId="2" builtinId="7"/>
    <cellStyle name="Moneda [0] 3" xfId="1" xr:uid="{21275C2F-8685-4C98-B831-531DF3C5021D}"/>
    <cellStyle name="Normal" xfId="0" builtinId="0"/>
  </cellStyles>
  <dxfs count="2">
    <dxf>
      <font>
        <color rgb="FFFFFF00"/>
      </font>
      <fill>
        <patternFill>
          <bgColor rgb="FFFF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2</xdr:col>
      <xdr:colOff>1914217</xdr:colOff>
      <xdr:row>34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3553E6-384E-43ED-BE86-88CA997B1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3363575"/>
          <a:ext cx="2466667" cy="7334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KA.CRUZN/Documents/SEPLA%20COMPARTIDA/PLANEACI&#211;N%202020/PLAN%20DE%20CONTRATACI&#211;N%202020/CACOM-2-2020%20DIPRE%20(enviado%20por%20bogota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35BB7-5C77-4CE7-AA60-D38D3D6B8A09}">
  <dimension ref="A1:I42"/>
  <sheetViews>
    <sheetView tabSelected="1" workbookViewId="0">
      <selection activeCell="F23" sqref="F23"/>
    </sheetView>
  </sheetViews>
  <sheetFormatPr baseColWidth="10" defaultRowHeight="15" x14ac:dyDescent="0.25"/>
  <cols>
    <col min="1" max="1" width="4.28515625" customWidth="1"/>
    <col min="2" max="2" width="8.28515625" customWidth="1"/>
    <col min="3" max="3" width="51.85546875" customWidth="1"/>
    <col min="4" max="4" width="12.85546875" customWidth="1"/>
    <col min="5" max="5" width="17.28515625" customWidth="1"/>
    <col min="6" max="6" width="21.7109375" customWidth="1"/>
    <col min="8" max="8" width="15.28515625" customWidth="1"/>
  </cols>
  <sheetData>
    <row r="1" spans="1:8" x14ac:dyDescent="0.25">
      <c r="A1" s="3"/>
      <c r="B1" s="4"/>
      <c r="C1" s="5"/>
      <c r="D1" s="6"/>
      <c r="E1" s="4"/>
      <c r="F1" s="7"/>
      <c r="G1" s="8"/>
      <c r="H1" s="9"/>
    </row>
    <row r="2" spans="1:8" ht="15" customHeight="1" x14ac:dyDescent="0.25">
      <c r="A2" s="3"/>
      <c r="B2" s="44" t="s">
        <v>6</v>
      </c>
      <c r="C2" s="44"/>
      <c r="D2" s="44"/>
      <c r="E2" s="44"/>
      <c r="F2" s="44"/>
      <c r="G2" s="11"/>
      <c r="H2" s="11"/>
    </row>
    <row r="3" spans="1:8" x14ac:dyDescent="0.25">
      <c r="A3" s="3"/>
      <c r="B3" s="44" t="s">
        <v>7</v>
      </c>
      <c r="C3" s="44"/>
      <c r="D3" s="44"/>
      <c r="E3" s="44"/>
      <c r="F3" s="44"/>
      <c r="G3" s="44"/>
      <c r="H3" s="44"/>
    </row>
    <row r="4" spans="1:8" ht="9" customHeight="1" x14ac:dyDescent="0.25">
      <c r="A4" s="3"/>
      <c r="B4" s="44"/>
      <c r="C4" s="44"/>
      <c r="D4" s="44"/>
      <c r="E4" s="44"/>
      <c r="F4" s="44"/>
      <c r="G4" s="8"/>
      <c r="H4" s="9"/>
    </row>
    <row r="5" spans="1:8" x14ac:dyDescent="0.25">
      <c r="A5" s="3"/>
      <c r="B5" s="44" t="s">
        <v>8</v>
      </c>
      <c r="C5" s="44"/>
      <c r="D5" s="44"/>
      <c r="E5" s="44"/>
      <c r="F5" s="44"/>
      <c r="G5" s="44"/>
      <c r="H5" s="44"/>
    </row>
    <row r="6" spans="1:8" ht="22.5" customHeight="1" x14ac:dyDescent="0.35">
      <c r="A6" s="10"/>
      <c r="B6" s="52" t="s">
        <v>9</v>
      </c>
      <c r="C6" s="52"/>
      <c r="D6" s="52"/>
      <c r="E6" s="52"/>
      <c r="F6" s="52"/>
      <c r="G6" s="12"/>
      <c r="H6" s="12"/>
    </row>
    <row r="7" spans="1:8" ht="22.5" customHeight="1" thickBot="1" x14ac:dyDescent="0.4">
      <c r="A7" s="10"/>
      <c r="B7" s="22"/>
      <c r="C7" s="22"/>
      <c r="D7" s="22"/>
      <c r="E7" s="22"/>
      <c r="F7" s="22"/>
      <c r="G7" s="12"/>
      <c r="H7" s="12"/>
    </row>
    <row r="8" spans="1:8" ht="31.5" customHeight="1" x14ac:dyDescent="0.35">
      <c r="A8" s="10"/>
      <c r="B8" s="49" t="s">
        <v>10</v>
      </c>
      <c r="C8" s="50"/>
      <c r="D8" s="50"/>
      <c r="E8" s="50"/>
      <c r="F8" s="51"/>
      <c r="G8" s="12"/>
      <c r="H8" s="12"/>
    </row>
    <row r="9" spans="1:8" ht="33.75" customHeight="1" x14ac:dyDescent="0.25">
      <c r="A9" s="2"/>
      <c r="B9" s="23" t="s">
        <v>0</v>
      </c>
      <c r="C9" s="24" t="s">
        <v>1</v>
      </c>
      <c r="D9" s="24" t="s">
        <v>3</v>
      </c>
      <c r="E9" s="24" t="s">
        <v>2</v>
      </c>
      <c r="F9" s="25" t="s">
        <v>11</v>
      </c>
    </row>
    <row r="10" spans="1:8" ht="27" customHeight="1" x14ac:dyDescent="0.25">
      <c r="A10" s="43"/>
      <c r="B10" s="23"/>
      <c r="C10" s="24" t="s">
        <v>12</v>
      </c>
      <c r="D10" s="24"/>
      <c r="E10" s="24"/>
      <c r="F10" s="25"/>
    </row>
    <row r="11" spans="1:8" ht="24" x14ac:dyDescent="0.25">
      <c r="A11" s="43"/>
      <c r="B11" s="26">
        <v>1</v>
      </c>
      <c r="C11" s="27" t="s">
        <v>13</v>
      </c>
      <c r="D11" s="28">
        <v>1</v>
      </c>
      <c r="E11" s="29" t="s">
        <v>14</v>
      </c>
      <c r="F11" s="40">
        <v>8565</v>
      </c>
      <c r="H11" s="37"/>
    </row>
    <row r="12" spans="1:8" ht="120" x14ac:dyDescent="0.25">
      <c r="B12" s="26">
        <v>2</v>
      </c>
      <c r="C12" s="27" t="s">
        <v>15</v>
      </c>
      <c r="D12" s="28">
        <v>1</v>
      </c>
      <c r="E12" s="29" t="s">
        <v>14</v>
      </c>
      <c r="F12" s="40">
        <v>20200</v>
      </c>
      <c r="H12" s="37"/>
    </row>
    <row r="13" spans="1:8" ht="108" x14ac:dyDescent="0.25">
      <c r="B13" s="26">
        <v>3</v>
      </c>
      <c r="C13" s="27" t="s">
        <v>16</v>
      </c>
      <c r="D13" s="28">
        <v>1</v>
      </c>
      <c r="E13" s="29" t="s">
        <v>17</v>
      </c>
      <c r="F13" s="40">
        <v>20300</v>
      </c>
      <c r="H13" s="37"/>
    </row>
    <row r="14" spans="1:8" ht="15.75" x14ac:dyDescent="0.25">
      <c r="B14" s="30"/>
      <c r="C14" s="31" t="s">
        <v>18</v>
      </c>
      <c r="D14" s="28"/>
      <c r="E14" s="32"/>
      <c r="F14" s="24"/>
      <c r="H14" s="37"/>
    </row>
    <row r="15" spans="1:8" ht="36" x14ac:dyDescent="0.25">
      <c r="B15" s="26">
        <v>4</v>
      </c>
      <c r="C15" s="33" t="s">
        <v>19</v>
      </c>
      <c r="D15" s="28">
        <v>1</v>
      </c>
      <c r="E15" s="29" t="s">
        <v>14</v>
      </c>
      <c r="F15" s="40">
        <v>12100</v>
      </c>
      <c r="H15" s="37"/>
    </row>
    <row r="16" spans="1:8" ht="81.75" customHeight="1" x14ac:dyDescent="0.25">
      <c r="B16" s="26">
        <v>5</v>
      </c>
      <c r="C16" s="33" t="s">
        <v>20</v>
      </c>
      <c r="D16" s="28">
        <v>1</v>
      </c>
      <c r="E16" s="29" t="s">
        <v>14</v>
      </c>
      <c r="F16" s="40">
        <v>21500</v>
      </c>
      <c r="H16" s="37"/>
    </row>
    <row r="17" spans="1:9" ht="27" customHeight="1" x14ac:dyDescent="0.25">
      <c r="B17" s="30"/>
      <c r="C17" s="31" t="s">
        <v>21</v>
      </c>
      <c r="D17" s="28"/>
      <c r="E17" s="34"/>
      <c r="F17" s="24"/>
      <c r="H17" s="37"/>
    </row>
    <row r="18" spans="1:9" ht="85.5" customHeight="1" x14ac:dyDescent="0.25">
      <c r="A18" s="1"/>
      <c r="B18" s="26">
        <v>6</v>
      </c>
      <c r="C18" s="27" t="s">
        <v>22</v>
      </c>
      <c r="D18" s="28">
        <v>1</v>
      </c>
      <c r="E18" s="29" t="s">
        <v>14</v>
      </c>
      <c r="F18" s="40">
        <v>18900</v>
      </c>
      <c r="H18" s="37"/>
    </row>
    <row r="19" spans="1:9" ht="84" x14ac:dyDescent="0.25">
      <c r="B19" s="26">
        <v>7</v>
      </c>
      <c r="C19" s="27" t="s">
        <v>23</v>
      </c>
      <c r="D19" s="28">
        <v>1</v>
      </c>
      <c r="E19" s="29" t="s">
        <v>14</v>
      </c>
      <c r="F19" s="40">
        <v>8000</v>
      </c>
      <c r="H19" s="37"/>
    </row>
    <row r="20" spans="1:9" ht="77.25" customHeight="1" x14ac:dyDescent="0.25">
      <c r="A20" s="1"/>
      <c r="B20" s="26">
        <v>8</v>
      </c>
      <c r="C20" s="27" t="s">
        <v>24</v>
      </c>
      <c r="D20" s="28">
        <v>1</v>
      </c>
      <c r="E20" s="29" t="s">
        <v>14</v>
      </c>
      <c r="F20" s="40">
        <v>7000</v>
      </c>
      <c r="H20" s="37"/>
    </row>
    <row r="21" spans="1:9" ht="15.75" customHeight="1" x14ac:dyDescent="0.25">
      <c r="B21" s="45" t="s">
        <v>4</v>
      </c>
      <c r="C21" s="46"/>
      <c r="D21" s="46"/>
      <c r="E21" s="46"/>
      <c r="F21" s="35">
        <f>SUM(F11:F20)</f>
        <v>116565</v>
      </c>
      <c r="H21" s="38"/>
    </row>
    <row r="22" spans="1:9" x14ac:dyDescent="0.25">
      <c r="B22" s="45" t="s">
        <v>5</v>
      </c>
      <c r="C22" s="46"/>
      <c r="D22" s="46"/>
      <c r="E22" s="46"/>
      <c r="F22" s="35">
        <f>F21*19%</f>
        <v>22147.35</v>
      </c>
      <c r="H22" s="38"/>
    </row>
    <row r="23" spans="1:9" ht="15.75" customHeight="1" thickBot="1" x14ac:dyDescent="0.3">
      <c r="B23" s="47" t="s">
        <v>25</v>
      </c>
      <c r="C23" s="48"/>
      <c r="D23" s="48"/>
      <c r="E23" s="48"/>
      <c r="F23" s="36">
        <f>F22+F21</f>
        <v>138712.35</v>
      </c>
      <c r="H23" s="38"/>
    </row>
    <row r="24" spans="1:9" x14ac:dyDescent="0.25">
      <c r="H24" s="39"/>
    </row>
    <row r="25" spans="1:9" ht="30" customHeight="1" x14ac:dyDescent="0.25">
      <c r="B25" s="42" t="s">
        <v>27</v>
      </c>
      <c r="C25" s="42"/>
      <c r="D25" s="42"/>
      <c r="E25" s="42"/>
      <c r="F25" s="42"/>
      <c r="G25" s="13"/>
      <c r="H25" s="13"/>
      <c r="I25" s="13"/>
    </row>
    <row r="26" spans="1:9" x14ac:dyDescent="0.25">
      <c r="B26" s="41"/>
      <c r="C26" s="41"/>
      <c r="D26" s="41"/>
      <c r="E26" s="41"/>
      <c r="F26" s="41"/>
    </row>
    <row r="27" spans="1:9" ht="15" customHeight="1" x14ac:dyDescent="0.25">
      <c r="B27" s="42" t="s">
        <v>26</v>
      </c>
      <c r="C27" s="42"/>
      <c r="D27" s="42"/>
      <c r="E27" s="42"/>
      <c r="F27" s="42"/>
    </row>
    <row r="28" spans="1:9" x14ac:dyDescent="0.25">
      <c r="B28" s="41"/>
      <c r="C28" s="41"/>
      <c r="D28" s="41"/>
      <c r="E28" s="41"/>
      <c r="F28" s="41"/>
    </row>
    <row r="29" spans="1:9" ht="15" customHeight="1" x14ac:dyDescent="0.25">
      <c r="B29" s="42" t="s">
        <v>28</v>
      </c>
      <c r="C29" s="42"/>
      <c r="D29" s="42"/>
      <c r="E29" s="42"/>
      <c r="F29" s="42"/>
    </row>
    <row r="30" spans="1:9" x14ac:dyDescent="0.25">
      <c r="B30" s="41"/>
      <c r="C30" s="41"/>
      <c r="D30" s="41"/>
      <c r="E30" s="41"/>
      <c r="F30" s="41"/>
    </row>
    <row r="31" spans="1:9" ht="20.25" customHeight="1" x14ac:dyDescent="0.25">
      <c r="B31" s="41" t="s">
        <v>29</v>
      </c>
      <c r="C31" s="41"/>
      <c r="D31" s="41"/>
      <c r="E31" s="41"/>
      <c r="F31" s="41"/>
    </row>
    <row r="32" spans="1:9" x14ac:dyDescent="0.25">
      <c r="B32" s="14"/>
      <c r="C32" s="15"/>
      <c r="D32" s="15"/>
      <c r="E32" s="15"/>
      <c r="F32" s="15"/>
    </row>
    <row r="33" spans="2:6" x14ac:dyDescent="0.25">
      <c r="B33" s="16"/>
      <c r="C33" s="15"/>
      <c r="D33" s="15"/>
      <c r="E33" s="15"/>
      <c r="F33" s="15"/>
    </row>
    <row r="34" spans="2:6" x14ac:dyDescent="0.25">
      <c r="B34" s="16"/>
      <c r="C34" s="15"/>
      <c r="D34" s="15"/>
      <c r="E34" s="15"/>
      <c r="F34" s="15"/>
    </row>
    <row r="35" spans="2:6" x14ac:dyDescent="0.25">
      <c r="B35" s="17"/>
      <c r="C35" s="18"/>
      <c r="D35" s="19"/>
      <c r="E35" s="19"/>
      <c r="F35" s="15"/>
    </row>
    <row r="36" spans="2:6" x14ac:dyDescent="0.25">
      <c r="B36" s="20" t="s">
        <v>30</v>
      </c>
      <c r="F36" s="21"/>
    </row>
    <row r="37" spans="2:6" x14ac:dyDescent="0.25">
      <c r="B37" s="20" t="s">
        <v>31</v>
      </c>
      <c r="F37" s="21"/>
    </row>
    <row r="38" spans="2:6" x14ac:dyDescent="0.25">
      <c r="B38" s="20" t="s">
        <v>32</v>
      </c>
      <c r="F38" s="21"/>
    </row>
    <row r="39" spans="2:6" x14ac:dyDescent="0.25">
      <c r="B39" s="20" t="s">
        <v>33</v>
      </c>
      <c r="F39" s="21"/>
    </row>
    <row r="40" spans="2:6" x14ac:dyDescent="0.25">
      <c r="B40" s="20" t="s">
        <v>34</v>
      </c>
      <c r="F40" s="21"/>
    </row>
    <row r="41" spans="2:6" x14ac:dyDescent="0.25">
      <c r="B41" s="20" t="s">
        <v>35</v>
      </c>
      <c r="F41" s="21"/>
    </row>
    <row r="42" spans="2:6" x14ac:dyDescent="0.25">
      <c r="B42" s="20"/>
      <c r="F42" s="21"/>
    </row>
  </sheetData>
  <mergeCells count="19">
    <mergeCell ref="G5:H5"/>
    <mergeCell ref="B6:F6"/>
    <mergeCell ref="B2:F2"/>
    <mergeCell ref="B3:F3"/>
    <mergeCell ref="G3:H3"/>
    <mergeCell ref="B25:F25"/>
    <mergeCell ref="A10:A11"/>
    <mergeCell ref="B4:F4"/>
    <mergeCell ref="B5:F5"/>
    <mergeCell ref="B21:E21"/>
    <mergeCell ref="B22:E22"/>
    <mergeCell ref="B23:E23"/>
    <mergeCell ref="B8:F8"/>
    <mergeCell ref="B31:F31"/>
    <mergeCell ref="B26:F26"/>
    <mergeCell ref="B27:F27"/>
    <mergeCell ref="B28:F28"/>
    <mergeCell ref="B29:F29"/>
    <mergeCell ref="B30:F30"/>
  </mergeCells>
  <conditionalFormatting sqref="E26 E28 E32:E33 E30">
    <cfRule type="expression" dxfId="1" priority="2">
      <formula>IF(#REF!="S",TRUE,FALSE)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BA8941F-5779-46FE-9B58-FD0C25026312}">
            <xm:f>IF(D26="",FALSE,IF(IFERROR(VLOOKUP(D26,'\Users\ERIKA.CRUZN\Documents\SEPLA COMPARTIDA\PLANEACIÓN 2020\PLAN DE CONTRATACIÓN 2020\[CACOM-2-2020 DIPRE (enviado por bogota).xlsx]MATRIZ'!#REF!,2,0),0),FALSE,TRUE))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D26 D28 D32:D33 D30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TS21. GLORIA MYRIAM AVILA REINA</dc:creator>
  <cp:lastModifiedBy>TS21. GLORIA MYRIAM AVILA REINA</cp:lastModifiedBy>
  <dcterms:created xsi:type="dcterms:W3CDTF">2020-06-17T11:38:48Z</dcterms:created>
  <dcterms:modified xsi:type="dcterms:W3CDTF">2020-07-13T23:35:42Z</dcterms:modified>
</cp:coreProperties>
</file>