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ATOS USER\Documents\SONIA\SEC TIC 2024\MINTIC\HOGARES CONECTADOS\INTERVENTORIA\"/>
    </mc:Choice>
  </mc:AlternateContent>
  <xr:revisionPtr revIDLastSave="0" documentId="13_ncr:1_{44B2A4E9-C871-483E-95A8-E05F4648A018}" xr6:coauthVersionLast="47" xr6:coauthVersionMax="47" xr10:uidLastSave="{00000000-0000-0000-0000-000000000000}"/>
  <bookViews>
    <workbookView xWindow="-110" yWindow="-110" windowWidth="19420" windowHeight="10420" xr2:uid="{3409B918-8816-4868-A94B-83C3638723A5}"/>
  </bookViews>
  <sheets>
    <sheet name="Hoja1 (2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3" l="1"/>
  <c r="J30" i="3"/>
  <c r="G20" i="3"/>
  <c r="G30" i="3"/>
  <c r="G15" i="3"/>
  <c r="G33" i="3" l="1"/>
  <c r="G26" i="3"/>
  <c r="G32" i="3"/>
  <c r="G31" i="3"/>
  <c r="G29" i="3"/>
  <c r="G28" i="3"/>
  <c r="G27" i="3"/>
  <c r="G25" i="3"/>
  <c r="G24" i="3"/>
  <c r="G21" i="3"/>
  <c r="G19" i="3"/>
  <c r="G16" i="3"/>
  <c r="G14" i="3"/>
  <c r="G13" i="3"/>
  <c r="G12" i="3"/>
  <c r="G11" i="3"/>
  <c r="G10" i="3"/>
  <c r="G9" i="3"/>
  <c r="G34" i="3" l="1"/>
  <c r="G17" i="3"/>
  <c r="G22" i="3"/>
  <c r="G38" i="3" l="1"/>
</calcChain>
</file>

<file path=xl/sharedStrings.xml><?xml version="1.0" encoding="utf-8"?>
<sst xmlns="http://schemas.openxmlformats.org/spreadsheetml/2006/main" count="57" uniqueCount="40">
  <si>
    <t>ITEM</t>
  </si>
  <si>
    <t>VALOR UNITARIO</t>
  </si>
  <si>
    <t>PRESUPUESTO INTERVENTORIA</t>
  </si>
  <si>
    <t>UNIDAD DE MEDIDA</t>
  </si>
  <si>
    <t>CANTIDAD RECURSOS</t>
  </si>
  <si>
    <t>Duracion proyecto</t>
  </si>
  <si>
    <t>SUBTOTAL</t>
  </si>
  <si>
    <t xml:space="preserve"> Capitulo Recursos Humanos</t>
  </si>
  <si>
    <t>Director de Interventoria</t>
  </si>
  <si>
    <t>Recurso/proyecto</t>
  </si>
  <si>
    <t>Asesoria Legal</t>
  </si>
  <si>
    <t>Asesoria tributaria y fiscal</t>
  </si>
  <si>
    <t>Recursos Fisicos</t>
  </si>
  <si>
    <t>Mes</t>
  </si>
  <si>
    <t>Transporte equipo de interventoria,</t>
  </si>
  <si>
    <t>Recursos tecnologicos y de oficina</t>
  </si>
  <si>
    <t>Unidad</t>
  </si>
  <si>
    <t xml:space="preserve">suministro Papeleria
</t>
  </si>
  <si>
    <t>Total Interventoria</t>
  </si>
  <si>
    <t>suministro Kit de escritorio: Portapapeles, porta lapiceros, pisa papeles, portanotas, calculadora, cosedora, sacaganchos, perforadora, papelera piso,etc</t>
  </si>
  <si>
    <t>Impresora:  copie Hasta 50,000 páginas Impresión negro: 600 x 600 ppp, hasta 38,400 x 600 ppp mejorado, Impresión color: 600 x 600 ppp, hasta 38,400 x 600 ppp mejorado.</t>
  </si>
  <si>
    <t>Computador portátil: Procesador 10° generación 
Disco de estado sólido SSD 512
8gb de memoria RAM, Licencia  Office y antivirus: Acceso a Word, Excel y PowerPoint</t>
  </si>
  <si>
    <t>escaner DS-530 LL</t>
  </si>
  <si>
    <t>Suministro de tarro de tinta de colores basicos (negro, azul,rojo y amarillo) para la impresora para 10000 impresiones</t>
  </si>
  <si>
    <t>Coordinador de los profesionales de campo</t>
  </si>
  <si>
    <t>Coordinador de Back Office de Procesamiento de Informes</t>
  </si>
  <si>
    <t>Personal de apoyo al Coordinador de Back Office de Procesamiento de Informese</t>
  </si>
  <si>
    <t>Profesionales de apoyo a la coordinación de campo</t>
  </si>
  <si>
    <t>Asistente Administrativa</t>
  </si>
  <si>
    <t>Isla de trabajo para 6 puestos con archivadores metalicos 2G+A, superficie en melaminico con alta presión con bordes enchapados en canto rigido termofundido, caja de conectividad y separadores de vidirio templado con accesorios de Acero</t>
  </si>
  <si>
    <t>Isla de trabajo para 2 puestos con archivadores metalicos 2G+A, superficie en melaminico con alta presión con bordes enchapados en canto rigido termofundido, caja de conectividad y separadores de vidirio templado con accesorios de Acero</t>
  </si>
  <si>
    <t>Isla de trabajo  puesto con archivadores metalicos 2G+A, superficie en melaminico con alta presión con bordes enchapados en canto rigido termofundido, caja de conectividad y separadores de vidirio templado con accesorios de Acero</t>
  </si>
  <si>
    <t>Silla secretarial mecanismo basculante y graduación de altura en asiento, ajuste en recueste de silla cuando no esta en posición fija, brazo graduable en altura, apoyo lumbar graduable en altura y profundidad 2d</t>
  </si>
  <si>
    <t>servicios públicos</t>
  </si>
  <si>
    <t>unidad</t>
  </si>
  <si>
    <t>Arrendamiento oficina, mantenimiento</t>
  </si>
  <si>
    <t>Administración 5%</t>
  </si>
  <si>
    <t>Recursos de Administración</t>
  </si>
  <si>
    <t>ANTES</t>
  </si>
  <si>
    <t>IMPUESTO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</si>
</sst>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"/>
    <numFmt numFmtId="165" formatCode="_-&quot;$&quot;* #,##0_-;\-&quot;$&quot;* #,##0_-;_-&quot;$&quot;* &quot;-&quot;_-;_-@_-"/>
    <numFmt numFmtId="166" formatCode="[$$-240A]\ #,##0"/>
    <numFmt numFmtId="167" formatCode="0\ &quot;Vez&quot;"/>
    <numFmt numFmtId="168" formatCode="_(&quot;$&quot;\ * #,##0.00_);_(&quot;$&quot;\ * \(#,##0.00\);_(&quot;$&quot;\ * &quot;-&quot;??_);_(@_)"/>
  </numFmts>
  <fonts count="9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36">
    <xf numFmtId="0" fontId="0" fillId="0" borderId="0" xfId="0"/>
    <xf numFmtId="0" fontId="1" fillId="2" borderId="0" xfId="1" applyFill="1"/>
    <xf numFmtId="0" fontId="4" fillId="2" borderId="0" xfId="1" applyFont="1" applyFill="1"/>
    <xf numFmtId="164" fontId="3" fillId="2" borderId="0" xfId="2" applyNumberFormat="1" applyFont="1" applyFill="1" applyAlignment="1">
      <alignment horizontal="left" vertical="center"/>
    </xf>
    <xf numFmtId="0" fontId="5" fillId="2" borderId="0" xfId="2" applyFill="1" applyAlignment="1">
      <alignment horizontal="left" vertical="center"/>
    </xf>
    <xf numFmtId="0" fontId="5" fillId="2" borderId="0" xfId="2" applyFill="1" applyAlignment="1">
      <alignment vertical="center"/>
    </xf>
    <xf numFmtId="0" fontId="6" fillId="2" borderId="1" xfId="2" applyFont="1" applyFill="1" applyBorder="1" applyAlignment="1">
      <alignment horizontal="center" vertical="center" wrapText="1"/>
    </xf>
    <xf numFmtId="0" fontId="5" fillId="2" borderId="1" xfId="2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vertical="center"/>
    </xf>
    <xf numFmtId="166" fontId="4" fillId="5" borderId="1" xfId="3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vertical="center" wrapText="1"/>
    </xf>
    <xf numFmtId="1" fontId="5" fillId="2" borderId="1" xfId="2" applyNumberFormat="1" applyFill="1" applyBorder="1" applyAlignment="1">
      <alignment horizontal="center" vertical="center"/>
    </xf>
    <xf numFmtId="167" fontId="5" fillId="2" borderId="1" xfId="2" applyNumberFormat="1" applyFill="1" applyBorder="1" applyAlignment="1">
      <alignment horizontal="center" vertical="center"/>
    </xf>
    <xf numFmtId="166" fontId="4" fillId="2" borderId="1" xfId="2" applyNumberFormat="1" applyFont="1" applyFill="1" applyBorder="1" applyAlignment="1">
      <alignment horizontal="center" vertical="center"/>
    </xf>
    <xf numFmtId="166" fontId="4" fillId="5" borderId="1" xfId="1" applyNumberFormat="1" applyFont="1" applyFill="1" applyBorder="1"/>
    <xf numFmtId="166" fontId="1" fillId="2" borderId="0" xfId="1" applyNumberFormat="1" applyFill="1"/>
    <xf numFmtId="0" fontId="4" fillId="2" borderId="1" xfId="1" applyFont="1" applyFill="1" applyBorder="1"/>
    <xf numFmtId="3" fontId="4" fillId="2" borderId="0" xfId="1" applyNumberFormat="1" applyFont="1" applyFill="1"/>
    <xf numFmtId="0" fontId="6" fillId="5" borderId="5" xfId="1" applyFont="1" applyFill="1" applyBorder="1"/>
    <xf numFmtId="166" fontId="6" fillId="5" borderId="5" xfId="1" applyNumberFormat="1" applyFont="1" applyFill="1" applyBorder="1"/>
    <xf numFmtId="166" fontId="4" fillId="2" borderId="1" xfId="1" applyNumberFormat="1" applyFont="1" applyFill="1" applyBorder="1"/>
    <xf numFmtId="0" fontId="1" fillId="0" borderId="0" xfId="1" applyFill="1"/>
    <xf numFmtId="0" fontId="4" fillId="0" borderId="0" xfId="1" applyFont="1" applyFill="1" applyBorder="1"/>
    <xf numFmtId="166" fontId="4" fillId="0" borderId="0" xfId="1" applyNumberFormat="1" applyFont="1" applyFill="1" applyBorder="1"/>
    <xf numFmtId="0" fontId="4" fillId="0" borderId="0" xfId="1" applyFont="1" applyFill="1"/>
    <xf numFmtId="44" fontId="4" fillId="2" borderId="1" xfId="5" applyFont="1" applyFill="1" applyBorder="1"/>
    <xf numFmtId="0" fontId="4" fillId="4" borderId="1" xfId="2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3" fillId="2" borderId="3" xfId="1" applyFont="1" applyFill="1" applyBorder="1"/>
    <xf numFmtId="0" fontId="3" fillId="2" borderId="4" xfId="1" applyFont="1" applyFill="1" applyBorder="1"/>
    <xf numFmtId="164" fontId="3" fillId="2" borderId="0" xfId="2" applyNumberFormat="1" applyFont="1" applyFill="1" applyAlignment="1">
      <alignment horizontal="left" vertical="center"/>
    </xf>
    <xf numFmtId="0" fontId="5" fillId="2" borderId="1" xfId="2" applyFill="1" applyBorder="1" applyAlignment="1">
      <alignment horizontal="right" vertical="center" wrapText="1"/>
    </xf>
    <xf numFmtId="0" fontId="4" fillId="2" borderId="1" xfId="2" applyFont="1" applyFill="1" applyBorder="1" applyAlignment="1">
      <alignment horizontal="center" vertical="center" wrapText="1"/>
    </xf>
  </cellXfs>
  <cellStyles count="6">
    <cellStyle name="Moneda" xfId="5" builtinId="4"/>
    <cellStyle name="Moneda [0] 2" xfId="3" xr:uid="{C5E3669D-1625-48B3-AC39-215E36A8F17E}"/>
    <cellStyle name="Moneda 2" xfId="4" xr:uid="{659EE02C-CFDD-4078-BD63-421C8AAD80BD}"/>
    <cellStyle name="Normal" xfId="0" builtinId="0"/>
    <cellStyle name="Normal 2" xfId="2" xr:uid="{C9712515-80A1-4FCA-8C9C-9FD798238998}"/>
    <cellStyle name="Normal 3 2" xfId="1" xr:uid="{633A955D-00C2-4F01-B53E-CDCB5FCDC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E915E-E053-4E94-A093-5C55E6F83025}">
  <dimension ref="B3:M915"/>
  <sheetViews>
    <sheetView tabSelected="1" topLeftCell="B30" workbookViewId="0">
      <selection activeCell="G43" sqref="G43"/>
    </sheetView>
  </sheetViews>
  <sheetFormatPr baseColWidth="10" defaultColWidth="15.6640625" defaultRowHeight="15.5"/>
  <cols>
    <col min="1" max="1" width="8.5" style="1" customWidth="1"/>
    <col min="2" max="2" width="50.9140625" style="1" customWidth="1"/>
    <col min="3" max="4" width="17.6640625" style="1" customWidth="1"/>
    <col min="5" max="6" width="18.4140625" style="1" customWidth="1"/>
    <col min="7" max="7" width="22" style="1" bestFit="1" customWidth="1"/>
    <col min="8" max="13" width="14.58203125" style="1" customWidth="1"/>
    <col min="14" max="16384" width="15.6640625" style="1"/>
  </cols>
  <sheetData>
    <row r="3" spans="2:13" ht="15" customHeight="1" thickBot="1"/>
    <row r="4" spans="2:13" ht="16" thickBot="1">
      <c r="B4" s="30" t="s">
        <v>2</v>
      </c>
      <c r="C4" s="31"/>
      <c r="D4" s="31"/>
      <c r="E4" s="31"/>
      <c r="F4" s="31"/>
      <c r="G4" s="32"/>
      <c r="H4" s="2"/>
      <c r="I4" s="2"/>
      <c r="J4" s="2"/>
      <c r="K4" s="2"/>
      <c r="L4" s="2"/>
      <c r="M4" s="2"/>
    </row>
    <row r="5" spans="2:13" ht="15.7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15.75" customHeight="1">
      <c r="B6" s="33"/>
      <c r="C6" s="33"/>
      <c r="D6" s="3"/>
      <c r="E6" s="4"/>
      <c r="F6" s="4"/>
      <c r="G6" s="5"/>
      <c r="H6" s="2"/>
      <c r="I6" s="2"/>
      <c r="J6" s="2"/>
      <c r="K6" s="2"/>
      <c r="L6" s="2"/>
      <c r="M6" s="2"/>
    </row>
    <row r="7" spans="2:13" ht="27.75" customHeight="1">
      <c r="B7" s="6" t="s">
        <v>0</v>
      </c>
      <c r="C7" s="6" t="s">
        <v>3</v>
      </c>
      <c r="D7" s="6" t="s">
        <v>4</v>
      </c>
      <c r="E7" s="6" t="s">
        <v>5</v>
      </c>
      <c r="F7" s="6" t="s">
        <v>1</v>
      </c>
      <c r="G7" s="6" t="s">
        <v>6</v>
      </c>
      <c r="H7" s="2"/>
      <c r="I7" s="2"/>
      <c r="J7" s="2"/>
      <c r="K7" s="2"/>
      <c r="L7" s="2"/>
      <c r="M7" s="2"/>
    </row>
    <row r="8" spans="2:13">
      <c r="B8" s="29" t="s">
        <v>7</v>
      </c>
      <c r="C8" s="29"/>
      <c r="D8" s="29"/>
      <c r="E8" s="29"/>
      <c r="F8" s="29"/>
      <c r="G8" s="29"/>
      <c r="H8" s="2"/>
      <c r="I8" s="2"/>
      <c r="J8" s="2"/>
      <c r="K8" s="2"/>
      <c r="L8" s="2"/>
      <c r="M8" s="2"/>
    </row>
    <row r="9" spans="2:13">
      <c r="B9" s="7" t="s">
        <v>8</v>
      </c>
      <c r="C9" s="8" t="s">
        <v>9</v>
      </c>
      <c r="D9" s="9">
        <v>1</v>
      </c>
      <c r="E9" s="9">
        <v>4</v>
      </c>
      <c r="F9" s="10">
        <v>15000000</v>
      </c>
      <c r="G9" s="10">
        <f>+D9*E9*F9</f>
        <v>60000000</v>
      </c>
      <c r="H9" s="2"/>
      <c r="I9" s="2"/>
      <c r="J9" s="2"/>
      <c r="K9" s="2"/>
      <c r="L9" s="2"/>
      <c r="M9" s="2"/>
    </row>
    <row r="10" spans="2:13">
      <c r="B10" s="7" t="s">
        <v>24</v>
      </c>
      <c r="C10" s="8" t="s">
        <v>9</v>
      </c>
      <c r="D10" s="9">
        <v>1</v>
      </c>
      <c r="E10" s="9">
        <v>4</v>
      </c>
      <c r="F10" s="10">
        <v>10000000</v>
      </c>
      <c r="G10" s="10">
        <f t="shared" ref="G10:G16" si="0">+D10*E10*F10</f>
        <v>40000000</v>
      </c>
      <c r="H10" s="2"/>
      <c r="I10" s="2"/>
      <c r="J10" s="2"/>
      <c r="K10" s="2"/>
      <c r="L10" s="2"/>
      <c r="M10" s="2"/>
    </row>
    <row r="11" spans="2:13" ht="35.25" customHeight="1">
      <c r="B11" s="7" t="s">
        <v>27</v>
      </c>
      <c r="C11" s="8" t="s">
        <v>9</v>
      </c>
      <c r="D11" s="9">
        <v>6</v>
      </c>
      <c r="E11" s="9">
        <v>4</v>
      </c>
      <c r="F11" s="10">
        <v>4000000</v>
      </c>
      <c r="G11" s="10">
        <f t="shared" si="0"/>
        <v>96000000</v>
      </c>
      <c r="H11" s="2"/>
      <c r="I11" s="2"/>
      <c r="J11" s="2"/>
      <c r="K11" s="2"/>
      <c r="L11" s="2"/>
      <c r="M11" s="2"/>
    </row>
    <row r="12" spans="2:13" ht="35.25" customHeight="1">
      <c r="B12" s="7" t="s">
        <v>25</v>
      </c>
      <c r="C12" s="8" t="s">
        <v>9</v>
      </c>
      <c r="D12" s="9">
        <v>1</v>
      </c>
      <c r="E12" s="9">
        <v>4</v>
      </c>
      <c r="F12" s="10">
        <v>10000000</v>
      </c>
      <c r="G12" s="10">
        <f t="shared" si="0"/>
        <v>40000000</v>
      </c>
      <c r="H12" s="2"/>
      <c r="I12" s="2"/>
      <c r="J12" s="2"/>
      <c r="K12" s="2"/>
      <c r="L12" s="2"/>
      <c r="M12" s="2"/>
    </row>
    <row r="13" spans="2:13" ht="35.25" customHeight="1">
      <c r="B13" s="7" t="s">
        <v>26</v>
      </c>
      <c r="C13" s="8" t="s">
        <v>9</v>
      </c>
      <c r="D13" s="9">
        <v>5</v>
      </c>
      <c r="E13" s="9">
        <v>4</v>
      </c>
      <c r="F13" s="10">
        <v>4000000</v>
      </c>
      <c r="G13" s="10">
        <f t="shared" si="0"/>
        <v>80000000</v>
      </c>
      <c r="H13" s="2"/>
      <c r="I13" s="2"/>
      <c r="J13" s="2"/>
      <c r="K13" s="2"/>
      <c r="L13" s="2"/>
      <c r="M13" s="2"/>
    </row>
    <row r="14" spans="2:13" ht="35.25" customHeight="1">
      <c r="B14" s="7" t="s">
        <v>10</v>
      </c>
      <c r="C14" s="8" t="s">
        <v>9</v>
      </c>
      <c r="D14" s="9">
        <v>1</v>
      </c>
      <c r="E14" s="9">
        <v>4</v>
      </c>
      <c r="F14" s="10">
        <v>10000000</v>
      </c>
      <c r="G14" s="10">
        <f t="shared" si="0"/>
        <v>40000000</v>
      </c>
      <c r="H14" s="2"/>
      <c r="I14" s="2"/>
      <c r="J14" s="2"/>
      <c r="K14" s="2"/>
      <c r="L14" s="2"/>
      <c r="M14" s="2"/>
    </row>
    <row r="15" spans="2:13" ht="35.25" customHeight="1">
      <c r="B15" s="7" t="s">
        <v>11</v>
      </c>
      <c r="C15" s="8" t="s">
        <v>9</v>
      </c>
      <c r="D15" s="9">
        <v>1</v>
      </c>
      <c r="E15" s="9">
        <v>4</v>
      </c>
      <c r="F15" s="10">
        <v>10000000</v>
      </c>
      <c r="G15" s="10">
        <f t="shared" ref="G15" si="1">+D15*E15*F15</f>
        <v>40000000</v>
      </c>
      <c r="H15" s="2"/>
      <c r="I15" s="2"/>
      <c r="J15" s="2"/>
      <c r="K15" s="2"/>
      <c r="L15" s="2"/>
      <c r="M15" s="2"/>
    </row>
    <row r="16" spans="2:13" ht="35.25" customHeight="1">
      <c r="B16" s="7" t="s">
        <v>28</v>
      </c>
      <c r="C16" s="8" t="s">
        <v>9</v>
      </c>
      <c r="D16" s="9">
        <v>1</v>
      </c>
      <c r="E16" s="9">
        <v>4</v>
      </c>
      <c r="F16" s="10">
        <v>3000000</v>
      </c>
      <c r="G16" s="10">
        <f t="shared" si="0"/>
        <v>12000000</v>
      </c>
      <c r="H16" s="2"/>
      <c r="I16" s="2"/>
      <c r="J16" s="2"/>
      <c r="K16" s="2"/>
      <c r="L16" s="2"/>
      <c r="M16" s="2"/>
    </row>
    <row r="17" spans="2:13">
      <c r="B17" s="34"/>
      <c r="C17" s="34"/>
      <c r="D17" s="34"/>
      <c r="E17" s="34"/>
      <c r="F17" s="34"/>
      <c r="G17" s="11">
        <f>SUM(G9:G16)</f>
        <v>408000000</v>
      </c>
      <c r="H17" s="2"/>
      <c r="I17" s="2"/>
      <c r="J17" s="2"/>
      <c r="K17" s="2"/>
      <c r="L17" s="2"/>
      <c r="M17" s="2"/>
    </row>
    <row r="18" spans="2:13">
      <c r="B18" s="29" t="s">
        <v>12</v>
      </c>
      <c r="C18" s="29"/>
      <c r="D18" s="29"/>
      <c r="E18" s="29"/>
      <c r="F18" s="29"/>
      <c r="G18" s="29"/>
      <c r="H18" s="2"/>
      <c r="I18" s="2"/>
      <c r="J18" s="2"/>
      <c r="K18" s="2"/>
      <c r="L18" s="2"/>
      <c r="M18" s="2"/>
    </row>
    <row r="19" spans="2:13" ht="35.25" customHeight="1">
      <c r="B19" s="12" t="s">
        <v>35</v>
      </c>
      <c r="C19" s="8" t="s">
        <v>13</v>
      </c>
      <c r="D19" s="8">
        <v>1</v>
      </c>
      <c r="E19" s="9">
        <v>4</v>
      </c>
      <c r="F19" s="10">
        <v>12000000</v>
      </c>
      <c r="G19" s="10">
        <f>+D19*E19*F19</f>
        <v>48000000</v>
      </c>
      <c r="H19" s="2"/>
      <c r="I19" s="2"/>
      <c r="J19" s="2"/>
      <c r="K19" s="2"/>
      <c r="L19" s="2"/>
      <c r="M19" s="2"/>
    </row>
    <row r="20" spans="2:13">
      <c r="B20" s="12" t="s">
        <v>33</v>
      </c>
      <c r="C20" s="15" t="s">
        <v>34</v>
      </c>
      <c r="D20" s="14">
        <v>1</v>
      </c>
      <c r="E20" s="14">
        <v>4</v>
      </c>
      <c r="F20" s="16">
        <v>2208704</v>
      </c>
      <c r="G20" s="10">
        <f>+D20*E20*F20</f>
        <v>8834816</v>
      </c>
      <c r="H20" s="2"/>
      <c r="I20" s="2"/>
      <c r="J20" s="2"/>
      <c r="K20" s="2"/>
      <c r="L20" s="2"/>
      <c r="M20" s="2"/>
    </row>
    <row r="21" spans="2:13">
      <c r="B21" s="13" t="s">
        <v>14</v>
      </c>
      <c r="C21" s="8" t="s">
        <v>13</v>
      </c>
      <c r="D21" s="9">
        <v>6</v>
      </c>
      <c r="E21" s="14">
        <v>4</v>
      </c>
      <c r="F21" s="10">
        <v>12500000</v>
      </c>
      <c r="G21" s="10">
        <f>+D21*E21*F21</f>
        <v>300000000</v>
      </c>
      <c r="H21" s="2"/>
      <c r="I21" s="2"/>
      <c r="J21" s="2"/>
      <c r="K21" s="2"/>
      <c r="L21" s="2"/>
      <c r="M21" s="2"/>
    </row>
    <row r="22" spans="2:13">
      <c r="B22" s="35"/>
      <c r="C22" s="35"/>
      <c r="D22" s="35"/>
      <c r="E22" s="35"/>
      <c r="F22" s="35"/>
      <c r="G22" s="11">
        <f>SUM(G19:G21)</f>
        <v>356834816</v>
      </c>
      <c r="H22" s="2"/>
      <c r="I22" s="2"/>
      <c r="J22" s="2"/>
      <c r="K22" s="2"/>
      <c r="L22" s="2"/>
      <c r="M22" s="2"/>
    </row>
    <row r="23" spans="2:13">
      <c r="B23" s="29" t="s">
        <v>15</v>
      </c>
      <c r="C23" s="29"/>
      <c r="D23" s="29"/>
      <c r="E23" s="29"/>
      <c r="F23" s="29"/>
      <c r="G23" s="29"/>
      <c r="H23" s="2"/>
      <c r="I23" s="2"/>
      <c r="J23" s="2"/>
      <c r="K23" s="2"/>
      <c r="L23" s="2"/>
      <c r="M23" s="2"/>
    </row>
    <row r="24" spans="2:13" ht="57.5" customHeight="1">
      <c r="B24" s="12" t="s">
        <v>21</v>
      </c>
      <c r="C24" s="15" t="s">
        <v>16</v>
      </c>
      <c r="D24" s="8">
        <v>15</v>
      </c>
      <c r="E24" s="14">
        <v>1</v>
      </c>
      <c r="F24" s="10">
        <v>7058000</v>
      </c>
      <c r="G24" s="10">
        <f t="shared" ref="G24:G33" si="2">+D24*E24*F24</f>
        <v>105870000</v>
      </c>
      <c r="H24" s="2"/>
      <c r="I24" s="2"/>
      <c r="J24" s="2"/>
      <c r="K24" s="2"/>
      <c r="L24" s="2"/>
      <c r="M24" s="2"/>
    </row>
    <row r="25" spans="2:13" ht="53.5" customHeight="1">
      <c r="B25" s="12" t="s">
        <v>20</v>
      </c>
      <c r="C25" s="15" t="s">
        <v>16</v>
      </c>
      <c r="D25" s="8">
        <v>2</v>
      </c>
      <c r="E25" s="14">
        <v>1</v>
      </c>
      <c r="F25" s="10">
        <v>4800000</v>
      </c>
      <c r="G25" s="10">
        <f t="shared" si="2"/>
        <v>9600000</v>
      </c>
      <c r="H25" s="2"/>
      <c r="I25" s="2"/>
      <c r="J25" s="2"/>
      <c r="K25" s="2"/>
      <c r="L25" s="2"/>
      <c r="M25" s="2"/>
    </row>
    <row r="26" spans="2:13" ht="53.5" customHeight="1">
      <c r="B26" s="12" t="s">
        <v>22</v>
      </c>
      <c r="C26" s="15" t="s">
        <v>16</v>
      </c>
      <c r="D26" s="8">
        <v>3</v>
      </c>
      <c r="E26" s="14">
        <v>1</v>
      </c>
      <c r="F26" s="10">
        <v>4800000</v>
      </c>
      <c r="G26" s="10">
        <f t="shared" si="2"/>
        <v>14400000</v>
      </c>
      <c r="H26" s="2"/>
      <c r="I26" s="2"/>
      <c r="J26" s="2"/>
      <c r="K26" s="2"/>
      <c r="L26" s="2"/>
      <c r="M26" s="2"/>
    </row>
    <row r="27" spans="2:13" ht="53.5" customHeight="1">
      <c r="B27" s="12" t="s">
        <v>23</v>
      </c>
      <c r="C27" s="15" t="s">
        <v>16</v>
      </c>
      <c r="D27" s="14">
        <v>5</v>
      </c>
      <c r="E27" s="14">
        <v>4</v>
      </c>
      <c r="F27" s="10">
        <v>288000</v>
      </c>
      <c r="G27" s="10">
        <f t="shared" si="2"/>
        <v>5760000</v>
      </c>
      <c r="H27" s="2"/>
      <c r="I27" s="2"/>
      <c r="J27" s="2"/>
      <c r="K27" s="2"/>
      <c r="L27" s="2"/>
      <c r="M27" s="2"/>
    </row>
    <row r="28" spans="2:13" ht="76" customHeight="1">
      <c r="B28" s="12" t="s">
        <v>29</v>
      </c>
      <c r="C28" s="15" t="s">
        <v>16</v>
      </c>
      <c r="D28" s="14">
        <v>1</v>
      </c>
      <c r="E28" s="14">
        <v>1</v>
      </c>
      <c r="F28" s="16">
        <v>9000000</v>
      </c>
      <c r="G28" s="10">
        <f t="shared" si="2"/>
        <v>9000000</v>
      </c>
      <c r="H28" s="2"/>
      <c r="I28" s="2"/>
      <c r="J28" s="2"/>
      <c r="K28" s="2"/>
      <c r="L28" s="2"/>
      <c r="M28" s="2"/>
    </row>
    <row r="29" spans="2:13" ht="70">
      <c r="B29" s="12" t="s">
        <v>30</v>
      </c>
      <c r="C29" s="15" t="s">
        <v>16</v>
      </c>
      <c r="D29" s="14">
        <v>2</v>
      </c>
      <c r="E29" s="14">
        <v>1</v>
      </c>
      <c r="F29" s="16">
        <v>3000000</v>
      </c>
      <c r="G29" s="10">
        <f t="shared" si="2"/>
        <v>6000000</v>
      </c>
      <c r="H29" s="2"/>
      <c r="I29" s="19" t="s">
        <v>38</v>
      </c>
      <c r="J29" s="19" t="s">
        <v>39</v>
      </c>
      <c r="K29" s="2"/>
      <c r="L29" s="2"/>
      <c r="M29" s="2"/>
    </row>
    <row r="30" spans="2:13" ht="70">
      <c r="B30" s="12" t="s">
        <v>31</v>
      </c>
      <c r="C30" s="15" t="s">
        <v>16</v>
      </c>
      <c r="D30" s="14">
        <v>2</v>
      </c>
      <c r="E30" s="14">
        <v>1</v>
      </c>
      <c r="F30" s="16">
        <v>1851640</v>
      </c>
      <c r="G30" s="10">
        <f t="shared" ref="G30" si="3">+D30*E30*F30</f>
        <v>3703280</v>
      </c>
      <c r="H30" s="2"/>
      <c r="I30" s="28">
        <v>925820</v>
      </c>
      <c r="J30" s="28">
        <f>+I30/0.5</f>
        <v>1851640</v>
      </c>
      <c r="K30" s="2"/>
      <c r="L30" s="2"/>
      <c r="M30" s="2"/>
    </row>
    <row r="31" spans="2:13" ht="41" customHeight="1">
      <c r="B31" s="12" t="s">
        <v>32</v>
      </c>
      <c r="C31" s="15" t="s">
        <v>16</v>
      </c>
      <c r="D31" s="14">
        <v>14</v>
      </c>
      <c r="E31" s="14">
        <v>1</v>
      </c>
      <c r="F31" s="16">
        <v>737800</v>
      </c>
      <c r="G31" s="10">
        <f t="shared" si="2"/>
        <v>10329200</v>
      </c>
      <c r="H31" s="2"/>
      <c r="I31" s="28">
        <v>368900</v>
      </c>
      <c r="J31" s="28">
        <f>+I31/0.5</f>
        <v>737800</v>
      </c>
      <c r="K31" s="2"/>
      <c r="L31" s="2"/>
      <c r="M31" s="2"/>
    </row>
    <row r="32" spans="2:13" ht="42">
      <c r="B32" s="12" t="s">
        <v>19</v>
      </c>
      <c r="C32" s="15" t="s">
        <v>16</v>
      </c>
      <c r="D32" s="14">
        <v>10</v>
      </c>
      <c r="E32" s="14">
        <v>1</v>
      </c>
      <c r="F32" s="16">
        <v>1000000</v>
      </c>
      <c r="G32" s="10">
        <f t="shared" si="2"/>
        <v>10000000</v>
      </c>
      <c r="H32" s="2"/>
      <c r="I32" s="2"/>
      <c r="J32" s="2"/>
      <c r="K32" s="2"/>
      <c r="L32" s="2"/>
      <c r="M32" s="2"/>
    </row>
    <row r="33" spans="2:13" ht="28">
      <c r="B33" s="12" t="s">
        <v>17</v>
      </c>
      <c r="C33" s="15" t="s">
        <v>16</v>
      </c>
      <c r="D33" s="14">
        <v>1</v>
      </c>
      <c r="E33" s="14">
        <v>4</v>
      </c>
      <c r="F33" s="16">
        <v>3442028</v>
      </c>
      <c r="G33" s="10">
        <f t="shared" si="2"/>
        <v>13768112</v>
      </c>
      <c r="H33" s="2"/>
      <c r="I33" s="2"/>
      <c r="J33" s="2"/>
      <c r="K33" s="2"/>
      <c r="L33" s="2"/>
      <c r="M33" s="2"/>
    </row>
    <row r="34" spans="2:13" ht="15.75" customHeight="1">
      <c r="B34" s="19"/>
      <c r="C34" s="19"/>
      <c r="D34" s="19"/>
      <c r="E34" s="19"/>
      <c r="F34" s="19"/>
      <c r="G34" s="17">
        <f>SUM(G24:G33)</f>
        <v>188430592</v>
      </c>
      <c r="H34" s="2"/>
      <c r="I34" s="2"/>
      <c r="J34" s="2"/>
      <c r="K34" s="2"/>
      <c r="L34" s="2"/>
      <c r="M34" s="2"/>
    </row>
    <row r="35" spans="2:13" s="24" customFormat="1" ht="15.75" customHeight="1">
      <c r="B35" s="25"/>
      <c r="C35" s="25"/>
      <c r="D35" s="25"/>
      <c r="E35" s="25"/>
      <c r="F35" s="25"/>
      <c r="G35" s="26"/>
      <c r="H35" s="27"/>
      <c r="I35" s="27"/>
      <c r="J35" s="27"/>
      <c r="K35" s="27"/>
      <c r="L35" s="27"/>
      <c r="M35" s="27"/>
    </row>
    <row r="36" spans="2:13" s="24" customFormat="1" ht="15.75" customHeight="1">
      <c r="B36" s="29" t="s">
        <v>37</v>
      </c>
      <c r="C36" s="29"/>
      <c r="D36" s="29"/>
      <c r="E36" s="29"/>
      <c r="F36" s="29"/>
      <c r="G36" s="29"/>
      <c r="H36" s="27"/>
      <c r="I36" s="27"/>
      <c r="J36" s="27"/>
      <c r="K36" s="27"/>
      <c r="L36" s="27"/>
      <c r="M36" s="27"/>
    </row>
    <row r="37" spans="2:13" ht="15.75" customHeight="1">
      <c r="B37" s="19" t="s">
        <v>36</v>
      </c>
      <c r="C37" s="19"/>
      <c r="D37" s="19"/>
      <c r="E37" s="19"/>
      <c r="F37" s="19"/>
      <c r="G37" s="23">
        <v>50171867</v>
      </c>
      <c r="H37" s="2"/>
      <c r="I37" s="2"/>
      <c r="J37" s="2"/>
      <c r="K37" s="2"/>
      <c r="L37" s="2"/>
      <c r="M37" s="2"/>
    </row>
    <row r="38" spans="2:13" ht="15.75" customHeight="1">
      <c r="B38" s="2"/>
      <c r="C38" s="2"/>
      <c r="D38" s="2"/>
      <c r="E38" s="2"/>
      <c r="F38" s="21" t="s">
        <v>18</v>
      </c>
      <c r="G38" s="22">
        <f>+G17+G22+G34+G37</f>
        <v>1003437275</v>
      </c>
      <c r="H38" s="2"/>
      <c r="I38" s="2"/>
      <c r="J38" s="2"/>
      <c r="K38" s="2"/>
      <c r="L38" s="2"/>
      <c r="M38" s="2"/>
    </row>
    <row r="39" spans="2:13" ht="15.75" customHeight="1">
      <c r="B39" s="2"/>
      <c r="C39" s="2"/>
      <c r="D39" s="2"/>
      <c r="E39" s="2"/>
      <c r="F39" s="2"/>
      <c r="G39" s="18"/>
      <c r="H39" s="2"/>
      <c r="I39" s="2"/>
      <c r="J39" s="2"/>
      <c r="K39" s="2"/>
      <c r="L39" s="2"/>
      <c r="M39" s="2"/>
    </row>
    <row r="40" spans="2:13" ht="15.75" customHeight="1">
      <c r="B40" s="2"/>
      <c r="C40" s="2"/>
      <c r="D40" s="2"/>
      <c r="E40" s="2"/>
      <c r="F40" s="2"/>
      <c r="G40" s="20"/>
      <c r="H40" s="2"/>
      <c r="I40" s="2"/>
      <c r="J40" s="2"/>
      <c r="K40" s="2"/>
      <c r="L40" s="2"/>
      <c r="M40" s="2"/>
    </row>
    <row r="41" spans="2:13" ht="15.75" customHeight="1">
      <c r="B41" s="2"/>
      <c r="C41" s="2"/>
      <c r="D41" s="2"/>
      <c r="E41" s="2"/>
      <c r="F41" s="2"/>
      <c r="G41" s="20"/>
      <c r="H41" s="2"/>
      <c r="I41" s="2"/>
      <c r="J41" s="2"/>
      <c r="K41" s="2"/>
      <c r="L41" s="2"/>
      <c r="M41" s="2"/>
    </row>
    <row r="42" spans="2:13" ht="15.75" customHeigh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ht="15.75" customHeigh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ht="15.75" customHeigh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ht="15.75" customHeigh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ht="15.75" customHeigh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ht="15.75" customHeigh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ht="15.75" customHeigh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ht="15.75" customHeigh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ht="15.75" customHeigh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ht="15.75" customHeigh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ht="15.75" customHeight="1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 ht="15.75" customHeight="1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ht="15.75" customHeight="1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 ht="15.7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ht="15.7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ht="15.7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ht="15.7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ht="15.7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ht="15.7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ht="15.7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ht="15.7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ht="15.7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ht="15.7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ht="15.7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ht="15.7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ht="15.7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ht="15.7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ht="15.7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ht="15.7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ht="15.7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ht="15.7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ht="15.7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ht="15.7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ht="15.7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ht="15.7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ht="15.7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ht="15.7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ht="15.7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ht="15.7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7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7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7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7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7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7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7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7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7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7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7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7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7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7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7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7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7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7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7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7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7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7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7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7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7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7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7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7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7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7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7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7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7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7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7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7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7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7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7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7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7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7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7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7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7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7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7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7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7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7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7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7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7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7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7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7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7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7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7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7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7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7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7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7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7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7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7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7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7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7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7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7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7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7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7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7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7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7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7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7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7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7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7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2:13" ht="15.7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2:13" ht="15.7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2:13" ht="15.75" customHeight="1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2:13" ht="15.75" customHeight="1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2:13" ht="15.75" customHeight="1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2:13" ht="15.75" customHeight="1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2:13" ht="15.75" customHeight="1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2:13" ht="15.75" customHeight="1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2:13" ht="15.75" customHeight="1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2:13" ht="15.75" customHeight="1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2:13" ht="15.75" customHeight="1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2:13" ht="15.75" customHeight="1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2:13" ht="15.75" customHeight="1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2:13" ht="15.75" customHeight="1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2:13" ht="15.75" customHeight="1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2:13" ht="15.75" customHeight="1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2:13" ht="15.75" customHeight="1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2:13" ht="15.75" customHeight="1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2:13" ht="15.75" customHeight="1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2:13" ht="15.75" customHeight="1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2:13" ht="15.75" customHeight="1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2:13" ht="15.75" customHeight="1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2:13" ht="15.75" customHeight="1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2:13" ht="15.75" customHeight="1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2:13" ht="15.75" customHeight="1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2:13" ht="15.75" customHeight="1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2:13" ht="15.75" customHeight="1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2:13" ht="15.75" customHeight="1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2:13" ht="15.75" customHeight="1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2:13" ht="15.75" customHeight="1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2:13" ht="15.75" customHeight="1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2:13" ht="15.75" customHeight="1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2:13" ht="15.75" customHeight="1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2:13" ht="15.75" customHeight="1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2:13" ht="15.75" customHeight="1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2:13" ht="15.75" customHeight="1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2:13" ht="15.75" customHeight="1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2:13" ht="15.75" customHeight="1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2:13" ht="15.75" customHeight="1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2:13" ht="15.75" customHeight="1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2:13" ht="15.75" customHeight="1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2:13" ht="15.75" customHeight="1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2:13" ht="15.75" customHeight="1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2:13" ht="15.75" customHeight="1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2:13" ht="15.75" customHeight="1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2:13" ht="15.75" customHeight="1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2:13" ht="15.75" customHeight="1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2:13" ht="15.75" customHeight="1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2:13" ht="15.75" customHeight="1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2:13" ht="15.75" customHeight="1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2:13" ht="15.75" customHeight="1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2:13" ht="15.75" customHeight="1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2:13" ht="15.75" customHeight="1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2:13" ht="15.75" customHeight="1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2:13" ht="15.75" customHeight="1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2:13" ht="15.75" customHeight="1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2:13" ht="15.75" customHeight="1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2:13" ht="15.75" customHeight="1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2:13" ht="15.75" customHeight="1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2:13" ht="15.75" customHeight="1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2:13" ht="15.75" customHeight="1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2:13" ht="15.75" customHeight="1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2:13" ht="15.75" customHeight="1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2:13" ht="15.75" customHeight="1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2:13" ht="15.75" customHeight="1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2:13" ht="15.75" customHeight="1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2:13" ht="15.75" customHeight="1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2:13" ht="15.75" customHeight="1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2:13" ht="15.75" customHeight="1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2:13" ht="15.75" customHeight="1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2:13" ht="15.75" customHeight="1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2:13" ht="15.75" customHeight="1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2:13" ht="15.75" customHeight="1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2:13" ht="15.75" customHeight="1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2:13" ht="15.75" customHeight="1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2:13" ht="15.75" customHeight="1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2:13" ht="15.75" customHeight="1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2:13" ht="15.75" customHeight="1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2:13" ht="15.75" customHeight="1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2:13" ht="15.75" customHeight="1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2:13" ht="15.75" customHeight="1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2:13" ht="15.75" customHeight="1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2:13" ht="15.75" customHeight="1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2:13" ht="15.75" customHeight="1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2:13" ht="15.75" customHeight="1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2:13" ht="15.75" customHeight="1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2:13" ht="15.75" customHeight="1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2:13" ht="15.75" customHeight="1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2:13" ht="15.75" customHeight="1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2:13" ht="15.75" customHeight="1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2:13" ht="15.75" customHeight="1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2:13" ht="15.75" customHeight="1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2:13" ht="15.75" customHeight="1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2:13" ht="15.75" customHeight="1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2:13" ht="15.75" customHeight="1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2:13" ht="15.75" customHeight="1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2:13" ht="15.75" customHeight="1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2:13" ht="15.75" customHeight="1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2:13" ht="15.75" customHeight="1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2:13" ht="15.75" customHeight="1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2:13" ht="15.75" customHeight="1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2:13" ht="15.75" customHeight="1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2:13" ht="15.75" customHeight="1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2:13" ht="15.75" customHeight="1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2:13" ht="15.75" customHeight="1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2:13" ht="15.75" customHeight="1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2:13" ht="15.75" customHeight="1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2:13" ht="15.75" customHeight="1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2:13" ht="15.75" customHeight="1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2:13" ht="15.75" customHeight="1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2:13" ht="15.75" customHeight="1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2:13" ht="15.75" customHeight="1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2:13" ht="15.75" customHeight="1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2:13" ht="15.75" customHeight="1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2:13" ht="15.75" customHeight="1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2:13" ht="15.75" customHeight="1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2:13" ht="15.75" customHeight="1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2:13" ht="15.75" customHeight="1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2:13" ht="15.75" customHeight="1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2:13" ht="15.75" customHeight="1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2:13" ht="15.75" customHeight="1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2:13" ht="15.75" customHeight="1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2:13" ht="15.75" customHeight="1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2:13" ht="15.75" customHeight="1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2:13" ht="15.75" customHeight="1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2:13" ht="15.75" customHeight="1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2:13" ht="15.75" customHeight="1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2:13" ht="15.75" customHeight="1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2:13" ht="15.75" customHeight="1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2:13" ht="15.75" customHeight="1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2:13" ht="15.75" customHeight="1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2:13" ht="15.75" customHeight="1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2:13" ht="15.75" customHeight="1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2:13" ht="15.75" customHeight="1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2:13" ht="15.75" customHeight="1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2:13" ht="15.75" customHeight="1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2:13" ht="15.75" customHeight="1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2:13" ht="15.75" customHeight="1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2:13" ht="15.75" customHeight="1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2:13" ht="15.75" customHeight="1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2:13" ht="15.75" customHeight="1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2:13" ht="15.75" customHeight="1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2:13" ht="15.75" customHeight="1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2:13" ht="15.75" customHeight="1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2:13" ht="15.75" customHeight="1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2:13" ht="15.75" customHeight="1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2:13" ht="15.75" customHeight="1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2:13" ht="15.75" customHeight="1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2:13" ht="15.75" customHeight="1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2:13" ht="15.75" customHeight="1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2:13" ht="15.75" customHeight="1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2:13" ht="15.75" customHeight="1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2:13" ht="15.75" customHeight="1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2:13" ht="15.75" customHeight="1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2:13" ht="15.75" customHeight="1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2:13" ht="15.75" customHeight="1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2:13" ht="15.75" customHeight="1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2:13" ht="15.75" customHeight="1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2:13" ht="15.75" customHeight="1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2:13" ht="15.75" customHeight="1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2:13" ht="15.75" customHeight="1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2:13" ht="15.75" customHeight="1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2:13" ht="15.75" customHeight="1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2:13" ht="15.75" customHeight="1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2:13" ht="15.75" customHeight="1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2:13" ht="15.75" customHeight="1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2:13" ht="15.75" customHeight="1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2:13" ht="15.75" customHeight="1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2:13" ht="15.75" customHeight="1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2:13" ht="15.75" customHeight="1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2:13" ht="15.75" customHeight="1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2:13" ht="15.75" customHeight="1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2:13" ht="15.75" customHeight="1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2:13" ht="15.75" customHeight="1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2:13" ht="15.75" customHeight="1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2:13" ht="15.75" customHeight="1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2:13" ht="15.75" customHeight="1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2:13" ht="15.75" customHeight="1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2:13" ht="15.75" customHeight="1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2:13" ht="15.75" customHeight="1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2:13" ht="15.75" customHeight="1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2:13" ht="15.75" customHeight="1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2:13" ht="15.75" customHeight="1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2:13" ht="15.75" customHeight="1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2:13" ht="15.75" customHeight="1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2:13" ht="15.75" customHeight="1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2:13" ht="15.75" customHeight="1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2:13" ht="15.75" customHeight="1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2:13" ht="15.75" customHeight="1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2:13" ht="15.75" customHeight="1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2:13" ht="15.75" customHeight="1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2:13" ht="15.75" customHeight="1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2:13" ht="15.75" customHeight="1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2:13" ht="15.75" customHeight="1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2:13" ht="15.75" customHeight="1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2:13" ht="15.75" customHeight="1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2:13" ht="15.75" customHeight="1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2:13" ht="15.75" customHeight="1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2:13" ht="15.75" customHeight="1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2:13" ht="15.75" customHeight="1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2:13" ht="15.75" customHeight="1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2:13" ht="15.75" customHeight="1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2:13" ht="15.75" customHeight="1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2:13" ht="15.75" customHeight="1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2:13" ht="15.75" customHeight="1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2:13" ht="15.75" customHeight="1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2:13" ht="15.75" customHeight="1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2:13" ht="15.75" customHeight="1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2:13" ht="15.75" customHeight="1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2:13" ht="15.75" customHeight="1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2:13" ht="15.75" customHeight="1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2:13" ht="15.75" customHeight="1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2:13" ht="15.75" customHeight="1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2:13" ht="15.75" customHeight="1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2:13" ht="15.75" customHeight="1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2:13" ht="15.75" customHeight="1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2:13" ht="15.75" customHeight="1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2:13" ht="15.75" customHeight="1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2:13" ht="15.75" customHeight="1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2:13" ht="15.75" customHeight="1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2:13" ht="15.75" customHeight="1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2:13" ht="15.75" customHeight="1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2:13" ht="15.75" customHeight="1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2:13" ht="15.75" customHeight="1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2:13" ht="15.75" customHeight="1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2:13" ht="15.75" customHeight="1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2:13" ht="15.75" customHeight="1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2:13" ht="15.75" customHeight="1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2:13" ht="15.75" customHeight="1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2:13" ht="15.75" customHeight="1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2:13" ht="15.75" customHeight="1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2:13" ht="15.75" customHeight="1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2:13" ht="15.75" customHeight="1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2:13" ht="15.75" customHeight="1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2:13" ht="15.75" customHeight="1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2:13" ht="15.75" customHeight="1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2:13" ht="15.75" customHeight="1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2:13" ht="15.75" customHeight="1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2:13" ht="15.75" customHeight="1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2:13" ht="15.75" customHeight="1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2:13" ht="15.75" customHeight="1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2:13" ht="15.75" customHeight="1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2:13" ht="15.75" customHeight="1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2:13" ht="15.75" customHeight="1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2:13" ht="15.75" customHeight="1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2:13" ht="15.75" customHeight="1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2:13" ht="15.75" customHeight="1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2:13" ht="15.75" customHeight="1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2:13" ht="15.75" customHeight="1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2:13" ht="15.75" customHeight="1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2:13" ht="15.75" customHeight="1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2:13" ht="15.75" customHeight="1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2:13" ht="15.75" customHeight="1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2:13" ht="15.75" customHeight="1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2:13" ht="15.75" customHeight="1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2:13" ht="15.75" customHeight="1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2:13" ht="15.75" customHeight="1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2:13" ht="15.75" customHeight="1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2:13" ht="15.75" customHeight="1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2:13" ht="15.75" customHeight="1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2:13" ht="15.75" customHeight="1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2:13" ht="15.75" customHeight="1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2:13" ht="15.75" customHeight="1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2:13" ht="15.75" customHeight="1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2:13" ht="15.75" customHeight="1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2:13" ht="15.75" customHeight="1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2:13" ht="15.75" customHeight="1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2:13" ht="15.75" customHeight="1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2:13" ht="15.75" customHeight="1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2:13" ht="15.75" customHeight="1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2:13" ht="15.75" customHeight="1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2:13" ht="15.75" customHeight="1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2:13" ht="15.75" customHeight="1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2:13" ht="15.75" customHeight="1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2:13" ht="15.75" customHeight="1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2:13" ht="15.75" customHeight="1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2:13" ht="15.75" customHeight="1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2:13" ht="15.75" customHeight="1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2:13" ht="15.75" customHeight="1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2:13" ht="15.75" customHeight="1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2:13" ht="15.75" customHeight="1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2:13" ht="15.75" customHeight="1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2:13" ht="15.75" customHeight="1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2:13" ht="15.75" customHeight="1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2:13" ht="15.75" customHeight="1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2:13" ht="15.75" customHeight="1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2:13" ht="15.75" customHeight="1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2:13" ht="15.75" customHeight="1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2:13" ht="15.75" customHeight="1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2:13" ht="15.75" customHeight="1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2:13" ht="15.75" customHeight="1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2:13" ht="15.75" customHeight="1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2:13" ht="15.75" customHeight="1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2:13" ht="15.75" customHeight="1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2:13" ht="15.75" customHeight="1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2:13" ht="15.75" customHeight="1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2:13" ht="15.75" customHeight="1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2:13" ht="15.75" customHeight="1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2:13" ht="15.75" customHeight="1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2:13" ht="15.75" customHeight="1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2:13" ht="15.75" customHeight="1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2:13" ht="15.75" customHeight="1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2:13" ht="15.75" customHeight="1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2:13" ht="15.75" customHeight="1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2:13" ht="15.75" customHeight="1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2:13" ht="15.75" customHeight="1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2:13" ht="15.75" customHeight="1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2:13" ht="15.75" customHeight="1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2:13" ht="15.75" customHeight="1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2:13" ht="15.75" customHeight="1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2:13" ht="15.75" customHeight="1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2:13" ht="15.75" customHeight="1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2:13" ht="15.75" customHeight="1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2:13" ht="15.75" customHeight="1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2:13" ht="15.75" customHeight="1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2:13" ht="15.75" customHeight="1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2:13" ht="15.75" customHeight="1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2:13" ht="15.75" customHeight="1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2:13" ht="15.75" customHeight="1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2:13" ht="15.75" customHeight="1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2:13" ht="15.75" customHeight="1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2:13" ht="15.75" customHeight="1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2:13" ht="15.75" customHeight="1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2:13" ht="15.75" customHeight="1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2:13" ht="15.75" customHeight="1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2:13" ht="15.75" customHeight="1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2:13" ht="15.75" customHeight="1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2:13" ht="15.75" customHeight="1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2:13" ht="15.75" customHeight="1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2:13" ht="15.75" customHeight="1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2:13" ht="15.75" customHeight="1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2:13" ht="15.75" customHeight="1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2:13" ht="15.75" customHeight="1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2:13" ht="15.75" customHeight="1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2:13" ht="15.75" customHeight="1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2:13" ht="15.75" customHeight="1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2:13" ht="15.75" customHeight="1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2:13" ht="15.75" customHeight="1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2:13" ht="15.75" customHeight="1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2:13" ht="15.75" customHeight="1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2:13" ht="15.75" customHeight="1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2:13" ht="15.75" customHeight="1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2:13" ht="15.75" customHeight="1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2:13" ht="15.75" customHeight="1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2:13" ht="15.75" customHeight="1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2:13" ht="15.75" customHeight="1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2:13" ht="15.75" customHeight="1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2:13" ht="15.75" customHeight="1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2:13" ht="15.75" customHeight="1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2:13" ht="15.75" customHeight="1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2:13" ht="15.75" customHeight="1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2:13" ht="15.75" customHeight="1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2:13" ht="15.75" customHeight="1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2:13" ht="15.75" customHeight="1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2:13" ht="15.75" customHeight="1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2:13" ht="15.75" customHeight="1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2:13" ht="15.75" customHeight="1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2:13" ht="15.75" customHeight="1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2:13" ht="15.75" customHeight="1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2:13" ht="15.75" customHeight="1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2:13" ht="15.75" customHeight="1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2:13" ht="15.75" customHeight="1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2:13" ht="15.75" customHeight="1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2:13" ht="15.75" customHeight="1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2:13" ht="15.75" customHeight="1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2:13" ht="15.75" customHeight="1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2:13" ht="15.75" customHeight="1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2:13" ht="15.75" customHeight="1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2:13" ht="15.75" customHeight="1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2:13" ht="15.75" customHeight="1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2:13" ht="15.75" customHeight="1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2:13" ht="15.75" customHeight="1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2:13" ht="15.75" customHeight="1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2:13" ht="15.75" customHeight="1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2:13" ht="15.75" customHeight="1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2:13" ht="15.75" customHeight="1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2:13" ht="15.75" customHeight="1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2:13" ht="15.75" customHeight="1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2:13" ht="15.75" customHeight="1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2:13" ht="15.75" customHeight="1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2:13" ht="15.75" customHeight="1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2:13" ht="15.75" customHeight="1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2:13" ht="15.75" customHeight="1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2:13" ht="15.75" customHeight="1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2:13" ht="15.75" customHeight="1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2:13" ht="15.75" customHeight="1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2:13" ht="15.75" customHeight="1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2:13" ht="15.75" customHeight="1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2:13" ht="15.75" customHeight="1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2:13" ht="15.75" customHeight="1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2:13" ht="15.75" customHeight="1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2:13" ht="15.75" customHeight="1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2:13" ht="15.75" customHeight="1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2:13" ht="15.75" customHeight="1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2:13" ht="15.75" customHeight="1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2:13" ht="15.75" customHeight="1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2:13" ht="15.75" customHeight="1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2:13" ht="15.75" customHeight="1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2:13" ht="15.75" customHeight="1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2:13" ht="15.75" customHeight="1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2:13" ht="15.75" customHeight="1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2:13" ht="15.75" customHeight="1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2:13" ht="15.75" customHeight="1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2:13" ht="15.75" customHeight="1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2:13" ht="15.75" customHeight="1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2:13" ht="15.75" customHeight="1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2:13" ht="15.75" customHeight="1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2:13" ht="15.75" customHeight="1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2:13" ht="15.75" customHeight="1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2:13" ht="15.75" customHeight="1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2:13" ht="15.75" customHeight="1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2:13" ht="15.75" customHeight="1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2:13" ht="15.75" customHeight="1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2:13" ht="15.75" customHeight="1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2:13" ht="15.75" customHeight="1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2:13" ht="15.75" customHeight="1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2:13" ht="15.75" customHeight="1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2:13" ht="15.75" customHeight="1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2:13" ht="15.75" customHeight="1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2:13" ht="15.75" customHeight="1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2:13" ht="15.75" customHeight="1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2:13" ht="15.75" customHeight="1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2:13" ht="15.75" customHeight="1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2:13" ht="15.75" customHeight="1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2:13" ht="15.75" customHeight="1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2:13" ht="15.75" customHeight="1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2:13" ht="15.75" customHeight="1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2:13" ht="15.75" customHeight="1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2:13" ht="15.75" customHeight="1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2:13" ht="15.75" customHeight="1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2:13" ht="15.75" customHeight="1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2:13" ht="15.75" customHeight="1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2:13" ht="15.75" customHeight="1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2:13" ht="15.75" customHeight="1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2:13" ht="15.75" customHeight="1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2:13" ht="15.75" customHeight="1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2:13" ht="15.75" customHeight="1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2:13" ht="15.75" customHeight="1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2:13" ht="15.75" customHeight="1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2:13" ht="15.75" customHeight="1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2:13" ht="15.75" customHeight="1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2:13" ht="15.75" customHeight="1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2:13" ht="15.75" customHeight="1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2:13" ht="15.75" customHeight="1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2:13" ht="15.75" customHeight="1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2:13" ht="15.75" customHeight="1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2:13" ht="15.75" customHeight="1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2:13" ht="15.75" customHeight="1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2:13" ht="15.75" customHeight="1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2:13" ht="15.75" customHeight="1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2:13" ht="15.75" customHeight="1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2:13" ht="15.75" customHeight="1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2:13" ht="15.75" customHeight="1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2:13" ht="15.75" customHeight="1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2:13" ht="15.75" customHeight="1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2:13" ht="15.75" customHeight="1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2:13" ht="15.75" customHeight="1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2:13" ht="15.75" customHeight="1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2:13" ht="15.75" customHeight="1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2:13" ht="15.75" customHeight="1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2:13" ht="15.75" customHeight="1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2:13" ht="15.75" customHeight="1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2:13" ht="15.75" customHeight="1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2:13" ht="15.75" customHeight="1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2:13" ht="15.75" customHeight="1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2:13" ht="15.75" customHeight="1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2:13" ht="15.75" customHeight="1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2:13" ht="15.75" customHeight="1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2:13" ht="15.75" customHeight="1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2:13" ht="15.75" customHeight="1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2:13" ht="15.75" customHeight="1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2:13" ht="15.75" customHeight="1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2:13" ht="15.75" customHeight="1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2:13" ht="15.75" customHeight="1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2:13" ht="15.75" customHeight="1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2:13" ht="15.75" customHeight="1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2:13" ht="15.75" customHeight="1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2:13" ht="15.75" customHeight="1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2:13" ht="15.75" customHeight="1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2:13" ht="15.75" customHeight="1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2:13" ht="15.75" customHeight="1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2:13" ht="15.75" customHeight="1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2:13" ht="15.75" customHeight="1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2:13" ht="15.75" customHeight="1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2:13" ht="15.75" customHeight="1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2:13" ht="15.75" customHeight="1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2:13" ht="15.75" customHeight="1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2:13" ht="15.75" customHeight="1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2:13" ht="15.75" customHeight="1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2:13" ht="15.75" customHeight="1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2:13" ht="15.75" customHeight="1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2:13" ht="15.75" customHeight="1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2:13" ht="15.75" customHeight="1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2:13" ht="15.75" customHeight="1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2:13" ht="15.75" customHeight="1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2:13" ht="15.75" customHeight="1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2:13" ht="15.75" customHeight="1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2:13" ht="15.75" customHeight="1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2:13" ht="15.75" customHeight="1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2:13" ht="15.75" customHeight="1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2:13" ht="15.75" customHeight="1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2:13" ht="15.75" customHeight="1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2:13" ht="15.75" customHeight="1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2:13" ht="15.75" customHeight="1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2:13" ht="15.75" customHeight="1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2:13" ht="15.75" customHeight="1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2:13" ht="15.75" customHeight="1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2:13" ht="15.75" customHeight="1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2:13" ht="15.75" customHeight="1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2:13" ht="15.75" customHeight="1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2:13" ht="15.75" customHeight="1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2:13" ht="15.75" customHeight="1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2:13" ht="15.75" customHeight="1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2:13" ht="15.75" customHeight="1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2:13" ht="15.75" customHeight="1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2:13" ht="15.75" customHeight="1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2:13" ht="15.75" customHeight="1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2:13" ht="15.75" customHeight="1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2:13" ht="15.75" customHeight="1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2:13" ht="15.75" customHeight="1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2:13" ht="15.75" customHeight="1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2:13" ht="15.75" customHeight="1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  <row r="686" spans="2:13" ht="15.75" customHeight="1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</row>
    <row r="687" spans="2:13" ht="15.75" customHeight="1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</row>
    <row r="688" spans="2:13" ht="15.75" customHeight="1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</row>
    <row r="689" spans="2:13" ht="15.75" customHeight="1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</row>
    <row r="690" spans="2:13" ht="15.75" customHeight="1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</row>
    <row r="691" spans="2:13" ht="15.75" customHeight="1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</row>
    <row r="692" spans="2:13" ht="15.75" customHeight="1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</row>
    <row r="693" spans="2:13" ht="15.75" customHeight="1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</row>
    <row r="694" spans="2:13" ht="15.75" customHeight="1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</row>
    <row r="695" spans="2:13" ht="15.75" customHeight="1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</row>
    <row r="696" spans="2:13" ht="15.75" customHeight="1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</row>
    <row r="697" spans="2:13" ht="15.75" customHeight="1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2:13" ht="15.75" customHeight="1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</row>
    <row r="699" spans="2:13" ht="15.75" customHeight="1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</row>
    <row r="700" spans="2:13" ht="15.75" customHeight="1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2:13" ht="15.75" customHeight="1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</row>
    <row r="702" spans="2:13" ht="15.75" customHeight="1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</row>
    <row r="703" spans="2:13" ht="15.75" customHeight="1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</row>
    <row r="704" spans="2:13" ht="15.75" customHeight="1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</row>
    <row r="705" spans="2:13" ht="15.75" customHeight="1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</row>
    <row r="706" spans="2:13" ht="15.75" customHeight="1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</row>
    <row r="707" spans="2:13" ht="15.75" customHeight="1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</row>
    <row r="708" spans="2:13" ht="15.75" customHeight="1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</row>
    <row r="709" spans="2:13" ht="15.75" customHeight="1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</row>
    <row r="710" spans="2:13" ht="15.75" customHeight="1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</row>
    <row r="711" spans="2:13" ht="15.75" customHeight="1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2:13" ht="15.75" customHeight="1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</row>
    <row r="713" spans="2:13" ht="15.75" customHeight="1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</row>
    <row r="714" spans="2:13" ht="15.75" customHeight="1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</row>
    <row r="715" spans="2:13" ht="15.75" customHeight="1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</row>
    <row r="716" spans="2:13" ht="15.75" customHeight="1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</row>
    <row r="717" spans="2:13" ht="15.75" customHeight="1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</row>
    <row r="718" spans="2:13" ht="15.75" customHeight="1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</row>
    <row r="719" spans="2:13" ht="15.75" customHeight="1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</row>
    <row r="720" spans="2:13" ht="15.75" customHeight="1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</row>
    <row r="721" spans="2:13" ht="15.75" customHeight="1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</row>
    <row r="722" spans="2:13" ht="15.75" customHeight="1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2:13" ht="15.75" customHeight="1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</row>
    <row r="724" spans="2:13" ht="15.75" customHeight="1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2:13" ht="15.75" customHeight="1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2:13" ht="15.75" customHeight="1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</row>
    <row r="727" spans="2:13" ht="15.75" customHeight="1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</row>
    <row r="728" spans="2:13" ht="15.75" customHeight="1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</row>
    <row r="729" spans="2:13" ht="15.75" customHeight="1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</row>
    <row r="730" spans="2:13" ht="15.75" customHeight="1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</row>
    <row r="731" spans="2:13" ht="15.75" customHeight="1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</row>
    <row r="732" spans="2:13" ht="15.75" customHeight="1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</row>
    <row r="733" spans="2:13" ht="15.75" customHeight="1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</row>
    <row r="734" spans="2:13" ht="15.75" customHeight="1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</row>
    <row r="735" spans="2:13" ht="15.75" customHeight="1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</row>
    <row r="736" spans="2:13" ht="15.75" customHeight="1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</row>
    <row r="737" spans="2:13" ht="15.75" customHeight="1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</row>
    <row r="738" spans="2:13" ht="15.75" customHeight="1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</row>
    <row r="739" spans="2:13" ht="15.75" customHeight="1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</row>
    <row r="740" spans="2:13" ht="15.75" customHeight="1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</row>
    <row r="741" spans="2:13" ht="15.75" customHeight="1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</row>
    <row r="742" spans="2:13" ht="15.75" customHeight="1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</row>
    <row r="743" spans="2:13" ht="15.75" customHeight="1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</row>
    <row r="744" spans="2:13" ht="15.75" customHeight="1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</row>
    <row r="745" spans="2:13" ht="15.75" customHeight="1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</row>
    <row r="746" spans="2:13" ht="15.75" customHeight="1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</row>
    <row r="747" spans="2:13" ht="15.75" customHeight="1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</row>
    <row r="748" spans="2:13" ht="15.75" customHeight="1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</row>
    <row r="749" spans="2:13" ht="15.75" customHeight="1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</row>
    <row r="750" spans="2:13" ht="15.75" customHeight="1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</row>
    <row r="751" spans="2:13" ht="15.75" customHeight="1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</row>
    <row r="752" spans="2:13" ht="15.75" customHeight="1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</row>
    <row r="753" spans="2:13" ht="15.75" customHeight="1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</row>
    <row r="754" spans="2:13" ht="15.75" customHeight="1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</row>
    <row r="755" spans="2:13" ht="15.75" customHeight="1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</row>
    <row r="756" spans="2:13" ht="15.75" customHeight="1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</row>
    <row r="757" spans="2:13" ht="15.75" customHeight="1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</row>
    <row r="758" spans="2:13" ht="15.75" customHeight="1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</row>
    <row r="759" spans="2:13" ht="15.75" customHeight="1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</row>
    <row r="760" spans="2:13" ht="15.75" customHeight="1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</row>
    <row r="761" spans="2:13" ht="15.75" customHeight="1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</row>
    <row r="762" spans="2:13" ht="15.75" customHeight="1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2:13" ht="15.75" customHeight="1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2:13" ht="15.75" customHeight="1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2:13" ht="15.75" customHeight="1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2:13" ht="15.75" customHeight="1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2:13" ht="15.75" customHeight="1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2:13" ht="15.75" customHeight="1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2:13" ht="15.75" customHeight="1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2:13" ht="15.75" customHeight="1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2:13" ht="15.75" customHeight="1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2:13" ht="15.75" customHeight="1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2:13" ht="15.75" customHeight="1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2:13" ht="15.75" customHeight="1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2:13" ht="15.75" customHeight="1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2:13" ht="15.75" customHeight="1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2:13" ht="15.75" customHeight="1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2:13" ht="15.75" customHeight="1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2:13" ht="15.75" customHeight="1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2:13" ht="15.75" customHeight="1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2:13" ht="15.75" customHeight="1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2:13" ht="15.75" customHeight="1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2:13" ht="15.75" customHeight="1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2:13" ht="15.75" customHeight="1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2:13" ht="15.75" customHeight="1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2:13" ht="15.75" customHeight="1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2:13" ht="15.75" customHeight="1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2:13" ht="15.75" customHeight="1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2:13" ht="15.75" customHeight="1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2:13" ht="15.75" customHeight="1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2:13" ht="15.75" customHeight="1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2:13" ht="15.75" customHeight="1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2:13" ht="15.75" customHeight="1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2:13" ht="15.75" customHeight="1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2:13" ht="15.75" customHeight="1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2:13" ht="15.75" customHeight="1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2:13" ht="15.75" customHeight="1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2:13" ht="15.75" customHeight="1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2:13" ht="15.75" customHeight="1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2:13" ht="15.75" customHeight="1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2:13" ht="15.75" customHeight="1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2:13" ht="15.75" customHeight="1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2:13" ht="15.75" customHeight="1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2:13" ht="15.75" customHeight="1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2:13" ht="15.75" customHeight="1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2:13" ht="15.75" customHeight="1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2:13" ht="15.75" customHeight="1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2:13" ht="15.75" customHeight="1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2:13" ht="15.75" customHeight="1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2:13" ht="15.75" customHeight="1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2:13" ht="15.75" customHeight="1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2:13" ht="15.75" customHeight="1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2:13" ht="15.75" customHeight="1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2:13" ht="15.75" customHeight="1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2:13" ht="15.75" customHeight="1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2:13" ht="15.75" customHeight="1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2:13" ht="15.75" customHeight="1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2:13" ht="15.75" customHeight="1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2:13" ht="15.75" customHeight="1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2:13" ht="15.75" customHeight="1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2:13" ht="15.75" customHeight="1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2:13" ht="15.75" customHeight="1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2:13" ht="15.75" customHeight="1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2:13" ht="15.75" customHeight="1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2:13" ht="15.75" customHeight="1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2:13" ht="15.75" customHeight="1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2:13" ht="15.75" customHeight="1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2:13" ht="15.75" customHeight="1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2:13" ht="15.75" customHeight="1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2:13" ht="15.75" customHeight="1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2:13" ht="15.75" customHeight="1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2:13" ht="15.75" customHeight="1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2:13" ht="15.75" customHeight="1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2:13" ht="15.75" customHeight="1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2:13" ht="15.75" customHeight="1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2:13" ht="15.75" customHeight="1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2:13" ht="15.75" customHeight="1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2:13" ht="15.75" customHeight="1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2:13" ht="15.75" customHeight="1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2:13" ht="15.75" customHeight="1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2:13" ht="15.75" customHeight="1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2:13" ht="15.75" customHeight="1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2:13" ht="15.75" customHeight="1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2:13" ht="15.75" customHeight="1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2:13" ht="15.75" customHeight="1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2:13" ht="15.75" customHeight="1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2:13" ht="15.75" customHeight="1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2:13" ht="15.75" customHeight="1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2:13" ht="15.75" customHeight="1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2:13" ht="15.75" customHeight="1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2:13" ht="15.75" customHeight="1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2:13" ht="15.75" customHeight="1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2:13" ht="15.75" customHeight="1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2:13" ht="15.75" customHeight="1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2:13" ht="15.75" customHeight="1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2:13" ht="15.75" customHeight="1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2:13" ht="15.75" customHeight="1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2:13" ht="15.75" customHeight="1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2:13" ht="15.75" customHeight="1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2:13" ht="15.75" customHeight="1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2:13" ht="15.75" customHeight="1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2:13" ht="15.75" customHeight="1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2:13" ht="15.75" customHeight="1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2:13" ht="15.75" customHeight="1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2:13" ht="15.75" customHeight="1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2:13" ht="15.75" customHeight="1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2:13" ht="15.75" customHeight="1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2:13" ht="15.75" customHeight="1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2:13" ht="15.75" customHeight="1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2:13" ht="15.75" customHeight="1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2:13" ht="15.75" customHeight="1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2:13" ht="15.75" customHeight="1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2:13" ht="15.75" customHeight="1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2:13" ht="15.75" customHeight="1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2:13" ht="15.75" customHeight="1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2:13" ht="15.75" customHeight="1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2:13" ht="15.75" customHeight="1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2:13" ht="15.75" customHeight="1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2:13" ht="15.75" customHeight="1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2:13" ht="15.75" customHeight="1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2:13" ht="15.75" customHeight="1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2:13" ht="15.75" customHeight="1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2:13" ht="15.75" customHeight="1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2:13" ht="15.75" customHeight="1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2:13" ht="15.75" customHeight="1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2:13" ht="15.75" customHeight="1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2:13" ht="15.75" customHeight="1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2:13" ht="15.75" customHeight="1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2:13" ht="15.75" customHeight="1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2:13" ht="15.75" customHeight="1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2:13" ht="15.75" customHeight="1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2:13" ht="15.75" customHeight="1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2:13" ht="15.75" customHeight="1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2:13" ht="15.75" customHeight="1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2:13" ht="15.75" customHeight="1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2:13" ht="15.75" customHeight="1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2:13" ht="15.75" customHeight="1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2:13" ht="15.75" customHeight="1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2:13" ht="15.75" customHeight="1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2:13" ht="15.75" customHeight="1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2:13" ht="15.75" customHeight="1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2:13" ht="15.75" customHeight="1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2:13" ht="15.75" customHeight="1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2:13" ht="15.75" customHeight="1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2:13" ht="15.75" customHeight="1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2:13" ht="15.75" customHeight="1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2:13" ht="15.75" customHeight="1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2:13" ht="15.75" customHeight="1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2:13" ht="15.75" customHeight="1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2:13" ht="15.75" customHeight="1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2:13" ht="15.75" customHeight="1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2:13" ht="15.75" customHeight="1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2:13" ht="15.75" customHeight="1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2:13" ht="15.75" customHeight="1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2:13" ht="15.75" customHeight="1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</sheetData>
  <mergeCells count="8">
    <mergeCell ref="B36:G36"/>
    <mergeCell ref="B23:G23"/>
    <mergeCell ref="B4:G4"/>
    <mergeCell ref="B6:C6"/>
    <mergeCell ref="B8:G8"/>
    <mergeCell ref="B17:F17"/>
    <mergeCell ref="B18:G18"/>
    <mergeCell ref="B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Rojas</dc:creator>
  <cp:lastModifiedBy>USER</cp:lastModifiedBy>
  <dcterms:created xsi:type="dcterms:W3CDTF">2024-09-02T21:18:16Z</dcterms:created>
  <dcterms:modified xsi:type="dcterms:W3CDTF">2024-12-13T15:10:28Z</dcterms:modified>
</cp:coreProperties>
</file>