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1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eduardofuentes/Downloads/"/>
    </mc:Choice>
  </mc:AlternateContent>
  <xr:revisionPtr revIDLastSave="0" documentId="13_ncr:1_{E7D458A0-DE32-A94E-A7CF-D5A899CDB064}" xr6:coauthVersionLast="45" xr6:coauthVersionMax="45" xr10:uidLastSave="{00000000-0000-0000-0000-000000000000}"/>
  <bookViews>
    <workbookView xWindow="0" yWindow="0" windowWidth="25600" windowHeight="16000" xr2:uid="{00000000-000D-0000-FFFF-FFFF00000000}"/>
  </bookViews>
  <sheets>
    <sheet name="PROPUESTA ECONOMICA LOTE 2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9" i="7" l="1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8" i="7"/>
  <c r="D27" i="7" l="1"/>
  <c r="D28" i="7" l="1"/>
  <c r="D29" i="7" s="1"/>
</calcChain>
</file>

<file path=xl/sharedStrings.xml><?xml version="1.0" encoding="utf-8"?>
<sst xmlns="http://schemas.openxmlformats.org/spreadsheetml/2006/main" count="55" uniqueCount="39">
  <si>
    <t>ITEM</t>
  </si>
  <si>
    <t>CANTIDAD</t>
  </si>
  <si>
    <t>UNIDAD DE MEDIDA</t>
  </si>
  <si>
    <t xml:space="preserve">DESCRIPCIÓN DETALLADA </t>
  </si>
  <si>
    <t>OFERTA TECNICA Y ECONOMICA</t>
  </si>
  <si>
    <t xml:space="preserve">VLR UNITARIO SIN IVA </t>
  </si>
  <si>
    <t>VLR TOTAL</t>
  </si>
  <si>
    <t>RESUMEN DE LA OFERTA</t>
  </si>
  <si>
    <t>TOTAL</t>
  </si>
  <si>
    <t>SUBTOTAL DE LA PROPUESTA</t>
  </si>
  <si>
    <t>IVA</t>
  </si>
  <si>
    <t>GRAN TOTAL DE LA OFERTA ECONOMICA</t>
  </si>
  <si>
    <t>FICHAS TECNICAS LOTE 2 MATERIALES CORTE</t>
  </si>
  <si>
    <t>UNIDAD</t>
  </si>
  <si>
    <t>Lamina MDF (tablero de fibras de densidad media) 1220 x 610 x 6 mm</t>
  </si>
  <si>
    <t>Lamina de empack 25 x 250 x 1000 mm Color Rojo</t>
  </si>
  <si>
    <t>Lamina de empack 25 x 250 x 1000 mm Color Verde</t>
  </si>
  <si>
    <t>Lamina de empack 25 x 250 x 1000 mm Color Azul</t>
  </si>
  <si>
    <t>Lamina de empack 25 x 250 x 1000 mm Color Amarillo</t>
  </si>
  <si>
    <t>Llamina de empack 50 x 250 x 1000 mm Color Azul</t>
  </si>
  <si>
    <t>Material redondo en empack diametro 40 X 1000 mm Color Verde</t>
  </si>
  <si>
    <t>Material redondo en empack diametro 40 X 1000 mm Color Rojo</t>
  </si>
  <si>
    <t>Rodamiento rigido de bolas diametro interior 20mm, diametro exteriror 42, capacidad de carga dinámica 9.95 kN, capacidad de carga estática 5kN, velocidad límite mayor o igual a 11000 r/min</t>
  </si>
  <si>
    <t>Rodamiento axial referencia  diámetrointerior 20mm, diámetro exterior 40mm, capacidad de carga dinámica básica 21.2 kN,  capacidad de carga estática básica 37.5 kN, velocidad de referencia 6000 r/min, velocidad límite 8000r/min</t>
  </si>
  <si>
    <t xml:space="preserve">Anillos SEEGER para ejes diametro 20 mm </t>
  </si>
  <si>
    <t xml:space="preserve">Anillos SEEGER para agujeros diametro 42 mm </t>
  </si>
  <si>
    <t xml:space="preserve">Anillos SEEGER para agujeros diametro 40 mm </t>
  </si>
  <si>
    <t>Tornillo cabeza bristol avellanada diametro 6 mm x 20 mm</t>
  </si>
  <si>
    <t>Tornillo cabeza bristol redonda diametro 3 mm x 10 mm</t>
  </si>
  <si>
    <t>Juego de llave allen o bristol milimetrica larga punta bola con organizador</t>
  </si>
  <si>
    <t>Juego de llave allen o bristol pulgadas larga punta bola con organizador</t>
  </si>
  <si>
    <t>Atentamente,</t>
  </si>
  <si>
    <t>Eduardo José fuentes Aarón</t>
  </si>
  <si>
    <t>C.C. 1.065.597.041 DE VALLEDUPAR Representante legal</t>
  </si>
  <si>
    <t>GRUPO EMPRESARIAL FO SAS- NIT: 901166543-9</t>
  </si>
  <si>
    <t>Calle 16 no. 8-39 of. 201</t>
  </si>
  <si>
    <t>Celular:3184871969 - 3013787862</t>
  </si>
  <si>
    <t>grupoempresarialfo@gmail.com</t>
  </si>
  <si>
    <t>El suscrito, obrando en representación de GRUPO EMPRESARIAL F O  ofrezco contratar con el Centro de Automatización Industrial del SENA Regional Caldas: Objeto: Adquirir para el Centro de Automatización Industrial de Sena Regional Caldas, materiales de formación para el desarrollo del proyecto Sennova “Diseño y fabricación de brazos robóticos didácticos modulares de cabezales intercambiables” de acuerdo a las especificaciones relacionadas en la ficha técnica.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</si>
</sst>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* #,##0_-;\-&quot;$&quot;* #,##0_-;_-&quot;$&quot;* &quot;-&quot;_-;_-@_-"/>
    <numFmt numFmtId="41" formatCode="_-* #,##0_-;\-* #,##0_-;_-* &quot;-&quot;_-;_-@_-"/>
    <numFmt numFmtId="164" formatCode="_(&quot;$&quot;\ * #,##0.00_);_(&quot;$&quot;\ * \(#,##0.00\);_(&quot;$&quot;\ * &quot;-&quot;??_);_(@_)"/>
  </numFmts>
  <fonts count="14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sz val="13"/>
      <color rgb="FF000000"/>
      <name val="Arial Narrow"/>
      <family val="2"/>
    </font>
    <font>
      <sz val="10.5"/>
      <color rgb="FF000000"/>
      <name val="Calibri"/>
      <family val="2"/>
    </font>
    <font>
      <sz val="10"/>
      <color rgb="FF000000"/>
      <name val="Calibri"/>
      <family val="2"/>
    </font>
    <font>
      <sz val="10"/>
      <color rgb="FF000000"/>
      <name val="Times New Roman"/>
      <family val="1"/>
    </font>
    <font>
      <sz val="12"/>
      <color rgb="FF000000"/>
      <name val="Arial"/>
      <family val="2"/>
    </font>
    <font>
      <sz val="10"/>
      <color rgb="FF000000"/>
      <name val="Arial"/>
      <family val="2"/>
    </font>
    <font>
      <sz val="9.5"/>
      <color rgb="FF000000"/>
      <name val="Arial"/>
      <family val="2"/>
    </font>
    <font>
      <b/>
      <sz val="11"/>
      <color rgb="FF000000"/>
      <name val="Calibri"/>
      <family val="2"/>
    </font>
    <font>
      <u/>
      <sz val="10"/>
      <color theme="10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8">
    <xf numFmtId="0" fontId="0" fillId="0" borderId="0"/>
    <xf numFmtId="0" fontId="2" fillId="0" borderId="0"/>
    <xf numFmtId="0" fontId="1" fillId="0" borderId="0"/>
    <xf numFmtId="42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39">
    <xf numFmtId="0" fontId="0" fillId="0" borderId="0" xfId="0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3" fontId="4" fillId="0" borderId="0" xfId="0" applyNumberFormat="1" applyFont="1" applyFill="1" applyBorder="1" applyAlignment="1">
      <alignment horizontal="left" vertical="center"/>
    </xf>
    <xf numFmtId="3" fontId="3" fillId="0" borderId="0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3" fontId="3" fillId="0" borderId="15" xfId="0" applyNumberFormat="1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left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left" vertical="center" wrapText="1"/>
    </xf>
    <xf numFmtId="3" fontId="4" fillId="0" borderId="6" xfId="0" applyNumberFormat="1" applyFont="1" applyFill="1" applyBorder="1" applyAlignment="1">
      <alignment horizontal="center" vertical="center" wrapText="1"/>
    </xf>
    <xf numFmtId="3" fontId="4" fillId="0" borderId="7" xfId="0" applyNumberFormat="1" applyFont="1" applyFill="1" applyBorder="1" applyAlignment="1">
      <alignment horizontal="center" vertical="center" wrapText="1"/>
    </xf>
    <xf numFmtId="3" fontId="4" fillId="0" borderId="5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justify" vertical="center" wrapText="1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3" fontId="4" fillId="0" borderId="8" xfId="0" applyNumberFormat="1" applyFont="1" applyFill="1" applyBorder="1" applyAlignment="1">
      <alignment horizontal="center" vertical="center" wrapText="1"/>
    </xf>
    <xf numFmtId="3" fontId="4" fillId="0" borderId="9" xfId="0" applyNumberFormat="1" applyFont="1" applyFill="1" applyBorder="1" applyAlignment="1">
      <alignment horizontal="center" vertical="center" wrapText="1"/>
    </xf>
    <xf numFmtId="3" fontId="4" fillId="0" borderId="3" xfId="0" applyNumberFormat="1" applyFont="1" applyFill="1" applyBorder="1" applyAlignment="1">
      <alignment horizontal="center" vertical="center" wrapText="1"/>
    </xf>
    <xf numFmtId="41" fontId="3" fillId="0" borderId="14" xfId="16" applyFont="1" applyFill="1" applyBorder="1" applyAlignment="1">
      <alignment horizontal="center" vertical="center" wrapText="1"/>
    </xf>
    <xf numFmtId="41" fontId="3" fillId="0" borderId="16" xfId="16" applyFont="1" applyFill="1" applyBorder="1" applyAlignment="1">
      <alignment horizontal="center" vertical="center" wrapText="1"/>
    </xf>
    <xf numFmtId="41" fontId="6" fillId="0" borderId="5" xfId="16" applyFont="1" applyFill="1" applyBorder="1" applyAlignment="1">
      <alignment horizontal="center" vertical="center"/>
    </xf>
    <xf numFmtId="41" fontId="4" fillId="0" borderId="0" xfId="16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0" fontId="13" fillId="0" borderId="0" xfId="17" applyFill="1" applyBorder="1" applyAlignment="1">
      <alignment horizontal="left" vertical="center"/>
    </xf>
  </cellXfs>
  <cellStyles count="18">
    <cellStyle name="Hipervínculo" xfId="17" builtinId="8"/>
    <cellStyle name="Millares [0]" xfId="16" builtinId="6"/>
    <cellStyle name="Moneda [0] 2" xfId="3" xr:uid="{00000000-0005-0000-0000-000000000000}"/>
    <cellStyle name="Moneda 10" xfId="12" xr:uid="{00000000-0005-0000-0000-000001000000}"/>
    <cellStyle name="Moneda 11" xfId="13" xr:uid="{00000000-0005-0000-0000-000002000000}"/>
    <cellStyle name="Moneda 12" xfId="14" xr:uid="{00000000-0005-0000-0000-000003000000}"/>
    <cellStyle name="Moneda 13" xfId="15" xr:uid="{00000000-0005-0000-0000-000004000000}"/>
    <cellStyle name="Moneda 2" xfId="4" xr:uid="{00000000-0005-0000-0000-000005000000}"/>
    <cellStyle name="Moneda 3" xfId="5" xr:uid="{00000000-0005-0000-0000-000006000000}"/>
    <cellStyle name="Moneda 4" xfId="6" xr:uid="{00000000-0005-0000-0000-000007000000}"/>
    <cellStyle name="Moneda 5" xfId="7" xr:uid="{00000000-0005-0000-0000-000008000000}"/>
    <cellStyle name="Moneda 6" xfId="8" xr:uid="{00000000-0005-0000-0000-000009000000}"/>
    <cellStyle name="Moneda 7" xfId="9" xr:uid="{00000000-0005-0000-0000-00000A000000}"/>
    <cellStyle name="Moneda 8" xfId="10" xr:uid="{00000000-0005-0000-0000-00000B000000}"/>
    <cellStyle name="Moneda 9" xfId="11" xr:uid="{00000000-0005-0000-0000-00000C000000}"/>
    <cellStyle name="Normal" xfId="0" builtinId="0"/>
    <cellStyle name="Normal 2" xfId="1" xr:uid="{00000000-0005-0000-0000-00000E000000}"/>
    <cellStyle name="Normal 3" xfId="2" xr:uid="{00000000-0005-0000-0000-00000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31</xdr:row>
      <xdr:rowOff>0</xdr:rowOff>
    </xdr:from>
    <xdr:to>
      <xdr:col>2</xdr:col>
      <xdr:colOff>1485900</xdr:colOff>
      <xdr:row>33</xdr:row>
      <xdr:rowOff>50800</xdr:rowOff>
    </xdr:to>
    <xdr:pic>
      <xdr:nvPicPr>
        <xdr:cNvPr id="2" name="image2.jpeg">
          <a:extLst>
            <a:ext uri="{FF2B5EF4-FFF2-40B4-BE49-F238E27FC236}">
              <a16:creationId xmlns:a16="http://schemas.microsoft.com/office/drawing/2014/main" id="{E931DBCD-1048-C24F-9934-31DA42E90A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9300" y="7620000"/>
          <a:ext cx="1485900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rupoempresarialf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L40"/>
  <sheetViews>
    <sheetView tabSelected="1" topLeftCell="A8" workbookViewId="0">
      <selection activeCell="B3" sqref="B3:G5"/>
    </sheetView>
  </sheetViews>
  <sheetFormatPr baseColWidth="10" defaultColWidth="12" defaultRowHeight="13" x14ac:dyDescent="0.15"/>
  <cols>
    <col min="1" max="1" width="4.59765625" style="1" customWidth="1"/>
    <col min="2" max="2" width="7.19921875" style="1" customWidth="1"/>
    <col min="3" max="3" width="90.796875" style="3" customWidth="1"/>
    <col min="4" max="4" width="9.3984375" style="1" bestFit="1" customWidth="1"/>
    <col min="5" max="5" width="11.3984375" style="7" customWidth="1"/>
    <col min="6" max="6" width="15.3984375" style="33" customWidth="1"/>
    <col min="7" max="7" width="16.19921875" style="33" customWidth="1"/>
    <col min="8" max="10" width="12" style="7"/>
    <col min="11" max="16384" width="12" style="1"/>
  </cols>
  <sheetData>
    <row r="2" spans="2:12" ht="18.75" customHeight="1" x14ac:dyDescent="0.15">
      <c r="B2" s="19" t="s">
        <v>4</v>
      </c>
      <c r="C2" s="19"/>
      <c r="D2" s="19"/>
      <c r="E2" s="19"/>
      <c r="F2" s="19"/>
      <c r="G2" s="19"/>
    </row>
    <row r="3" spans="2:12" x14ac:dyDescent="0.15">
      <c r="B3" s="20" t="s">
        <v>38</v>
      </c>
      <c r="C3" s="20"/>
      <c r="D3" s="20"/>
      <c r="E3" s="20"/>
      <c r="F3" s="20"/>
      <c r="G3" s="20"/>
    </row>
    <row r="4" spans="2:12" x14ac:dyDescent="0.15">
      <c r="B4" s="20"/>
      <c r="C4" s="20"/>
      <c r="D4" s="20"/>
      <c r="E4" s="20"/>
      <c r="F4" s="20"/>
      <c r="G4" s="20"/>
    </row>
    <row r="5" spans="2:12" ht="63.75" customHeight="1" thickBot="1" x14ac:dyDescent="0.2">
      <c r="B5" s="20"/>
      <c r="C5" s="20"/>
      <c r="D5" s="20"/>
      <c r="E5" s="20"/>
      <c r="F5" s="20"/>
      <c r="G5" s="20"/>
    </row>
    <row r="6" spans="2:12" ht="20.25" customHeight="1" thickBot="1" x14ac:dyDescent="0.2">
      <c r="B6" s="21" t="s">
        <v>12</v>
      </c>
      <c r="C6" s="22"/>
      <c r="D6" s="22"/>
      <c r="E6" s="22"/>
      <c r="F6" s="22"/>
      <c r="G6" s="23"/>
    </row>
    <row r="7" spans="2:12" s="2" customFormat="1" ht="43" thickBot="1" x14ac:dyDescent="0.2">
      <c r="B7" s="9" t="s">
        <v>0</v>
      </c>
      <c r="C7" s="10" t="s">
        <v>3</v>
      </c>
      <c r="D7" s="10" t="s">
        <v>2</v>
      </c>
      <c r="E7" s="11" t="s">
        <v>1</v>
      </c>
      <c r="F7" s="30" t="s">
        <v>5</v>
      </c>
      <c r="G7" s="31" t="s">
        <v>6</v>
      </c>
      <c r="H7" s="8"/>
      <c r="I7" s="8"/>
      <c r="J7" s="8"/>
    </row>
    <row r="8" spans="2:12" s="2" customFormat="1" ht="16" thickBot="1" x14ac:dyDescent="0.2">
      <c r="B8" s="12">
        <v>1</v>
      </c>
      <c r="C8" s="13" t="s">
        <v>14</v>
      </c>
      <c r="D8" s="13" t="s">
        <v>13</v>
      </c>
      <c r="E8" s="14">
        <v>4</v>
      </c>
      <c r="F8" s="32">
        <v>40000</v>
      </c>
      <c r="G8" s="32">
        <f>+F8*E8</f>
        <v>160000</v>
      </c>
      <c r="H8" s="8"/>
      <c r="I8" s="8"/>
      <c r="J8" s="8"/>
      <c r="K8" s="8"/>
      <c r="L8" s="8"/>
    </row>
    <row r="9" spans="2:12" s="2" customFormat="1" ht="16" thickBot="1" x14ac:dyDescent="0.2">
      <c r="B9" s="12">
        <v>2</v>
      </c>
      <c r="C9" s="13" t="s">
        <v>15</v>
      </c>
      <c r="D9" s="14" t="s">
        <v>13</v>
      </c>
      <c r="E9" s="14">
        <v>1</v>
      </c>
      <c r="F9" s="32">
        <v>170000</v>
      </c>
      <c r="G9" s="32">
        <f t="shared" ref="G9:G24" si="0">+F9*E9</f>
        <v>170000</v>
      </c>
      <c r="H9" s="8"/>
      <c r="I9" s="8"/>
      <c r="J9" s="8"/>
      <c r="K9" s="8"/>
      <c r="L9" s="8"/>
    </row>
    <row r="10" spans="2:12" s="2" customFormat="1" ht="16" thickBot="1" x14ac:dyDescent="0.2">
      <c r="B10" s="12">
        <v>3</v>
      </c>
      <c r="C10" s="13" t="s">
        <v>16</v>
      </c>
      <c r="D10" s="14" t="s">
        <v>13</v>
      </c>
      <c r="E10" s="14">
        <v>1</v>
      </c>
      <c r="F10" s="32">
        <v>158000</v>
      </c>
      <c r="G10" s="32">
        <f t="shared" si="0"/>
        <v>158000</v>
      </c>
      <c r="H10" s="8"/>
      <c r="I10" s="8"/>
      <c r="J10" s="8"/>
      <c r="K10" s="8"/>
      <c r="L10" s="8"/>
    </row>
    <row r="11" spans="2:12" s="2" customFormat="1" ht="16" thickBot="1" x14ac:dyDescent="0.2">
      <c r="B11" s="12">
        <v>4</v>
      </c>
      <c r="C11" s="13" t="s">
        <v>17</v>
      </c>
      <c r="D11" s="14" t="s">
        <v>13</v>
      </c>
      <c r="E11" s="14">
        <v>1</v>
      </c>
      <c r="F11" s="32">
        <v>155000</v>
      </c>
      <c r="G11" s="32">
        <f t="shared" si="0"/>
        <v>155000</v>
      </c>
      <c r="H11" s="8"/>
      <c r="I11" s="8"/>
      <c r="J11" s="8"/>
      <c r="K11" s="8"/>
      <c r="L11" s="8"/>
    </row>
    <row r="12" spans="2:12" s="2" customFormat="1" ht="16" thickBot="1" x14ac:dyDescent="0.2">
      <c r="B12" s="12">
        <v>5</v>
      </c>
      <c r="C12" s="13" t="s">
        <v>18</v>
      </c>
      <c r="D12" s="14" t="s">
        <v>13</v>
      </c>
      <c r="E12" s="14">
        <v>1</v>
      </c>
      <c r="F12" s="32">
        <v>157000</v>
      </c>
      <c r="G12" s="32">
        <f t="shared" si="0"/>
        <v>157000</v>
      </c>
      <c r="H12" s="8"/>
      <c r="I12" s="8"/>
      <c r="J12" s="8"/>
      <c r="K12" s="8"/>
      <c r="L12" s="8"/>
    </row>
    <row r="13" spans="2:12" s="2" customFormat="1" ht="16" thickBot="1" x14ac:dyDescent="0.2">
      <c r="B13" s="12">
        <v>6</v>
      </c>
      <c r="C13" s="13" t="s">
        <v>19</v>
      </c>
      <c r="D13" s="14" t="s">
        <v>13</v>
      </c>
      <c r="E13" s="14">
        <v>1</v>
      </c>
      <c r="F13" s="32">
        <v>410000</v>
      </c>
      <c r="G13" s="32">
        <f t="shared" si="0"/>
        <v>410000</v>
      </c>
      <c r="H13" s="8"/>
      <c r="I13" s="8"/>
      <c r="J13" s="8"/>
      <c r="K13" s="8"/>
      <c r="L13" s="8"/>
    </row>
    <row r="14" spans="2:12" s="2" customFormat="1" ht="16" thickBot="1" x14ac:dyDescent="0.2">
      <c r="B14" s="12">
        <v>7</v>
      </c>
      <c r="C14" s="13" t="s">
        <v>20</v>
      </c>
      <c r="D14" s="14" t="s">
        <v>13</v>
      </c>
      <c r="E14" s="14">
        <v>1</v>
      </c>
      <c r="F14" s="32">
        <v>32000</v>
      </c>
      <c r="G14" s="32">
        <f t="shared" si="0"/>
        <v>32000</v>
      </c>
      <c r="H14" s="8"/>
      <c r="I14" s="8"/>
      <c r="J14" s="8"/>
      <c r="K14" s="8"/>
      <c r="L14" s="8"/>
    </row>
    <row r="15" spans="2:12" s="2" customFormat="1" ht="16" thickBot="1" x14ac:dyDescent="0.2">
      <c r="B15" s="12">
        <v>8</v>
      </c>
      <c r="C15" s="13" t="s">
        <v>21</v>
      </c>
      <c r="D15" s="14" t="s">
        <v>13</v>
      </c>
      <c r="E15" s="14">
        <v>1</v>
      </c>
      <c r="F15" s="32">
        <v>32000</v>
      </c>
      <c r="G15" s="32">
        <f t="shared" si="0"/>
        <v>32000</v>
      </c>
      <c r="H15" s="8"/>
      <c r="I15" s="8"/>
      <c r="J15" s="8"/>
      <c r="K15" s="8"/>
      <c r="L15" s="8"/>
    </row>
    <row r="16" spans="2:12" s="2" customFormat="1" ht="31" thickBot="1" x14ac:dyDescent="0.2">
      <c r="B16" s="12">
        <v>9</v>
      </c>
      <c r="C16" s="15" t="s">
        <v>22</v>
      </c>
      <c r="D16" s="14" t="s">
        <v>13</v>
      </c>
      <c r="E16" s="14">
        <v>60</v>
      </c>
      <c r="F16" s="32">
        <v>4000</v>
      </c>
      <c r="G16" s="32">
        <f t="shared" si="0"/>
        <v>240000</v>
      </c>
      <c r="H16" s="8"/>
      <c r="I16" s="8"/>
      <c r="J16" s="8"/>
      <c r="K16" s="8"/>
      <c r="L16" s="8"/>
    </row>
    <row r="17" spans="2:12" s="2" customFormat="1" ht="46" thickBot="1" x14ac:dyDescent="0.2">
      <c r="B17" s="12">
        <v>10</v>
      </c>
      <c r="C17" s="15" t="s">
        <v>23</v>
      </c>
      <c r="D17" s="14" t="s">
        <v>13</v>
      </c>
      <c r="E17" s="14">
        <v>20</v>
      </c>
      <c r="F17" s="32">
        <v>39000</v>
      </c>
      <c r="G17" s="32">
        <f t="shared" si="0"/>
        <v>780000</v>
      </c>
      <c r="H17" s="8"/>
      <c r="I17" s="8"/>
      <c r="J17" s="8"/>
      <c r="K17" s="8"/>
      <c r="L17" s="8"/>
    </row>
    <row r="18" spans="2:12" s="2" customFormat="1" ht="16" thickBot="1" x14ac:dyDescent="0.2">
      <c r="B18" s="12">
        <v>11</v>
      </c>
      <c r="C18" s="13" t="s">
        <v>24</v>
      </c>
      <c r="D18" s="14" t="s">
        <v>13</v>
      </c>
      <c r="E18" s="14">
        <v>60</v>
      </c>
      <c r="F18" s="32">
        <v>1600</v>
      </c>
      <c r="G18" s="32">
        <f t="shared" si="0"/>
        <v>96000</v>
      </c>
      <c r="H18" s="8"/>
      <c r="I18" s="8"/>
      <c r="J18" s="8"/>
      <c r="K18" s="8"/>
      <c r="L18" s="8"/>
    </row>
    <row r="19" spans="2:12" s="2" customFormat="1" ht="16" thickBot="1" x14ac:dyDescent="0.2">
      <c r="B19" s="12">
        <v>12</v>
      </c>
      <c r="C19" s="13" t="s">
        <v>25</v>
      </c>
      <c r="D19" s="14" t="s">
        <v>13</v>
      </c>
      <c r="E19" s="14">
        <v>60</v>
      </c>
      <c r="F19" s="32">
        <v>3100</v>
      </c>
      <c r="G19" s="32">
        <f t="shared" si="0"/>
        <v>186000</v>
      </c>
      <c r="H19" s="8"/>
      <c r="I19" s="8"/>
      <c r="J19" s="8"/>
      <c r="K19" s="8"/>
      <c r="L19" s="8"/>
    </row>
    <row r="20" spans="2:12" s="2" customFormat="1" ht="16" thickBot="1" x14ac:dyDescent="0.2">
      <c r="B20" s="12">
        <v>13</v>
      </c>
      <c r="C20" s="13" t="s">
        <v>26</v>
      </c>
      <c r="D20" s="14" t="s">
        <v>13</v>
      </c>
      <c r="E20" s="14">
        <v>20</v>
      </c>
      <c r="F20" s="32">
        <v>3100</v>
      </c>
      <c r="G20" s="32">
        <f t="shared" si="0"/>
        <v>62000</v>
      </c>
      <c r="H20" s="8"/>
      <c r="I20" s="8"/>
      <c r="J20" s="8"/>
      <c r="K20" s="8"/>
      <c r="L20" s="8"/>
    </row>
    <row r="21" spans="2:12" s="2" customFormat="1" ht="16" thickBot="1" x14ac:dyDescent="0.2">
      <c r="B21" s="12">
        <v>14</v>
      </c>
      <c r="C21" s="13" t="s">
        <v>27</v>
      </c>
      <c r="D21" s="14" t="s">
        <v>13</v>
      </c>
      <c r="E21" s="14">
        <v>240</v>
      </c>
      <c r="F21" s="32">
        <v>800</v>
      </c>
      <c r="G21" s="32">
        <f t="shared" si="0"/>
        <v>192000</v>
      </c>
      <c r="H21" s="8"/>
      <c r="I21" s="8"/>
      <c r="J21" s="8"/>
      <c r="K21" s="8"/>
      <c r="L21" s="8"/>
    </row>
    <row r="22" spans="2:12" s="2" customFormat="1" ht="16" thickBot="1" x14ac:dyDescent="0.2">
      <c r="B22" s="12">
        <v>15</v>
      </c>
      <c r="C22" s="13" t="s">
        <v>28</v>
      </c>
      <c r="D22" s="14" t="s">
        <v>13</v>
      </c>
      <c r="E22" s="14">
        <v>160</v>
      </c>
      <c r="F22" s="32">
        <v>800</v>
      </c>
      <c r="G22" s="32">
        <f t="shared" si="0"/>
        <v>128000</v>
      </c>
      <c r="H22" s="8"/>
      <c r="I22" s="8"/>
      <c r="J22" s="8"/>
      <c r="K22" s="8"/>
      <c r="L22" s="8"/>
    </row>
    <row r="23" spans="2:12" s="2" customFormat="1" ht="16" thickBot="1" x14ac:dyDescent="0.2">
      <c r="B23" s="12">
        <v>16</v>
      </c>
      <c r="C23" s="13" t="s">
        <v>29</v>
      </c>
      <c r="D23" s="14" t="s">
        <v>13</v>
      </c>
      <c r="E23" s="14">
        <v>1</v>
      </c>
      <c r="F23" s="32">
        <v>71000</v>
      </c>
      <c r="G23" s="32">
        <f t="shared" si="0"/>
        <v>71000</v>
      </c>
      <c r="H23" s="8"/>
      <c r="I23" s="8"/>
      <c r="J23" s="8"/>
      <c r="K23" s="8"/>
      <c r="L23" s="8"/>
    </row>
    <row r="24" spans="2:12" s="2" customFormat="1" ht="16" thickBot="1" x14ac:dyDescent="0.2">
      <c r="B24" s="12">
        <v>17</v>
      </c>
      <c r="C24" s="13" t="s">
        <v>30</v>
      </c>
      <c r="D24" s="14" t="s">
        <v>13</v>
      </c>
      <c r="E24" s="14">
        <v>1</v>
      </c>
      <c r="F24" s="32">
        <v>71000</v>
      </c>
      <c r="G24" s="32">
        <f t="shared" si="0"/>
        <v>71000</v>
      </c>
      <c r="H24" s="8"/>
      <c r="I24" s="8"/>
      <c r="J24" s="8"/>
      <c r="K24" s="8"/>
      <c r="L24" s="8"/>
    </row>
    <row r="25" spans="2:12" ht="14" thickBot="1" x14ac:dyDescent="0.2"/>
    <row r="26" spans="2:12" ht="15" thickBot="1" x14ac:dyDescent="0.2">
      <c r="C26" s="4" t="s">
        <v>7</v>
      </c>
      <c r="D26" s="24" t="s">
        <v>8</v>
      </c>
      <c r="E26" s="25"/>
      <c r="F26" s="26"/>
    </row>
    <row r="27" spans="2:12" ht="15" thickBot="1" x14ac:dyDescent="0.2">
      <c r="C27" s="5" t="s">
        <v>9</v>
      </c>
      <c r="D27" s="27">
        <f>SUM(F8:F24)</f>
        <v>1348400</v>
      </c>
      <c r="E27" s="28"/>
      <c r="F27" s="29"/>
    </row>
    <row r="28" spans="2:12" ht="15" thickBot="1" x14ac:dyDescent="0.2">
      <c r="C28" s="5" t="s">
        <v>10</v>
      </c>
      <c r="D28" s="27">
        <f>+D27*19%</f>
        <v>256196</v>
      </c>
      <c r="E28" s="28"/>
      <c r="F28" s="29"/>
    </row>
    <row r="29" spans="2:12" ht="15" thickBot="1" x14ac:dyDescent="0.2">
      <c r="C29" s="6" t="s">
        <v>11</v>
      </c>
      <c r="D29" s="16">
        <f>SUM(D27+D28)</f>
        <v>1604596</v>
      </c>
      <c r="E29" s="17"/>
      <c r="F29" s="18"/>
    </row>
    <row r="30" spans="2:12" x14ac:dyDescent="0.15">
      <c r="C30" s="1"/>
      <c r="D30" s="7"/>
    </row>
    <row r="31" spans="2:12" x14ac:dyDescent="0.15">
      <c r="D31" s="7"/>
    </row>
    <row r="32" spans="2:12" x14ac:dyDescent="0.15">
      <c r="C32" s="35"/>
      <c r="D32" s="7"/>
    </row>
    <row r="33" spans="3:4" ht="16" x14ac:dyDescent="0.15">
      <c r="C33" s="34" t="s">
        <v>31</v>
      </c>
      <c r="D33" s="7"/>
    </row>
    <row r="34" spans="3:4" x14ac:dyDescent="0.15">
      <c r="C34" s="36"/>
      <c r="D34" s="7"/>
    </row>
    <row r="35" spans="3:4" ht="16" x14ac:dyDescent="0.15">
      <c r="C35" s="34" t="s">
        <v>32</v>
      </c>
    </row>
    <row r="36" spans="3:4" ht="15" x14ac:dyDescent="0.15">
      <c r="C36" s="37" t="s">
        <v>33</v>
      </c>
    </row>
    <row r="37" spans="3:4" ht="15" x14ac:dyDescent="0.15">
      <c r="C37" s="37" t="s">
        <v>34</v>
      </c>
    </row>
    <row r="38" spans="3:4" ht="15" x14ac:dyDescent="0.15">
      <c r="C38" s="37" t="s">
        <v>35</v>
      </c>
    </row>
    <row r="39" spans="3:4" ht="15" x14ac:dyDescent="0.15">
      <c r="C39" s="37" t="s">
        <v>36</v>
      </c>
    </row>
    <row r="40" spans="3:4" x14ac:dyDescent="0.15">
      <c r="C40" s="38" t="s">
        <v>37</v>
      </c>
    </row>
  </sheetData>
  <mergeCells count="7">
    <mergeCell ref="D29:F29"/>
    <mergeCell ref="B2:G2"/>
    <mergeCell ref="B3:G5"/>
    <mergeCell ref="B6:G6"/>
    <mergeCell ref="D26:F26"/>
    <mergeCell ref="D27:F27"/>
    <mergeCell ref="D28:F28"/>
  </mergeCells>
  <hyperlinks>
    <hyperlink ref="C40" r:id="rId1" display="mailto:grupoempresarialfo@gmail.com" xr:uid="{C7A06BF4-E5AE-D348-8C36-17ABAA92A213}"/>
  </hyperlinks>
  <pageMargins left="0.7" right="0.7" top="0.75" bottom="0.75" header="0.3" footer="0.3"/>
  <pageSetup orientation="portrait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 LOTE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Jeison Soto Cardona</dc:creator>
  <cp:lastModifiedBy>Microsoft Office User</cp:lastModifiedBy>
  <cp:lastPrinted>2020-06-10T21:44:38Z</cp:lastPrinted>
  <dcterms:created xsi:type="dcterms:W3CDTF">2019-07-10T22:21:02Z</dcterms:created>
  <dcterms:modified xsi:type="dcterms:W3CDTF">2020-07-09T16:59:23Z</dcterms:modified>
</cp:coreProperties>
</file>