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C:\Users\dvargas\Downloads\"/>
    </mc:Choice>
  </mc:AlternateContent>
  <xr:revisionPtr revIDLastSave="0" documentId="8_{D6826B29-C7F6-4615-9107-7BB37464C04C}" xr6:coauthVersionLast="47" xr6:coauthVersionMax="47" xr10:uidLastSave="{00000000-0000-0000-0000-000000000000}"/>
  <bookViews>
    <workbookView xWindow="-110" yWindow="-110" windowWidth="19420" windowHeight="10300" xr2:uid="{00000000-000D-0000-FFFF-FFFF00000000}"/>
  </bookViews>
  <sheets>
    <sheet name="Cotización 12 meses" sheetId="4" r:id="rId1"/>
    <sheet name="Cotización (2)" sheetId="2" state="hidden" r:id="rId2"/>
  </sheets>
  <externalReferences>
    <externalReference r:id="rId3"/>
  </externalReferences>
  <definedNames>
    <definedName name="_1__123Graph_Aｸﾞﾗﾌ_7" localSheetId="1" hidden="1">#REF!</definedName>
    <definedName name="_1__123Graph_Aｸﾞﾗﾌ_7" localSheetId="0" hidden="1">#REF!</definedName>
    <definedName name="_1__123Graph_Aｸﾞﾗﾌ_7" hidden="1">#REF!</definedName>
    <definedName name="_112233" localSheetId="1" hidden="1">#REF!</definedName>
    <definedName name="_112233" localSheetId="0" hidden="1">#REF!</definedName>
    <definedName name="_112233" hidden="1">#REF!</definedName>
    <definedName name="_112277" localSheetId="1" hidden="1">#REF!</definedName>
    <definedName name="_112277" localSheetId="0" hidden="1">#REF!</definedName>
    <definedName name="_112277" hidden="1">#REF!</definedName>
    <definedName name="_12__123Graph_BCHART_5" localSheetId="1" hidden="1">[1]MEX95IB!#REF!</definedName>
    <definedName name="_12__123Graph_BCHART_5" localSheetId="0" hidden="1">[1]MEX95IB!#REF!</definedName>
    <definedName name="_12__123Graph_BCHART_5" hidden="1">[1]MEX95IB!#REF!</definedName>
    <definedName name="_1222" localSheetId="1" hidden="1">#REF!</definedName>
    <definedName name="_1222" localSheetId="0" hidden="1">#REF!</definedName>
    <definedName name="_1222" hidden="1">#REF!</definedName>
    <definedName name="_13__123Graph_Bｸﾞﾗﾌ_7" localSheetId="1" hidden="1">#REF!</definedName>
    <definedName name="_13__123Graph_Bｸﾞﾗﾌ_7" localSheetId="0" hidden="1">#REF!</definedName>
    <definedName name="_13__123Graph_Bｸﾞﾗﾌ_7" hidden="1">#REF!</definedName>
    <definedName name="_14__123Graph_Cｸﾞﾗﾌ_7" localSheetId="1" hidden="1">#REF!</definedName>
    <definedName name="_14__123Graph_Cｸﾞﾗﾌ_7" localSheetId="0" hidden="1">#REF!</definedName>
    <definedName name="_14__123Graph_Cｸﾞﾗﾌ_7" hidden="1">#REF!</definedName>
    <definedName name="_15__123Graph_Dｸﾞﾗﾌ_7" localSheetId="1" hidden="1">#REF!</definedName>
    <definedName name="_15__123Graph_Dｸﾞﾗﾌ_7" localSheetId="0" hidden="1">#REF!</definedName>
    <definedName name="_15__123Graph_Dｸﾞﾗﾌ_7" hidden="1">#REF!</definedName>
    <definedName name="_16__123Graph_Eｸﾞﾗﾌ_7" localSheetId="1" hidden="1">#REF!</definedName>
    <definedName name="_16__123Graph_Eｸﾞﾗﾌ_7" localSheetId="0" hidden="1">#REF!</definedName>
    <definedName name="_16__123Graph_Eｸﾞﾗﾌ_7" hidden="1">#REF!</definedName>
    <definedName name="_17__123Graph_Fｸﾞﾗﾌ_7" localSheetId="1" hidden="1">#REF!</definedName>
    <definedName name="_17__123Graph_Fｸﾞﾗﾌ_7" localSheetId="0" hidden="1">#REF!</definedName>
    <definedName name="_17__123Graph_Fｸﾞﾗﾌ_7" hidden="1">#REF!</definedName>
    <definedName name="_21" localSheetId="1" hidden="1">#REF!</definedName>
    <definedName name="_21" localSheetId="0" hidden="1">#REF!</definedName>
    <definedName name="_21" hidden="1">#REF!</definedName>
    <definedName name="_25" localSheetId="1" hidden="1">#REF!</definedName>
    <definedName name="_25" localSheetId="0" hidden="1">#REF!</definedName>
    <definedName name="_25" hidden="1">#REF!</definedName>
    <definedName name="_276_Horas">'Cotización 12 meses'!#REF!</definedName>
    <definedName name="_29" localSheetId="1" hidden="1">#REF!</definedName>
    <definedName name="_29" localSheetId="0" hidden="1">#REF!</definedName>
    <definedName name="_29" hidden="1">#REF!</definedName>
    <definedName name="_456" hidden="1">{0,#N/A,FALSE,0;0,#N/A,FALSE,0;0,#N/A,FALSE,0;0,#N/A,FALSE,0;0,#N/A,FALSE,0;0,#N/A,FALSE,0}</definedName>
    <definedName name="_dos" localSheetId="1" hidden="1">#REF!</definedName>
    <definedName name="_dos" localSheetId="0" hidden="1">#REF!</definedName>
    <definedName name="_dos" hidden="1">#REF!</definedName>
    <definedName name="_Fill" localSheetId="1" hidden="1">#REF!</definedName>
    <definedName name="_Fill" localSheetId="0" hidden="1">#REF!</definedName>
    <definedName name="_Fill" hidden="1">#REF!</definedName>
    <definedName name="_xlnm._FilterDatabase" localSheetId="1" hidden="1">'Cotización (2)'!$A$17:$H$36</definedName>
    <definedName name="_xlnm._FilterDatabase" localSheetId="0" hidden="1">'Cotización 12 meses'!$A$16:$H$19</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localSheetId="0" hidden="1">#REF!</definedName>
    <definedName name="aaaa" hidden="1">#REF!</definedName>
    <definedName name="ABF" localSheetId="1" hidden="1">#REF!</definedName>
    <definedName name="ABF" localSheetId="0" hidden="1">#REF!</definedName>
    <definedName name="ABF" hidden="1">#REF!</definedName>
    <definedName name="AccessDatabase" hidden="1">"C:\My Documents\New MMR\INPUT.mdb"</definedName>
    <definedName name="ACCV" localSheetId="1" hidden="1">#REF!</definedName>
    <definedName name="ACCV" localSheetId="0" hidden="1">#REF!</definedName>
    <definedName name="ACCV" hidden="1">#REF!</definedName>
    <definedName name="ADSF" localSheetId="1" hidden="1">#REF!</definedName>
    <definedName name="ADSF" localSheetId="0" hidden="1">#REF!</definedName>
    <definedName name="ADSF" hidden="1">#REF!</definedName>
    <definedName name="afdgbva" hidden="1">{#N/A,#N/A,TRUE,"Report"}</definedName>
    <definedName name="aga" hidden="1">{#N/A,#N/A,TRUE,"Report"}</definedName>
    <definedName name="AGHFD" localSheetId="1" hidden="1">#REF!</definedName>
    <definedName name="AGHFD" localSheetId="0" hidden="1">#REF!</definedName>
    <definedName name="AGHFD" hidden="1">#REF!</definedName>
    <definedName name="_xlnm.Print_Area" localSheetId="1">'Cotización (2)'!$A$2:$I$40</definedName>
    <definedName name="_xlnm.Print_Area" localSheetId="0">'Cotización 12 meses'!$A$4:$J$25</definedName>
    <definedName name="ATGHH" localSheetId="1" hidden="1">#REF!</definedName>
    <definedName name="ATGHH" localSheetId="0" hidden="1">#REF!</definedName>
    <definedName name="ATGHH" hidden="1">#REF!</definedName>
    <definedName name="AVBC" localSheetId="1" hidden="1">#REF!</definedName>
    <definedName name="AVBC" localSheetId="0" hidden="1">#REF!</definedName>
    <definedName name="AVBC" hidden="1">#REF!</definedName>
    <definedName name="AXCC" localSheetId="1" hidden="1">#REF!</definedName>
    <definedName name="AXCC" localSheetId="0" hidden="1">#REF!</definedName>
    <definedName name="AXCC" hidden="1">#REF!</definedName>
    <definedName name="AXX" localSheetId="1" hidden="1">#REF!</definedName>
    <definedName name="AXX" localSheetId="0" hidden="1">#REF!</definedName>
    <definedName name="AXX" hidden="1">#REF!</definedName>
    <definedName name="Aグラフ" localSheetId="1"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localSheetId="0" hidden="1">#REF!</definedName>
    <definedName name="BOL" hidden="1">#REF!</definedName>
    <definedName name="Ｂグラフ" localSheetId="1" hidden="1">#REF!</definedName>
    <definedName name="Ｂグラフ" localSheetId="0" hidden="1">#REF!</definedName>
    <definedName name="Ｂグラフ" hidden="1">#REF!</definedName>
    <definedName name="Ｃグラフ" localSheetId="1" hidden="1">#REF!</definedName>
    <definedName name="Ｃグラフ" localSheetId="0" hidden="1">#REF!</definedName>
    <definedName name="Ｃグラフ" hidden="1">#REF!</definedName>
    <definedName name="dasd" localSheetId="1" hidden="1">#REF!</definedName>
    <definedName name="dasd" localSheetId="0" hidden="1">#REF!</definedName>
    <definedName name="dasd" hidden="1">#REF!</definedName>
    <definedName name="Decision">[1]lista!$A$6:$A$7</definedName>
    <definedName name="DFG" localSheetId="1" hidden="1">#REF!</definedName>
    <definedName name="DFG" localSheetId="0" hidden="1">#REF!</definedName>
    <definedName name="DFG" hidden="1">#REF!</definedName>
    <definedName name="dfgd56" hidden="1">{0,#N/A,FALSE,0;0,#N/A,FALSE,0;0,#N/A,FALSE,0;0,#N/A,FALSE,0;0,#N/A,FALSE,0;0,#N/A,FALSE,0}</definedName>
    <definedName name="DFGH" localSheetId="1" hidden="1">#REF!</definedName>
    <definedName name="DFGH" localSheetId="0" hidden="1">#REF!</definedName>
    <definedName name="DFGH" hidden="1">#REF!</definedName>
    <definedName name="DFSG" localSheetId="1"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[1]DATOS!$B$2:$B$2</definedName>
    <definedName name="MmExcelLinker_A12B55A7_9F67_4A31_8ABE_1C1F4218B5AF" localSheetId="0">BASE DE [1]DATOS!$B$2:$B$2</definedName>
    <definedName name="MmExcelLinker_A12B55A7_9F67_4A31_8ABE_1C1F4218B5AF">BASE DE [1]DATOS!$B$2:$B$2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'[1]Cons Cotizac - Examenes médicos'!$M$12:$R$12</definedName>
    <definedName name="ndc" hidden="1">{"'内訳表'!$B$2:$N$64"}</definedName>
    <definedName name="normal" localSheetId="1" hidden="1">#REF!</definedName>
    <definedName name="normal" localSheetId="0" hidden="1">#REF!</definedName>
    <definedName name="normal" hidden="1">#REF!</definedName>
    <definedName name="normal2" localSheetId="1" hidden="1">#REF!</definedName>
    <definedName name="normal2" localSheetId="0" hidden="1">#REF!</definedName>
    <definedName name="normal2" hidden="1">#REF!</definedName>
    <definedName name="normal3" localSheetId="1" hidden="1">#REF!</definedName>
    <definedName name="normal3" localSheetId="0" hidden="1">#REF!</definedName>
    <definedName name="normal3" hidden="1">#REF!</definedName>
    <definedName name="normal4" localSheetId="1" hidden="1">#REF!</definedName>
    <definedName name="normal4" localSheetId="0" hidden="1">#REF!</definedName>
    <definedName name="normal4" hidden="1">#REF!</definedName>
    <definedName name="normal5" localSheetId="1" hidden="1">#REF!</definedName>
    <definedName name="normal5" localSheetId="0" hidden="1">#REF!</definedName>
    <definedName name="normal5" hidden="1">#REF!</definedName>
    <definedName name="normal6" localSheetId="1" hidden="1">#REF!</definedName>
    <definedName name="normal6" localSheetId="0" hidden="1">#REF!</definedName>
    <definedName name="normal6" hidden="1">#REF!</definedName>
    <definedName name="oo" hidden="1">{"'内訳表'!$B$2:$N$64"}</definedName>
    <definedName name="PARTICIPACION">[1]lista!$A$15:$A$17</definedName>
    <definedName name="Procedencia">[1]lista!$A$2:$A$3</definedName>
    <definedName name="PRUEBA" localSheetId="1"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localSheetId="0" hidden="1">[1]MEX95IB!#REF!</definedName>
    <definedName name="SDFGFH" hidden="1">[1]MEX95IB!#REF!</definedName>
    <definedName name="sede" localSheetId="1"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[1]lista!$A$11:$A$13</definedName>
    <definedName name="_xlnm.Print_Titles" localSheetId="0">'Cotización 12 meses'!$16:$16</definedName>
    <definedName name="tta" hidden="1">{"MG-2002-F1",#N/A,FALSE,"PPU-Telemig";"MG-2002-F2",#N/A,FALSE,"PPU-Telemig";"MG-2002-F3",#N/A,FALSE,"PPU-Telemig";"MG-2002-F4",#N/A,FALSE,"PPU-Telemig";"MG-2003-F1",#N/A,FALSE,"PPU-Telemig";"MG-2004-F1",#N/A,FALSE,"PPU-Telemig"}</definedName>
    <definedName name="v" localSheetId="1"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[1]lista!$A$11:$A$13</definedName>
    <definedName name="xxxx" hidden="1">{"'内訳表'!$B$2:$N$64"}</definedName>
    <definedName name="z" localSheetId="1" hidden="1">#REF!</definedName>
    <definedName name="z" localSheetId="0" hidden="1">#REF!</definedName>
    <definedName name="z" hidden="1">#REF!</definedName>
    <definedName name="Z_16B7AF3D_8B09_44EC_A8B4_3132B93ABEA1_.wvu.Cols" localSheetId="1" hidden="1">'Cotización (2)'!$K:$XFD</definedName>
    <definedName name="Z_16B7AF3D_8B09_44EC_A8B4_3132B93ABEA1_.wvu.Cols" localSheetId="0" hidden="1">'Cotización 12 meses'!$L:$XFD</definedName>
    <definedName name="Z_16B7AF3D_8B09_44EC_A8B4_3132B93ABEA1_.wvu.FilterData" localSheetId="1" hidden="1">'Cotización (2)'!$A$17:$H$36</definedName>
    <definedName name="Z_16B7AF3D_8B09_44EC_A8B4_3132B93ABEA1_.wvu.FilterData" localSheetId="0" hidden="1">'Cotización 12 meses'!$A$16:$H$19</definedName>
    <definedName name="Z_16B7AF3D_8B09_44EC_A8B4_3132B93ABEA1_.wvu.PrintArea" localSheetId="1" hidden="1">'Cotización (2)'!$A$1:$J$41</definedName>
    <definedName name="Z_16B7AF3D_8B09_44EC_A8B4_3132B93ABEA1_.wvu.PrintArea" localSheetId="0" hidden="1">'Cotización 12 meses'!$A$3:$K$20</definedName>
    <definedName name="Z_16B7AF3D_8B09_44EC_A8B4_3132B93ABEA1_.wvu.Rows" localSheetId="1" hidden="1">'Cotización (2)'!$42:$1048576</definedName>
    <definedName name="Z_16B7AF3D_8B09_44EC_A8B4_3132B93ABEA1_.wvu.Rows" localSheetId="0" hidden="1">'Cotización 12 meses'!$22:$1048576</definedName>
    <definedName name="Z_2DE05A1E_2A9D_45CF_B641_9402CFE8498D_.wvu.Cols" localSheetId="1" hidden="1">'Cotización (2)'!$K:$XFD</definedName>
    <definedName name="Z_2DE05A1E_2A9D_45CF_B641_9402CFE8498D_.wvu.Cols" localSheetId="0" hidden="1">'Cotización 12 meses'!$L:$XFD</definedName>
    <definedName name="Z_2DE05A1E_2A9D_45CF_B641_9402CFE8498D_.wvu.FilterData" localSheetId="1" hidden="1">'Cotización (2)'!$A$17:$H$36</definedName>
    <definedName name="Z_2DE05A1E_2A9D_45CF_B641_9402CFE8498D_.wvu.FilterData" localSheetId="0" hidden="1">'Cotización 12 meses'!$A$16:$H$19</definedName>
    <definedName name="Z_2DE05A1E_2A9D_45CF_B641_9402CFE8498D_.wvu.PrintArea" localSheetId="1" hidden="1">'Cotización (2)'!$A$1:$J$41</definedName>
    <definedName name="Z_2DE05A1E_2A9D_45CF_B641_9402CFE8498D_.wvu.PrintArea" localSheetId="0" hidden="1">'Cotización 12 meses'!$A$3:$K$20</definedName>
    <definedName name="Z_2DE05A1E_2A9D_45CF_B641_9402CFE8498D_.wvu.Rows" localSheetId="1" hidden="1">'Cotización (2)'!$42:$1048576</definedName>
    <definedName name="Z_2DE05A1E_2A9D_45CF_B641_9402CFE8498D_.wvu.Rows" localSheetId="0" hidden="1">'Cotización 12 meses'!$22:$1048576</definedName>
    <definedName name="Z_ABCCF9B4_4F75_4F3B_AAD2_54E1C063315C_.wvu.Cols" localSheetId="1"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localSheetId="0"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4" l="1"/>
  <c r="F18" i="4" l="1"/>
  <c r="H18" i="4" s="1"/>
  <c r="H17" i="4"/>
  <c r="H19" i="4" l="1"/>
  <c r="I18" i="4"/>
  <c r="I17" i="4"/>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I19" i="4" l="1"/>
  <c r="H36" i="2"/>
</calcChain>
</file>

<file path=xl/sharedStrings.xml><?xml version="1.0" encoding="utf-8"?>
<sst xmlns="http://schemas.openxmlformats.org/spreadsheetml/2006/main" count="111" uniqueCount="67">
  <si>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</si>
  <si>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</si>
  <si>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</si>
  <si>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</si>
  <si>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</si>
  <si>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</si>
  <si>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</si>
  <si>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</si>
  <si>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</si>
  <si>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</si>
  <si>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</si>
  <si>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</si>
  <si>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</si>
  <si>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</si>
  <si>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</si>
  <si>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</si>
  <si>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</si>
  <si>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</si>
  <si>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</si>
  <si>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</si>
  <si>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</si>
  <si>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</si>
  <si>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</si>
  <si>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</si>
  <si>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</si>
  <si>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</si>
  <si>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</si>
  <si>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</si>
  <si>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</si>
  <si>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</si>
  <si>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</si>
  <si>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</si>
  <si>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</si>
  <si>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</si>
  <si>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</si>
  <si>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</si>
  <si>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</si>
  <si>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</si>
  <si>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</si>
  <si>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</si>
  <si>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r>
      <rPr>
        <b/>
        <sz val="10"/>
        <color theme="1"/>
        <rFont val="Arial"/>
        <family val="2"/>
      </rPr>
      <t>La presente cotización:</t>
    </r>
    <r>
      <rPr>
        <sz val="10"/>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r>
  </si>
  <si>
    <t>Ítem</t>
  </si>
  <si>
    <t>LOS DATOS PROPORCIONADOS SERÁN TRATADOS DE ACUERDO CON EL MANUAL DE PROTECCIÓN DE DATOS DE
TRANSMILENIO S.A. Y A LA LEY 1581 DE 2012</t>
  </si>
  <si>
    <t>Bien o Servicio</t>
  </si>
  <si>
    <r>
      <rPr>
        <b/>
        <sz val="10"/>
        <color theme="1"/>
        <rFont val="Arial"/>
        <family val="2"/>
      </rPr>
      <t>Inscripción en el Registro Único de Proponentes: (NA)</t>
    </r>
    <r>
      <rPr>
        <sz val="10"/>
        <color theme="1"/>
        <rFont val="Arial"/>
        <family val="2"/>
      </rPr>
      <t xml:space="preserve">
Las personas naturales y jurídicas, nacionales o extranjeras, con domicilio en Colombia, interesadas en participar en procesos de contratación convocadas por las entidades estatales, deben estar inscritas en el RUP, salvo las excepciones previstas de forma taxactiva en la ley (artículo 2.2.1.1.1.5.1 del Decreto 1082 de 2015). Se aclara que esta inscripción no se requiere para remitir cotización durante el estudio del sector. </t>
    </r>
  </si>
  <si>
    <t>Precio unitario
IVA Incluido</t>
  </si>
  <si>
    <t>Precio total IVA Incluido</t>
  </si>
  <si>
    <r>
      <t xml:space="preserve">ALCALDÍA MAYOR DE BOGOTÁ
Secretaría Distrital de Movilidad
</t>
    </r>
    <r>
      <rPr>
        <b/>
        <sz val="11"/>
        <color theme="1"/>
        <rFont val="Arial"/>
        <family val="2"/>
      </rPr>
      <t>TransMilenio</t>
    </r>
    <r>
      <rPr>
        <sz val="11"/>
        <color theme="1"/>
        <rFont val="Arial"/>
        <family val="2"/>
      </rPr>
      <t xml:space="preserve">
Dirección de TIC´s
Solicitud de cotización</t>
    </r>
  </si>
  <si>
    <r>
      <rPr>
        <b/>
        <u/>
        <sz val="11"/>
        <color rgb="FF000000"/>
        <rFont val="Arial"/>
        <family val="2"/>
      </rPr>
      <t>Observaciones</t>
    </r>
    <r>
      <rPr>
        <b/>
        <sz val="11"/>
        <color rgb="FF000000"/>
        <rFont val="Arial"/>
        <family val="2"/>
      </rPr>
      <t xml:space="preserve">
</t>
    </r>
    <r>
      <rPr>
        <sz val="11"/>
        <color rgb="FF000000"/>
        <rFont val="Arial Narrow"/>
        <family val="2"/>
      </rPr>
      <t>(Por favor realice en estas casillas las observaciones que aparezcan en el momento de diligenciar la cotización)</t>
    </r>
  </si>
  <si>
    <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0"/>
        <color rgb="FFFF0000"/>
        <rFont val="Arial"/>
        <family val="2"/>
      </rPr>
      <t>"Precio Unitario antes de IVA"</t>
    </r>
    <r>
      <rPr>
        <sz val="10"/>
        <color theme="1"/>
        <rFont val="Arial"/>
        <family val="2"/>
      </rPr>
      <t xml:space="preserve"> para los servicios requeridos, en la columna</t>
    </r>
    <r>
      <rPr>
        <b/>
        <sz val="10"/>
        <color theme="1"/>
        <rFont val="Arial"/>
        <family val="2"/>
      </rPr>
      <t xml:space="preserve"> </t>
    </r>
    <r>
      <rPr>
        <b/>
        <sz val="10"/>
        <color rgb="FFFF0000"/>
        <rFont val="Arial"/>
        <family val="2"/>
      </rPr>
      <t>"Tarifa IVA %"</t>
    </r>
    <r>
      <rPr>
        <b/>
        <sz val="10"/>
        <color theme="1"/>
        <rFont val="Arial"/>
        <family val="2"/>
      </rPr>
      <t xml:space="preserve"> </t>
    </r>
    <r>
      <rPr>
        <sz val="10"/>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</si>
  <si>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12 meses</t>
  </si>
  <si>
    <t>Total</t>
  </si>
  <si>
    <t xml:space="preserve">Consultar el anexo tecnico para las caracteristicas del servicio.
</t>
  </si>
  <si>
    <t>Valor hora</t>
  </si>
  <si>
    <t>NOTA: Señor proveedor en caso de considerarlo necesario complemente y sustente en su cotización aquellos componentes que no hayan sido incluidos en los requerimientos definidos por la Entidad. 
Lo anterior, sin perjuicio de las validaciones técnicas, financieras y de pertinencia que considere Transmilenio S.A.</t>
  </si>
  <si>
    <r>
      <rPr>
        <b/>
        <sz val="11"/>
        <color theme="1"/>
        <rFont val="Arial"/>
        <family val="2"/>
      </rPr>
      <t>Objeto:</t>
    </r>
    <r>
      <rPr>
        <sz val="11"/>
        <color theme="1"/>
        <rFont val="Arial"/>
        <family val="2"/>
      </rPr>
      <t xml:space="preserve"> DTC83 Contratar el servicio de soporte y mantenimiento para  la infraestructura tecnologica y/o de seguridad Perimetral de Switches Extreme y Firewalls Fortinet instalados en TRANSMILENIO S.A</t>
    </r>
  </si>
  <si>
    <r>
      <rPr>
        <b/>
        <sz val="10"/>
        <color theme="1"/>
        <rFont val="Arial"/>
        <family val="2"/>
      </rPr>
      <t>Ingeniero de soporte:</t>
    </r>
    <r>
      <rPr>
        <sz val="10"/>
        <color theme="1"/>
        <rFont val="Arial"/>
        <family val="2"/>
      </rPr>
      <t xml:space="preserve">
INGENIERO DE SISTEMAS Y/O INGENIERO DE TELECOMUNICACIONES Y/O INGENIERO ELECTRONICO Y/O INGENIERO TELEMÁTICO.
MINIMO (4) CUATRO AÑOS DE EXPERIENCIA PROFESIONAL. 
MINIMO (2) DOS AÑOS DE EXPERIENCIA ESPECIFICA EN ACTIVIDADES RELACIONADAS CON: DISEÑO E INSTALACIÓN DE NETWORKING E INTERNETWORKING. 
</t>
    </r>
    <r>
      <rPr>
        <b/>
        <sz val="10"/>
        <color theme="1"/>
        <rFont val="Arial"/>
        <family val="2"/>
      </rPr>
      <t xml:space="preserve">
CERTIFICACIONES</t>
    </r>
    <r>
      <rPr>
        <sz val="10"/>
        <color theme="1"/>
        <rFont val="Arial"/>
        <family val="2"/>
      </rPr>
      <t xml:space="preserve">
CERTIFICADO Fortinet Certified Network Security Administrator (FCNSA).                                                                                       CERTIFICADO EXTREME NETWORKS.</t>
    </r>
  </si>
  <si>
    <r>
      <rPr>
        <b/>
        <sz val="10"/>
        <color theme="1"/>
        <rFont val="Arial"/>
        <family val="2"/>
      </rPr>
      <t>Lider de Proyecto:</t>
    </r>
    <r>
      <rPr>
        <sz val="10"/>
        <color theme="1"/>
        <rFont val="Arial"/>
        <family val="2"/>
      </rPr>
      <t xml:space="preserve"> 
INGENIERO DE SISTEMAS Y/O INGENIERO DE TELECOMUNICACIONES Y/O INGENIERO ELECTRONICO Y/O INGENIERO TELEMÁTICO.
MINIMO (5) CINCO AÑOS DE EXPERIENCIA PROFESIONAL.                         
TITULO DE POSGRADO GESTION Y/O GERENCIA DE PROYECTOS Y/O ADMINISTRACION DE PROYECTOS.
</t>
    </r>
    <r>
      <rPr>
        <b/>
        <sz val="10"/>
        <color theme="1"/>
        <rFont val="Arial"/>
        <family val="2"/>
      </rPr>
      <t>CERTIFICACIONES</t>
    </r>
    <r>
      <rPr>
        <sz val="10"/>
        <color theme="1"/>
        <rFont val="Arial"/>
        <family val="2"/>
      </rPr>
      <t xml:space="preserve"> 
CERTIFICADO IPV6 FORUM VERSIÓN SILVER Y/O VERSIÓN GOLD.
CERTIFICADOS NSE1, NSE2 y NSE3.</t>
    </r>
  </si>
  <si>
    <t>YEAPDATA SAS</t>
  </si>
  <si>
    <t>DIEGO ARMANDO VARGAS</t>
  </si>
  <si>
    <t>dvargas@yeapdata.com</t>
  </si>
  <si>
    <t>900311748-1</t>
  </si>
  <si>
    <t>GERENTE COMERCIAL CUENTAS ESPECIALES</t>
  </si>
  <si>
    <t>Carrera 19B # 84-17, Ofc 404</t>
  </si>
  <si>
    <t>24 DE OCTUBRE 2024</t>
  </si>
  <si>
    <t>318 8762059</t>
  </si>
  <si>
    <t>743 0077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</si>
</sst>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_-;\-&quot;$&quot;* #,##0_-;_-&quot;$&quot;* &quot;-&quot;_-;_-@_-"/>
    <numFmt numFmtId="165" formatCode="[$-240A]d&quot; de &quot;mmmm&quot; de &quot;yyyy;@"/>
    <numFmt numFmtId="166" formatCode="&quot;$&quot;\ #,##0"/>
    <numFmt numFmtId="167" formatCode="#,###.00"/>
    <numFmt numFmtId="168" formatCode="_-&quot;$&quot;\ * #,##0_-;\-&quot;$&quot;\ * #,##0_-;_-&quot;$&quot;\ * &quot;-&quot;??_-;_-@_-"/>
  </numFmts>
  <fonts count="31"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b/>
      <sz val="14"/>
      <color theme="1"/>
      <name val="Verdana"/>
      <family val="2"/>
    </font>
    <font>
      <sz val="10"/>
      <color theme="1"/>
      <name val="Verdana"/>
      <family val="2"/>
    </font>
    <font>
      <b/>
      <sz val="10"/>
      <color theme="1"/>
      <name val="Verdana"/>
      <family val="2"/>
    </font>
    <font>
      <sz val="11"/>
      <color rgb="FF000000"/>
      <name val="Arial"/>
      <family val="2"/>
    </font>
    <font>
      <b/>
      <sz val="11"/>
      <color rgb="FF000000"/>
      <name val="Arial"/>
      <family val="2"/>
    </font>
    <font>
      <sz val="11"/>
      <color rgb="FF000000"/>
      <name val="Arial Narrow"/>
      <family val="2"/>
    </font>
    <font>
      <sz val="11"/>
      <name val="Arial"/>
      <family val="2"/>
    </font>
    <font>
      <b/>
      <sz val="10"/>
      <color rgb="FFFF0000"/>
      <name val="Arial"/>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FFFF66"/>
        <bgColor indexed="64"/>
      </patternFill>
    </fill>
    <fill>
      <patternFill patternType="solid">
        <fgColor rgb="FF808080"/>
        <bgColor indexed="64"/>
      </patternFill>
    </fill>
    <fill>
      <patternFill patternType="solid">
        <fgColor rgb="FFDBE5F1"/>
        <bgColor indexed="64"/>
      </patternFill>
    </fill>
    <fill>
      <patternFill patternType="solid">
        <fgColor rgb="FFFFFF00"/>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s>
  <cellStyleXfs count="10">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3" fillId="7" borderId="1" applyNumberFormat="0" applyProtection="0">
      <alignment horizontal="left" vertical="center"/>
    </xf>
    <xf numFmtId="0" fontId="20" fillId="0" borderId="0"/>
    <xf numFmtId="0" fontId="25" fillId="8" borderId="0" applyNumberFormat="0" applyBorder="0" applyProtection="0">
      <alignment horizontal="center" vertical="center"/>
    </xf>
    <xf numFmtId="167" fontId="24" fillId="0" borderId="0" applyFill="0" applyBorder="0" applyProtection="0">
      <alignment horizontal="right" vertical="center"/>
    </xf>
    <xf numFmtId="49" fontId="24" fillId="0" borderId="0" applyFill="0" applyBorder="0" applyProtection="0">
      <alignment horizontal="left" vertical="center"/>
    </xf>
    <xf numFmtId="164" fontId="1" fillId="0" borderId="0" applyFont="0" applyFill="0" applyBorder="0" applyAlignment="0" applyProtection="0"/>
    <xf numFmtId="44" fontId="1" fillId="0" borderId="0" applyFont="0" applyFill="0" applyBorder="0" applyAlignment="0" applyProtection="0"/>
  </cellStyleXfs>
  <cellXfs count="156">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6" fontId="2" fillId="4" borderId="4" xfId="0" applyNumberFormat="1" applyFont="1" applyFill="1" applyBorder="1" applyAlignment="1" applyProtection="1">
      <alignment horizontal="right" vertical="center" wrapText="1"/>
      <protection locked="0"/>
    </xf>
    <xf numFmtId="166" fontId="2" fillId="0" borderId="4" xfId="0" applyNumberFormat="1" applyFont="1" applyBorder="1" applyAlignment="1">
      <alignment horizontal="right" vertical="center" wrapText="1"/>
    </xf>
    <xf numFmtId="166"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6" fontId="2" fillId="4" borderId="1" xfId="0" applyNumberFormat="1" applyFont="1" applyFill="1" applyBorder="1" applyAlignment="1" applyProtection="1">
      <alignment horizontal="right" vertical="center" wrapText="1"/>
      <protection locked="0"/>
    </xf>
    <xf numFmtId="166" fontId="2" fillId="0" borderId="1" xfId="0" applyNumberFormat="1" applyFont="1" applyBorder="1" applyAlignment="1">
      <alignment horizontal="right" vertical="center" wrapText="1"/>
    </xf>
    <xf numFmtId="166"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6" fontId="2" fillId="4" borderId="19" xfId="0" applyNumberFormat="1" applyFont="1" applyFill="1" applyBorder="1" applyAlignment="1" applyProtection="1">
      <alignment horizontal="right" vertical="center" wrapText="1"/>
      <protection locked="0"/>
    </xf>
    <xf numFmtId="166" fontId="2" fillId="0" borderId="18" xfId="0" applyNumberFormat="1" applyFont="1" applyBorder="1" applyAlignment="1">
      <alignment horizontal="right" vertical="center" wrapText="1"/>
    </xf>
    <xf numFmtId="166"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6" fontId="2" fillId="4" borderId="23" xfId="0" applyNumberFormat="1" applyFont="1" applyFill="1" applyBorder="1" applyAlignment="1" applyProtection="1">
      <alignment horizontal="right" vertical="center" wrapText="1"/>
      <protection locked="0"/>
    </xf>
    <xf numFmtId="166" fontId="2" fillId="0" borderId="23" xfId="0" applyNumberFormat="1" applyFont="1" applyBorder="1" applyAlignment="1">
      <alignment horizontal="right" vertical="center" wrapText="1"/>
    </xf>
    <xf numFmtId="166"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6"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6" fontId="2" fillId="0" borderId="19" xfId="0" applyNumberFormat="1" applyFont="1" applyBorder="1" applyAlignment="1">
      <alignment horizontal="right" vertical="center" wrapText="1"/>
    </xf>
    <xf numFmtId="166"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6"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2" fillId="0" borderId="0" xfId="0" applyFont="1" applyAlignment="1">
      <alignment vertical="center" wrapText="1"/>
    </xf>
    <xf numFmtId="0" fontId="22" fillId="0" borderId="0" xfId="0" applyFont="1" applyAlignment="1">
      <alignment horizontal="justify" vertical="center" wrapText="1"/>
    </xf>
    <xf numFmtId="0" fontId="11" fillId="0" borderId="0" xfId="0" applyFont="1" applyAlignment="1">
      <alignment horizontal="center" vertical="center" wrapText="1"/>
    </xf>
    <xf numFmtId="0" fontId="22" fillId="0" borderId="0" xfId="0" applyFont="1" applyAlignment="1">
      <alignment horizontal="left" vertical="center" wrapText="1"/>
    </xf>
    <xf numFmtId="0" fontId="12"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8" xfId="0" applyFont="1" applyFill="1" applyBorder="1" applyAlignment="1">
      <alignment horizontal="center" vertical="center" wrapText="1"/>
    </xf>
    <xf numFmtId="9" fontId="22" fillId="6" borderId="1" xfId="1" applyFont="1" applyFill="1" applyBorder="1" applyAlignment="1" applyProtection="1">
      <alignment horizontal="center" vertical="center" wrapText="1"/>
    </xf>
    <xf numFmtId="0" fontId="27" fillId="0" borderId="18"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wrapText="1"/>
    </xf>
    <xf numFmtId="166" fontId="11" fillId="0" borderId="0" xfId="0" applyNumberFormat="1" applyFont="1" applyAlignment="1">
      <alignment vertical="center" wrapText="1"/>
    </xf>
    <xf numFmtId="0" fontId="11" fillId="0" borderId="0" xfId="0" applyFont="1" applyAlignment="1">
      <alignment vertical="center" wrapText="1"/>
    </xf>
    <xf numFmtId="9" fontId="22" fillId="0" borderId="0" xfId="1" applyFont="1" applyFill="1" applyBorder="1" applyAlignment="1" applyProtection="1">
      <alignment horizontal="right" vertical="center" wrapText="1"/>
    </xf>
    <xf numFmtId="164" fontId="22" fillId="0" borderId="0" xfId="8" applyFont="1" applyBorder="1" applyAlignment="1" applyProtection="1">
      <alignment vertical="center" wrapText="1"/>
    </xf>
    <xf numFmtId="164" fontId="11" fillId="0" borderId="0" xfId="8" applyFont="1" applyFill="1" applyBorder="1" applyAlignment="1" applyProtection="1">
      <alignment horizontal="center" vertical="center" wrapText="1"/>
    </xf>
    <xf numFmtId="164" fontId="22" fillId="0" borderId="0" xfId="8" applyFont="1" applyFill="1" applyBorder="1" applyAlignment="1" applyProtection="1">
      <alignment horizontal="left" vertical="center" wrapText="1"/>
    </xf>
    <xf numFmtId="164" fontId="22" fillId="0" borderId="0" xfId="8" applyFont="1" applyBorder="1" applyAlignment="1" applyProtection="1">
      <alignment horizontal="left" vertical="center" wrapText="1"/>
    </xf>
    <xf numFmtId="164" fontId="27" fillId="3" borderId="1" xfId="8" applyFont="1" applyFill="1" applyBorder="1" applyAlignment="1" applyProtection="1">
      <alignment horizontal="center" vertical="center" wrapText="1"/>
    </xf>
    <xf numFmtId="164" fontId="26" fillId="6" borderId="1" xfId="8" applyFont="1" applyFill="1" applyBorder="1" applyAlignment="1" applyProtection="1">
      <alignment vertical="center" wrapText="1"/>
    </xf>
    <xf numFmtId="164" fontId="22" fillId="0" borderId="0" xfId="8" applyFont="1" applyFill="1" applyBorder="1" applyAlignment="1" applyProtection="1">
      <alignment vertical="center" wrapText="1"/>
    </xf>
    <xf numFmtId="164" fontId="22" fillId="0" borderId="0" xfId="8" applyFont="1" applyAlignment="1" applyProtection="1">
      <alignment vertical="center" wrapText="1"/>
    </xf>
    <xf numFmtId="164" fontId="22" fillId="0" borderId="0" xfId="8" applyFont="1" applyAlignment="1" applyProtection="1">
      <alignment horizontal="center" vertical="center" wrapText="1"/>
    </xf>
    <xf numFmtId="164" fontId="22" fillId="0" borderId="1" xfId="8" applyFont="1" applyFill="1" applyBorder="1" applyAlignment="1" applyProtection="1">
      <alignment horizontal="center" vertical="center" wrapText="1"/>
    </xf>
    <xf numFmtId="164" fontId="22" fillId="0" borderId="4" xfId="8" applyFont="1" applyFill="1" applyBorder="1" applyAlignment="1" applyProtection="1">
      <alignment horizontal="center" vertical="center" wrapText="1"/>
    </xf>
    <xf numFmtId="164" fontId="22" fillId="0" borderId="0" xfId="8" applyFont="1" applyBorder="1" applyAlignment="1" applyProtection="1">
      <alignment horizontal="center" vertical="center" wrapText="1"/>
    </xf>
    <xf numFmtId="164" fontId="26" fillId="0" borderId="18" xfId="8" applyFont="1" applyFill="1" applyBorder="1" applyAlignment="1" applyProtection="1">
      <alignment horizontal="center" vertical="center" wrapText="1"/>
    </xf>
    <xf numFmtId="164" fontId="11" fillId="0" borderId="1" xfId="8" applyFont="1" applyFill="1" applyBorder="1" applyAlignment="1" applyProtection="1">
      <alignment horizontal="center" vertical="center" wrapText="1"/>
    </xf>
    <xf numFmtId="164" fontId="22" fillId="0" borderId="0" xfId="8" applyFont="1" applyFill="1" applyBorder="1" applyAlignment="1" applyProtection="1">
      <alignment horizontal="center" vertical="center" wrapText="1"/>
    </xf>
    <xf numFmtId="0" fontId="26" fillId="0" borderId="1" xfId="0" applyFont="1" applyBorder="1" applyAlignment="1">
      <alignment vertical="center" wrapText="1"/>
    </xf>
    <xf numFmtId="0" fontId="22" fillId="0" borderId="1" xfId="0" applyFont="1" applyBorder="1" applyAlignment="1">
      <alignment horizontal="justify" vertical="center" wrapText="1"/>
    </xf>
    <xf numFmtId="0" fontId="22" fillId="0" borderId="1" xfId="0" applyFont="1" applyBorder="1" applyAlignment="1">
      <alignment vertical="center" wrapText="1"/>
    </xf>
    <xf numFmtId="168" fontId="29" fillId="3" borderId="1" xfId="9" applyNumberFormat="1" applyFont="1" applyFill="1" applyBorder="1" applyAlignment="1" applyProtection="1">
      <alignment horizontal="center" vertical="center" wrapText="1"/>
    </xf>
    <xf numFmtId="0" fontId="22" fillId="0" borderId="0" xfId="0" applyFont="1" applyAlignment="1">
      <alignment horizontal="center" vertical="center" wrapText="1"/>
    </xf>
    <xf numFmtId="0" fontId="11" fillId="3" borderId="1" xfId="0" applyFont="1" applyFill="1" applyBorder="1" applyAlignment="1">
      <alignment horizontal="center" vertical="center" wrapText="1"/>
    </xf>
    <xf numFmtId="0" fontId="20" fillId="0" borderId="1" xfId="0" applyFont="1" applyBorder="1" applyAlignment="1">
      <alignment horizontal="left"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0" borderId="1" xfId="0" applyFont="1" applyBorder="1" applyAlignment="1">
      <alignment horizontal="justify" vertical="center" wrapText="1"/>
    </xf>
    <xf numFmtId="0" fontId="20" fillId="0" borderId="18" xfId="0" applyFont="1" applyBorder="1" applyAlignment="1">
      <alignment horizontal="justify" vertical="center" wrapText="1"/>
    </xf>
    <xf numFmtId="0" fontId="21" fillId="0" borderId="1" xfId="0" applyFont="1" applyBorder="1" applyAlignment="1">
      <alignment horizontal="center" vertical="center" wrapText="1"/>
    </xf>
    <xf numFmtId="0" fontId="11" fillId="3" borderId="2"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25" xfId="0" applyFont="1" applyFill="1" applyBorder="1" applyAlignment="1">
      <alignment horizontal="center" vertical="center" wrapText="1"/>
    </xf>
    <xf numFmtId="0" fontId="27" fillId="5" borderId="3" xfId="0" applyFont="1" applyFill="1" applyBorder="1" applyAlignment="1">
      <alignment horizontal="center" vertical="center" wrapText="1"/>
    </xf>
    <xf numFmtId="0" fontId="20" fillId="3" borderId="2" xfId="0" applyFont="1" applyFill="1" applyBorder="1" applyAlignment="1">
      <alignment horizontal="justify" vertical="center" wrapText="1"/>
    </xf>
    <xf numFmtId="0" fontId="20" fillId="3" borderId="25" xfId="0" applyFont="1" applyFill="1" applyBorder="1" applyAlignment="1">
      <alignment horizontal="justify" vertical="center" wrapText="1"/>
    </xf>
    <xf numFmtId="0" fontId="20" fillId="3" borderId="3"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22" fillId="9" borderId="2" xfId="0" applyFont="1" applyFill="1" applyBorder="1" applyAlignment="1" applyProtection="1">
      <alignment horizontal="center" vertical="center"/>
      <protection locked="0"/>
    </xf>
    <xf numFmtId="0" fontId="22" fillId="9" borderId="3" xfId="0" applyFont="1" applyFill="1" applyBorder="1" applyAlignment="1" applyProtection="1">
      <alignment horizontal="center" vertical="center"/>
      <protection locked="0"/>
    </xf>
    <xf numFmtId="0" fontId="6" fillId="9" borderId="2" xfId="2" applyFill="1" applyBorder="1" applyAlignment="1" applyProtection="1">
      <alignment horizontal="center" vertical="center"/>
      <protection locked="0"/>
    </xf>
    <xf numFmtId="0" fontId="22" fillId="9" borderId="2" xfId="0" applyFont="1" applyFill="1" applyBorder="1" applyAlignment="1">
      <alignment horizontal="center" vertical="center" wrapText="1"/>
    </xf>
    <xf numFmtId="0" fontId="22" fillId="9" borderId="25" xfId="0" applyFont="1" applyFill="1" applyBorder="1" applyAlignment="1">
      <alignment horizontal="center" vertical="center" wrapText="1"/>
    </xf>
    <xf numFmtId="0" fontId="22" fillId="9" borderId="3" xfId="0" applyFont="1" applyFill="1" applyBorder="1" applyAlignment="1">
      <alignment horizontal="center" vertical="center" wrapText="1"/>
    </xf>
    <xf numFmtId="14" fontId="22" fillId="9" borderId="2" xfId="0" applyNumberFormat="1" applyFont="1" applyFill="1" applyBorder="1" applyAlignment="1">
      <alignment horizontal="center" vertical="center" wrapText="1"/>
    </xf>
    <xf numFmtId="14" fontId="22" fillId="9" borderId="3" xfId="0" applyNumberFormat="1" applyFont="1" applyFill="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5" fontId="2" fillId="2" borderId="2" xfId="0" applyNumberFormat="1" applyFont="1" applyFill="1" applyBorder="1" applyAlignment="1" applyProtection="1">
      <alignment horizontal="center" vertical="center"/>
      <protection locked="0"/>
    </xf>
    <xf numFmtId="165"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cellXfs>
  <cellStyles count="10">
    <cellStyle name="BodyStyle" xfId="7" xr:uid="{00000000-0005-0000-0000-000000000000}"/>
    <cellStyle name="HeaderStyle" xfId="5" xr:uid="{00000000-0005-0000-0000-000001000000}"/>
    <cellStyle name="Hipervínculo" xfId="2" builtinId="8"/>
    <cellStyle name="MainTitle" xfId="3" xr:uid="{00000000-0005-0000-0000-000003000000}"/>
    <cellStyle name="Moneda" xfId="9" builtinId="4"/>
    <cellStyle name="Moneda [0]" xfId="8" builtinId="7"/>
    <cellStyle name="Normal" xfId="0" builtinId="0"/>
    <cellStyle name="Normal 2" xfId="4" xr:uid="{00000000-0005-0000-0000-000007000000}"/>
    <cellStyle name="Numeric" xfId="6" xr:uid="{00000000-0005-0000-0000-000008000000}"/>
    <cellStyle name="Porcentaje" xfId="1" builtinId="5"/>
  </cellStyles>
  <dxfs count="5">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77416</xdr:colOff>
      <xdr:row>0</xdr:row>
      <xdr:rowOff>86335</xdr:rowOff>
    </xdr:from>
    <xdr:to>
      <xdr:col>1</xdr:col>
      <xdr:colOff>483139</xdr:colOff>
      <xdr:row>3</xdr:row>
      <xdr:rowOff>35535</xdr:rowOff>
    </xdr:to>
    <xdr:pic>
      <xdr:nvPicPr>
        <xdr:cNvPr id="2" name="Imagen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5"/>
          <a:ext cx="1104899" cy="105626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lista"/>
      <sheetName val="DATOS"/>
      <sheetName val="Cons Cotizac - Examenes méd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vargas@yeapdata.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fitToPage="1"/>
  </sheetPr>
  <dimension ref="A1:Q25"/>
  <sheetViews>
    <sheetView showGridLines="0" tabSelected="1" zoomScale="90" zoomScaleNormal="90" zoomScaleSheetLayoutView="90" workbookViewId="0">
      <selection activeCell="C35" sqref="C35"/>
    </sheetView>
  </sheetViews>
  <sheetFormatPr baseColWidth="10" defaultColWidth="0" defaultRowHeight="14" x14ac:dyDescent="0.35"/>
  <cols>
    <col min="1" max="1" width="10.453125" style="71" customWidth="1"/>
    <col min="2" max="2" width="18.26953125" style="71" customWidth="1"/>
    <col min="3" max="3" width="18.26953125" style="72" customWidth="1"/>
    <col min="4" max="4" width="22.453125" style="72" customWidth="1"/>
    <col min="5" max="5" width="20.81640625" style="72" bestFit="1" customWidth="1"/>
    <col min="6" max="6" width="13.26953125" style="94" customWidth="1"/>
    <col min="7" max="7" width="14.453125" style="71" bestFit="1" customWidth="1"/>
    <col min="8" max="8" width="16" style="95" customWidth="1"/>
    <col min="9" max="9" width="25.26953125" style="95" customWidth="1"/>
    <col min="10" max="10" width="26.1796875" style="71" customWidth="1"/>
    <col min="11" max="11" width="10.81640625" style="71" customWidth="1"/>
    <col min="12" max="12" width="14.7265625" style="71" hidden="1" customWidth="1"/>
    <col min="13" max="17" width="16" style="71" hidden="1" customWidth="1"/>
    <col min="18" max="16384" width="11.453125" style="71" hidden="1"/>
  </cols>
  <sheetData>
    <row r="1" spans="1:13" ht="28.5" customHeight="1" x14ac:dyDescent="0.35">
      <c r="A1" s="106" t="s">
        <v>47</v>
      </c>
      <c r="B1" s="106"/>
      <c r="C1" s="106"/>
      <c r="D1" s="106"/>
      <c r="E1" s="106"/>
      <c r="F1" s="106"/>
      <c r="G1" s="106"/>
      <c r="H1" s="106"/>
      <c r="I1" s="106"/>
      <c r="J1" s="106"/>
    </row>
    <row r="2" spans="1:13" ht="28.5" customHeight="1" x14ac:dyDescent="0.35">
      <c r="A2" s="106"/>
      <c r="B2" s="106"/>
      <c r="C2" s="106"/>
      <c r="D2" s="106"/>
      <c r="E2" s="106"/>
      <c r="F2" s="106"/>
      <c r="G2" s="106"/>
      <c r="H2" s="106"/>
      <c r="I2" s="106"/>
      <c r="J2" s="106"/>
    </row>
    <row r="3" spans="1:13" ht="28.5" customHeight="1" x14ac:dyDescent="0.35">
      <c r="A3" s="106"/>
      <c r="B3" s="106"/>
      <c r="C3" s="106"/>
      <c r="D3" s="106"/>
      <c r="E3" s="106"/>
      <c r="F3" s="106"/>
      <c r="G3" s="106"/>
      <c r="H3" s="106"/>
      <c r="I3" s="106"/>
      <c r="J3" s="106"/>
    </row>
    <row r="4" spans="1:13" ht="3.75" customHeight="1" x14ac:dyDescent="0.35">
      <c r="F4" s="87"/>
    </row>
    <row r="5" spans="1:13" ht="42" customHeight="1" x14ac:dyDescent="0.35">
      <c r="A5" s="124" t="s">
        <v>55</v>
      </c>
      <c r="B5" s="124"/>
      <c r="C5" s="124"/>
      <c r="D5" s="124"/>
      <c r="E5" s="124"/>
      <c r="F5" s="124"/>
      <c r="G5" s="124"/>
      <c r="H5" s="124"/>
      <c r="I5" s="124"/>
      <c r="J5" s="124"/>
    </row>
    <row r="6" spans="1:13" ht="3.75" customHeight="1" x14ac:dyDescent="0.35">
      <c r="A6" s="73"/>
      <c r="B6" s="73"/>
      <c r="C6" s="73"/>
      <c r="D6" s="73"/>
      <c r="E6" s="73"/>
      <c r="F6" s="88"/>
      <c r="G6" s="73"/>
      <c r="H6" s="88"/>
      <c r="I6" s="88"/>
    </row>
    <row r="7" spans="1:13" ht="21" customHeight="1" x14ac:dyDescent="0.35">
      <c r="A7" s="102" t="s">
        <v>1</v>
      </c>
      <c r="B7" s="125" t="s">
        <v>58</v>
      </c>
      <c r="C7" s="126"/>
      <c r="D7" s="103" t="s">
        <v>2</v>
      </c>
      <c r="E7" s="128" t="s">
        <v>61</v>
      </c>
      <c r="F7" s="129"/>
      <c r="G7" s="130"/>
      <c r="H7" s="96" t="s">
        <v>4</v>
      </c>
      <c r="I7" s="131" t="s">
        <v>64</v>
      </c>
      <c r="J7" s="132"/>
    </row>
    <row r="8" spans="1:13" ht="21" customHeight="1" x14ac:dyDescent="0.35">
      <c r="A8" s="104" t="s">
        <v>5</v>
      </c>
      <c r="B8" s="125" t="s">
        <v>59</v>
      </c>
      <c r="C8" s="126"/>
      <c r="D8" s="103" t="s">
        <v>7</v>
      </c>
      <c r="E8" s="128" t="s">
        <v>62</v>
      </c>
      <c r="F8" s="129"/>
      <c r="G8" s="130"/>
      <c r="H8" s="97" t="s">
        <v>9</v>
      </c>
      <c r="I8" s="131" t="s">
        <v>65</v>
      </c>
      <c r="J8" s="132"/>
      <c r="M8" s="8"/>
    </row>
    <row r="9" spans="1:13" ht="21" customHeight="1" x14ac:dyDescent="0.35">
      <c r="A9" s="104" t="s">
        <v>10</v>
      </c>
      <c r="B9" s="127" t="s">
        <v>60</v>
      </c>
      <c r="C9" s="126"/>
      <c r="D9" s="103" t="s">
        <v>12</v>
      </c>
      <c r="E9" s="128" t="s">
        <v>63</v>
      </c>
      <c r="F9" s="129"/>
      <c r="G9" s="130"/>
      <c r="H9" s="97" t="s">
        <v>14</v>
      </c>
      <c r="I9" s="131" t="s">
        <v>66</v>
      </c>
      <c r="J9" s="132"/>
      <c r="L9" s="8"/>
    </row>
    <row r="10" spans="1:13" ht="3.75" customHeight="1" x14ac:dyDescent="0.35">
      <c r="F10" s="89"/>
    </row>
    <row r="11" spans="1:13" ht="18.75" customHeight="1" x14ac:dyDescent="0.35">
      <c r="A11" s="107" t="s">
        <v>15</v>
      </c>
      <c r="B11" s="107"/>
      <c r="C11" s="107"/>
      <c r="D11" s="107"/>
      <c r="E11" s="107"/>
      <c r="F11" s="107"/>
      <c r="G11" s="107"/>
      <c r="H11" s="107"/>
      <c r="I11" s="107"/>
      <c r="J11" s="107"/>
    </row>
    <row r="12" spans="1:13" ht="96" customHeight="1" x14ac:dyDescent="0.35">
      <c r="A12" s="108" t="s">
        <v>49</v>
      </c>
      <c r="B12" s="108"/>
      <c r="C12" s="108"/>
      <c r="D12" s="108"/>
      <c r="E12" s="108"/>
      <c r="F12" s="108"/>
      <c r="G12" s="108"/>
      <c r="H12" s="108"/>
      <c r="I12" s="108"/>
      <c r="J12" s="108"/>
    </row>
    <row r="13" spans="1:13" ht="3.75" customHeight="1" x14ac:dyDescent="0.35">
      <c r="A13" s="74"/>
      <c r="B13" s="74"/>
      <c r="C13" s="74"/>
      <c r="D13" s="74"/>
      <c r="E13" s="74"/>
      <c r="F13" s="90"/>
      <c r="G13" s="74"/>
      <c r="H13" s="98"/>
      <c r="I13" s="98"/>
    </row>
    <row r="14" spans="1:13" ht="27.75" customHeight="1" x14ac:dyDescent="0.35">
      <c r="A14" s="109" t="s">
        <v>20</v>
      </c>
      <c r="B14" s="110"/>
      <c r="C14" s="75" t="s">
        <v>50</v>
      </c>
      <c r="D14" s="74"/>
      <c r="E14" s="74"/>
      <c r="F14" s="90"/>
      <c r="G14" s="74"/>
      <c r="H14" s="98"/>
      <c r="I14" s="98"/>
    </row>
    <row r="15" spans="1:13" ht="3.75" customHeight="1" x14ac:dyDescent="0.35">
      <c r="B15" s="106"/>
      <c r="C15" s="106"/>
      <c r="D15" s="106"/>
      <c r="E15" s="106"/>
      <c r="F15" s="106"/>
    </row>
    <row r="16" spans="1:13" ht="77.25" customHeight="1" x14ac:dyDescent="0.35">
      <c r="A16" s="76" t="s">
        <v>41</v>
      </c>
      <c r="B16" s="114" t="s">
        <v>43</v>
      </c>
      <c r="C16" s="115"/>
      <c r="D16" s="116"/>
      <c r="E16" s="77" t="s">
        <v>53</v>
      </c>
      <c r="F16" s="91" t="s">
        <v>27</v>
      </c>
      <c r="G16" s="78" t="s">
        <v>26</v>
      </c>
      <c r="H16" s="91" t="s">
        <v>45</v>
      </c>
      <c r="I16" s="91" t="s">
        <v>46</v>
      </c>
      <c r="J16" s="78" t="s">
        <v>48</v>
      </c>
      <c r="M16" s="8"/>
    </row>
    <row r="17" spans="1:13" ht="170.15" customHeight="1" x14ac:dyDescent="0.35">
      <c r="A17" s="79">
        <v>1</v>
      </c>
      <c r="B17" s="120" t="s">
        <v>57</v>
      </c>
      <c r="C17" s="121"/>
      <c r="D17" s="122"/>
      <c r="E17" s="105">
        <v>172000</v>
      </c>
      <c r="F17" s="92">
        <f>E17</f>
        <v>172000</v>
      </c>
      <c r="G17" s="80">
        <v>0.19</v>
      </c>
      <c r="H17" s="99">
        <f>F17*(1+G17)</f>
        <v>204680</v>
      </c>
      <c r="I17" s="99">
        <f>H17</f>
        <v>204680</v>
      </c>
      <c r="J17" s="81"/>
      <c r="M17" s="8"/>
    </row>
    <row r="18" spans="1:13" ht="193.5" customHeight="1" x14ac:dyDescent="0.35">
      <c r="A18" s="79">
        <v>2</v>
      </c>
      <c r="B18" s="120" t="s">
        <v>56</v>
      </c>
      <c r="C18" s="121"/>
      <c r="D18" s="122"/>
      <c r="E18" s="105">
        <v>124000</v>
      </c>
      <c r="F18" s="92">
        <f>E18</f>
        <v>124000</v>
      </c>
      <c r="G18" s="80">
        <v>0.19</v>
      </c>
      <c r="H18" s="99">
        <f>F18*(1+G18)</f>
        <v>147560</v>
      </c>
      <c r="I18" s="99">
        <f>H18</f>
        <v>147560</v>
      </c>
      <c r="J18" s="81"/>
      <c r="M18" s="8"/>
    </row>
    <row r="19" spans="1:13" s="85" customFormat="1" ht="33" customHeight="1" x14ac:dyDescent="0.35">
      <c r="A19" s="82"/>
      <c r="B19" s="117" t="s">
        <v>51</v>
      </c>
      <c r="C19" s="118"/>
      <c r="D19" s="118"/>
      <c r="E19" s="118"/>
      <c r="F19" s="118"/>
      <c r="G19" s="119"/>
      <c r="H19" s="100">
        <f>SUM(H17:H18)</f>
        <v>352240</v>
      </c>
      <c r="I19" s="100">
        <f>SUM(I17:I18)</f>
        <v>352240</v>
      </c>
      <c r="J19" s="83"/>
      <c r="K19" s="84"/>
    </row>
    <row r="20" spans="1:13" ht="23.25" customHeight="1" x14ac:dyDescent="0.35">
      <c r="F20" s="93"/>
      <c r="G20" s="86"/>
      <c r="H20" s="101"/>
      <c r="I20" s="101"/>
    </row>
    <row r="21" spans="1:13" ht="42" customHeight="1" x14ac:dyDescent="0.35">
      <c r="A21" s="111" t="s">
        <v>52</v>
      </c>
      <c r="B21" s="111"/>
      <c r="C21" s="111"/>
      <c r="D21" s="111"/>
      <c r="E21" s="111"/>
      <c r="F21" s="111"/>
      <c r="G21" s="111"/>
      <c r="H21" s="111"/>
      <c r="I21" s="111"/>
      <c r="J21" s="111"/>
    </row>
    <row r="22" spans="1:13" ht="70.5" customHeight="1" x14ac:dyDescent="0.35">
      <c r="A22" s="111" t="s">
        <v>40</v>
      </c>
      <c r="B22" s="111"/>
      <c r="C22" s="111"/>
      <c r="D22" s="111"/>
      <c r="E22" s="111"/>
      <c r="F22" s="111"/>
      <c r="G22" s="111"/>
      <c r="H22" s="111"/>
      <c r="I22" s="111"/>
      <c r="J22" s="111"/>
    </row>
    <row r="23" spans="1:13" ht="57.75" customHeight="1" x14ac:dyDescent="0.35">
      <c r="A23" s="112" t="s">
        <v>44</v>
      </c>
      <c r="B23" s="112"/>
      <c r="C23" s="112"/>
      <c r="D23" s="112"/>
      <c r="E23" s="112"/>
      <c r="F23" s="112"/>
      <c r="G23" s="112"/>
      <c r="H23" s="112"/>
      <c r="I23" s="112"/>
      <c r="J23" s="112"/>
    </row>
    <row r="24" spans="1:13" ht="48.75" customHeight="1" x14ac:dyDescent="0.35">
      <c r="A24" s="123" t="s">
        <v>54</v>
      </c>
      <c r="B24" s="123"/>
      <c r="C24" s="123"/>
      <c r="D24" s="123"/>
      <c r="E24" s="123"/>
      <c r="F24" s="123"/>
      <c r="G24" s="123"/>
      <c r="H24" s="123"/>
      <c r="I24" s="123"/>
      <c r="J24" s="123"/>
    </row>
    <row r="25" spans="1:13" ht="33" customHeight="1" x14ac:dyDescent="0.35">
      <c r="A25" s="113" t="s">
        <v>42</v>
      </c>
      <c r="B25" s="113"/>
      <c r="C25" s="113"/>
      <c r="D25" s="113"/>
      <c r="E25" s="113"/>
      <c r="F25" s="113"/>
      <c r="G25" s="113"/>
      <c r="H25" s="113"/>
      <c r="I25" s="113"/>
      <c r="J25" s="113"/>
    </row>
  </sheetData>
  <mergeCells count="24">
    <mergeCell ref="A1:J3"/>
    <mergeCell ref="A5:J5"/>
    <mergeCell ref="B7:C7"/>
    <mergeCell ref="B8:C8"/>
    <mergeCell ref="B9:C9"/>
    <mergeCell ref="E7:G7"/>
    <mergeCell ref="E8:G8"/>
    <mergeCell ref="E9:G9"/>
    <mergeCell ref="I7:J7"/>
    <mergeCell ref="I8:J8"/>
    <mergeCell ref="I9:J9"/>
    <mergeCell ref="A23:J23"/>
    <mergeCell ref="A25:J25"/>
    <mergeCell ref="B16:D16"/>
    <mergeCell ref="B19:G19"/>
    <mergeCell ref="A21:J21"/>
    <mergeCell ref="B17:D17"/>
    <mergeCell ref="B18:D18"/>
    <mergeCell ref="A24:J24"/>
    <mergeCell ref="B15:F15"/>
    <mergeCell ref="A11:J11"/>
    <mergeCell ref="A12:J12"/>
    <mergeCell ref="A14:B14"/>
    <mergeCell ref="A22:J22"/>
  </mergeCells>
  <conditionalFormatting sqref="G17:G18">
    <cfRule type="containsText" dxfId="4" priority="1" operator="containsText" text="No cotiza">
      <formula>NOT(ISERROR(SEARCH("No cotiza",G17)))</formula>
    </cfRule>
  </conditionalFormatting>
  <conditionalFormatting sqref="H19:I19 G20:I20">
    <cfRule type="containsText" dxfId="3" priority="6" operator="containsText" text="No cotiza">
      <formula>NOT(ISERROR(SEARCH("No cotiza",G19)))</formula>
    </cfRule>
  </conditionalFormatting>
  <conditionalFormatting sqref="J19:J20">
    <cfRule type="containsText" dxfId="2" priority="5" operator="containsText" text="Favor revisar precios">
      <formula>NOT(ISERROR(SEARCH("Favor revisar precios",J19)))</formula>
    </cfRule>
  </conditionalFormatting>
  <dataValidations count="1">
    <dataValidation type="custom" allowBlank="1" showInputMessage="1" showErrorMessage="1" errorTitle="Email" error="El valor incluido no se reconoce como un email" promptTitle="Email" prompt="Por favor indique su email" sqref="B9" xr:uid="{00000000-0002-0000-0000-000000000000}">
      <formula1>ISNUMBER(MATCH("*@*.*",$B$9,0))</formula1>
    </dataValidation>
  </dataValidations>
  <hyperlinks>
    <hyperlink ref="B9" r:id="rId1" xr:uid="{66B08909-3986-4890-93A6-F63D4F68E1BB}"/>
  </hyperlinks>
  <printOptions horizontalCentered="1"/>
  <pageMargins left="0.39370078740157483" right="0.39370078740157483" top="0.39370078740157483" bottom="0.39370078740157483" header="0.31496062992125984" footer="0.31496062992125984"/>
  <pageSetup scale="65" fitToHeight="4"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453125" style="16" customWidth="1"/>
    <col min="2" max="2" width="18.26953125" style="16" customWidth="1"/>
    <col min="3" max="4" width="18.26953125" style="70" customWidth="1"/>
    <col min="5" max="8" width="18.26953125" style="16" customWidth="1"/>
    <col min="9" max="9" width="22.453125" style="16" customWidth="1"/>
    <col min="10" max="10" width="2.1796875" style="16" customWidth="1"/>
    <col min="11" max="11" width="14.726562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47" t="s">
        <v>0</v>
      </c>
      <c r="B3" s="147"/>
      <c r="C3" s="147"/>
      <c r="D3" s="147"/>
      <c r="E3" s="147"/>
      <c r="F3" s="147"/>
      <c r="G3" s="147"/>
      <c r="H3" s="147"/>
      <c r="I3" s="147"/>
    </row>
    <row r="4" spans="1:12" s="1" customFormat="1" ht="3.75" customHeight="1" x14ac:dyDescent="0.35">
      <c r="A4" s="3"/>
      <c r="B4" s="3"/>
      <c r="C4" s="3"/>
      <c r="D4" s="3"/>
      <c r="E4" s="3"/>
      <c r="F4" s="3"/>
      <c r="G4" s="3"/>
    </row>
    <row r="5" spans="1:12" s="1" customFormat="1" ht="21" customHeight="1" x14ac:dyDescent="0.35">
      <c r="A5" s="4" t="s">
        <v>1</v>
      </c>
      <c r="B5" s="148"/>
      <c r="C5" s="149"/>
      <c r="D5" s="5" t="s">
        <v>2</v>
      </c>
      <c r="E5" s="148" t="s">
        <v>3</v>
      </c>
      <c r="F5" s="149"/>
      <c r="G5" s="5" t="s">
        <v>4</v>
      </c>
      <c r="H5" s="150">
        <v>43220</v>
      </c>
      <c r="I5" s="151"/>
    </row>
    <row r="6" spans="1:12" s="1" customFormat="1" ht="21" customHeight="1" x14ac:dyDescent="0.35">
      <c r="A6" s="6" t="s">
        <v>5</v>
      </c>
      <c r="B6" s="148" t="s">
        <v>6</v>
      </c>
      <c r="C6" s="149"/>
      <c r="D6" s="5" t="s">
        <v>7</v>
      </c>
      <c r="E6" s="148" t="s">
        <v>8</v>
      </c>
      <c r="F6" s="149"/>
      <c r="G6" s="7" t="s">
        <v>9</v>
      </c>
      <c r="H6" s="148">
        <v>3164728247</v>
      </c>
      <c r="I6" s="149"/>
      <c r="L6" s="8"/>
    </row>
    <row r="7" spans="1:12" s="1" customFormat="1" ht="21" customHeight="1" x14ac:dyDescent="0.35">
      <c r="A7" s="6" t="s">
        <v>10</v>
      </c>
      <c r="B7" s="148" t="s">
        <v>11</v>
      </c>
      <c r="C7" s="149"/>
      <c r="D7" s="5" t="s">
        <v>12</v>
      </c>
      <c r="E7" s="152" t="s">
        <v>13</v>
      </c>
      <c r="F7" s="153"/>
      <c r="G7" s="7" t="s">
        <v>14</v>
      </c>
      <c r="H7" s="152">
        <v>2362022</v>
      </c>
      <c r="I7" s="153"/>
      <c r="K7"/>
    </row>
    <row r="8" spans="1:12" s="1" customFormat="1" ht="3.75" customHeight="1" x14ac:dyDescent="0.35">
      <c r="C8" s="2"/>
      <c r="D8" s="2"/>
      <c r="E8" s="9"/>
    </row>
    <row r="9" spans="1:12" s="1" customFormat="1" ht="18.75" customHeight="1" x14ac:dyDescent="0.35">
      <c r="A9" s="154" t="s">
        <v>15</v>
      </c>
      <c r="B9" s="154"/>
      <c r="C9" s="154"/>
      <c r="D9" s="154"/>
      <c r="E9" s="154"/>
      <c r="F9" s="154"/>
      <c r="G9" s="154"/>
      <c r="H9" s="154"/>
      <c r="I9" s="154"/>
    </row>
    <row r="10" spans="1:12" s="1" customFormat="1" ht="119.25" customHeight="1" x14ac:dyDescent="0.35">
      <c r="A10" s="155" t="s">
        <v>16</v>
      </c>
      <c r="B10" s="155"/>
      <c r="C10" s="155"/>
      <c r="D10" s="155"/>
      <c r="E10" s="155"/>
      <c r="F10" s="155"/>
      <c r="G10" s="155"/>
      <c r="H10" s="155"/>
      <c r="I10" s="155"/>
    </row>
    <row r="11" spans="1:12" s="1" customFormat="1" ht="17.5" customHeight="1" x14ac:dyDescent="0.35">
      <c r="A11" s="144" t="s">
        <v>17</v>
      </c>
      <c r="B11" s="145"/>
      <c r="C11" s="145"/>
      <c r="D11" s="145"/>
      <c r="E11" s="145"/>
      <c r="F11" s="145"/>
      <c r="G11" s="145"/>
      <c r="H11" s="145"/>
      <c r="I11" s="146"/>
    </row>
    <row r="12" spans="1:12" s="1" customFormat="1" ht="15.65" customHeight="1" x14ac:dyDescent="0.35">
      <c r="A12" s="133" t="s">
        <v>18</v>
      </c>
      <c r="B12" s="134"/>
      <c r="C12" s="134"/>
      <c r="D12" s="134"/>
      <c r="E12" s="134"/>
      <c r="F12" s="134"/>
      <c r="G12" s="134"/>
      <c r="H12" s="134"/>
      <c r="I12" s="135"/>
    </row>
    <row r="13" spans="1:12" s="1" customFormat="1" ht="24.75" customHeight="1" x14ac:dyDescent="0.35">
      <c r="A13" s="136" t="s">
        <v>19</v>
      </c>
      <c r="B13" s="137"/>
      <c r="C13" s="137"/>
      <c r="D13" s="137"/>
      <c r="E13" s="137"/>
      <c r="F13" s="137"/>
      <c r="G13" s="137"/>
      <c r="H13" s="137"/>
      <c r="I13" s="138"/>
    </row>
    <row r="14" spans="1:12" s="1" customFormat="1" ht="3.75" customHeight="1" x14ac:dyDescent="0.35">
      <c r="A14" s="9"/>
      <c r="B14" s="9"/>
      <c r="C14" s="9"/>
      <c r="D14" s="9"/>
      <c r="E14" s="9"/>
      <c r="F14" s="9"/>
      <c r="G14" s="9"/>
    </row>
    <row r="15" spans="1:12" s="1" customFormat="1" ht="17.25" customHeight="1" x14ac:dyDescent="0.35">
      <c r="A15" s="139" t="s">
        <v>20</v>
      </c>
      <c r="B15" s="140"/>
      <c r="C15" s="10" t="s">
        <v>21</v>
      </c>
      <c r="D15" s="9"/>
      <c r="E15" s="9"/>
      <c r="F15" s="9"/>
      <c r="G15" s="9"/>
    </row>
    <row r="16" spans="1:12" s="1" customFormat="1" ht="3.75" customHeight="1" x14ac:dyDescent="0.35">
      <c r="B16" s="141"/>
      <c r="C16" s="141"/>
      <c r="D16" s="141"/>
      <c r="E16" s="141"/>
    </row>
    <row r="17" spans="1:14" ht="63" customHeight="1" thickBot="1" x14ac:dyDescent="0.4">
      <c r="A17" s="11" t="s">
        <v>22</v>
      </c>
      <c r="B17" s="12" t="s">
        <v>23</v>
      </c>
      <c r="C17" s="13" t="s">
        <v>24</v>
      </c>
      <c r="D17" s="12" t="s">
        <v>25</v>
      </c>
      <c r="E17" s="14" t="s">
        <v>26</v>
      </c>
      <c r="F17" s="14" t="s">
        <v>27</v>
      </c>
      <c r="G17" s="14" t="s">
        <v>28</v>
      </c>
      <c r="H17" s="14" t="s">
        <v>29</v>
      </c>
      <c r="I17" s="15" t="s">
        <v>30</v>
      </c>
      <c r="L17" s="8"/>
    </row>
    <row r="18" spans="1:14" ht="37.5" customHeight="1" thickTop="1" x14ac:dyDescent="0.3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42" t="s">
        <v>36</v>
      </c>
      <c r="B36" s="142"/>
      <c r="C36" s="142"/>
      <c r="D36" s="65">
        <f>SUM(D18:D35)</f>
        <v>43</v>
      </c>
      <c r="H36" s="66">
        <f>IF(SUM(H18:H35)=0,"",SUM(H18:H35))</f>
        <v>795788700</v>
      </c>
      <c r="I36" s="67"/>
      <c r="K36" s="68"/>
    </row>
    <row r="37" spans="1:14" ht="3.75" customHeight="1" x14ac:dyDescent="0.35">
      <c r="B37" s="69"/>
    </row>
    <row r="38" spans="1:14" s="1" customFormat="1" ht="15.65" customHeight="1" x14ac:dyDescent="0.35">
      <c r="A38" s="143" t="s">
        <v>37</v>
      </c>
      <c r="B38" s="143"/>
      <c r="C38" s="143"/>
      <c r="D38" s="143"/>
      <c r="E38" s="143"/>
      <c r="F38" s="143"/>
      <c r="G38" s="143"/>
      <c r="H38" s="143"/>
      <c r="I38" s="143"/>
    </row>
    <row r="39" spans="1:14" s="1" customFormat="1" ht="57.75" customHeight="1" x14ac:dyDescent="0.35">
      <c r="A39" s="111" t="s">
        <v>38</v>
      </c>
      <c r="B39" s="111"/>
      <c r="C39" s="111"/>
      <c r="D39" s="111"/>
      <c r="E39" s="111"/>
      <c r="F39" s="111"/>
      <c r="G39" s="111"/>
      <c r="H39" s="111"/>
      <c r="I39" s="111"/>
    </row>
    <row r="40" spans="1:14" ht="19.5" customHeight="1" x14ac:dyDescent="0.35">
      <c r="A40" s="113" t="s">
        <v>39</v>
      </c>
      <c r="B40" s="113"/>
      <c r="C40" s="113"/>
      <c r="D40" s="113"/>
      <c r="E40" s="113"/>
      <c r="F40" s="113"/>
      <c r="G40" s="113"/>
      <c r="H40" s="113"/>
      <c r="I40" s="113"/>
      <c r="J40" s="1"/>
    </row>
    <row r="41" spans="1:14" ht="15.5" x14ac:dyDescent="0.35">
      <c r="J41" s="1"/>
    </row>
    <row r="42" spans="1:14" ht="15" customHeight="1" x14ac:dyDescent="0.35"/>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Cotización 12 meses</vt:lpstr>
      <vt:lpstr>Cotización (2)</vt:lpstr>
      <vt:lpstr>'Cotización (2)'!Área_de_impresión</vt:lpstr>
      <vt:lpstr>'Cotización 12 meses'!Área_de_impresión</vt:lpstr>
      <vt:lpstr>'Cotización 12 meses'!Títulos_a_imprimir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Diego Armando Vargas</cp:lastModifiedBy>
  <cp:lastPrinted>2019-01-17T21:36:39Z</cp:lastPrinted>
  <dcterms:created xsi:type="dcterms:W3CDTF">2018-12-17T00:47:47Z</dcterms:created>
  <dcterms:modified xsi:type="dcterms:W3CDTF">2024-10-24T11:56:32Z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2023-08-08T00:36:21Z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4716d2bf-8bb8-47b2-ae03-9074d3a0036d</vt:lpwstr>
  </property>
  <property fmtid="{D5CDD505-2E9C-101B-9397-08002B2CF9AE}" pid="8" name="MSIP_Label_6d4a1d0b-1085-4621-a04c-793d50865184_ContentBits">
    <vt:lpwstr>0</vt:lpwstr>
  </property>
</Properties>
</file>