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edagogicaedu-my.sharepoint.com/personal/daalvarezr_pedagogica_edu_co/Documents/2024/Procesos Contractuales/Proyectos/Adecuacion Acustica Salones Musica Nogal/UPN-VAD-IC-012-2024/ADENDA/"/>
    </mc:Choice>
  </mc:AlternateContent>
  <xr:revisionPtr revIDLastSave="3" documentId="13_ncr:1_{67BBC123-185A-4033-AB2F-1AAF8428A8F2}" xr6:coauthVersionLast="47" xr6:coauthVersionMax="47" xr10:uidLastSave="{48DC70C7-3E32-425A-BAAB-37C7A712B533}"/>
  <bookViews>
    <workbookView xWindow="-93" yWindow="-93" windowWidth="34320" windowHeight="18786" xr2:uid="{00000000-000D-0000-FFFF-FFFF00000000}"/>
  </bookViews>
  <sheets>
    <sheet name="PROFORMA No. 3 PROPUESTA ECONÓM" sheetId="7" r:id="rId1"/>
  </sheets>
  <definedNames>
    <definedName name="_xlnm._FilterDatabase" localSheetId="0" hidden="1">'PROFORMA No. 3 PROPUESTA ECONÓM'!$B$111:$B$111</definedName>
    <definedName name="_xlnm.Print_Area" localSheetId="0">'PROFORMA No. 3 PROPUESTA ECONÓM'!$A$1:$F$149</definedName>
    <definedName name="_xlnm.Print_Titles" localSheetId="0">'PROFORMA No. 3 PROPUESTA ECONÓM'!$2:$111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1" i="7" l="1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" i="7"/>
  <c r="F145" i="7" l="1"/>
  <c r="F144" i="7"/>
  <c r="F148" i="7" s="1"/>
  <c r="F149" i="7" s="1"/>
  <c r="F147" i="7"/>
  <c r="F146" i="7"/>
</calcChain>
</file>

<file path=xl/sharedStrings.xml><?xml version="1.0" encoding="utf-8"?>
<sst xmlns="http://schemas.openxmlformats.org/spreadsheetml/2006/main" count="225" uniqueCount="55">
  <si>
    <t>PROFORMA No. 4 PROPUESTA ECONÓMICA – 750 puntos</t>
  </si>
  <si>
    <t>Código:  2.3.2.02.02.005</t>
  </si>
  <si>
    <t>Concepto: construcción y servicios de la construcción  - "Soporte Institucional"</t>
  </si>
  <si>
    <t>ITEM.</t>
  </si>
  <si>
    <t>ACTIVIDAD</t>
  </si>
  <si>
    <t>Unidad</t>
  </si>
  <si>
    <t>CANT.</t>
  </si>
  <si>
    <t>Vr. Unit.</t>
  </si>
  <si>
    <t>Vr. Total</t>
  </si>
  <si>
    <t> </t>
  </si>
  <si>
    <t>TOTAL COSTOS DIRECTOS</t>
  </si>
  <si>
    <t>B. COSTOS INDIRECTOS</t>
  </si>
  <si>
    <t xml:space="preserve">B.1. ADMINISTRACIÓN </t>
  </si>
  <si>
    <t>B.2. IMPREVISTOS</t>
  </si>
  <si>
    <t>B.3. UTILIDAD</t>
  </si>
  <si>
    <t>IVA sobre utilidad</t>
  </si>
  <si>
    <t>TOTAL COSTOS INDIRECTOS</t>
  </si>
  <si>
    <t>COSTO TOTAL</t>
  </si>
  <si>
    <t>M2</t>
  </si>
  <si>
    <t>CIELO RASO</t>
  </si>
  <si>
    <t>UND</t>
  </si>
  <si>
    <t>PINTURA</t>
  </si>
  <si>
    <t>Valor total código: Hasta por $371.457.049</t>
  </si>
  <si>
    <t>DESMONTE</t>
  </si>
  <si>
    <t>DESMONTE ELEMENTOS ACUSTICOS ACTUALES-MUROS</t>
  </si>
  <si>
    <t>DESMONTE ELEMENTOS ACUSTICOS ACTUALES Y LAMPARAS - TECHOS</t>
  </si>
  <si>
    <t>DESMONTE CIELO RASO ACTUAL</t>
  </si>
  <si>
    <t>DESMONTE VENTANERIA EXISTENTE AL INTERIOR DE LAS AULAS</t>
  </si>
  <si>
    <t>SUMINISTRO E INSTALACION DE FRESCASA ECO 2 1/2 FIBERG, PARA CIELO RASO. ICNLUYE EQUIPO, HERRAMIENTA, MATERIALES, Y TODO LO DEMAS NECESAIO PARA SU CORRECTA EJECUCION</t>
  </si>
  <si>
    <t>SUMINISTRO E INSTALACION DE LAMINA DE YESO-CARTON TIPO GYPLAC DE 12MM PARA CIELO RASO, TERMINADA A UNA CARA PARA PINTURA. INCLUYE EQUIPO, HERRAMIENTA, MATERIALES Y TODO LO DEMAS NECESARIO PARA SU CORRECTA EJECUCION</t>
  </si>
  <si>
    <t>PAÑETES Y ESTUCOS</t>
  </si>
  <si>
    <t>PAÑETE LISO MUROS 1:4 INCLUYE EQUIPO HERRAMIENTAS, MATERIALES Y TODO LO DEMAS NECESARIO PARA SU CORRECTA EJECUCION. INCLUYE FILOS Y DILATACIONES</t>
  </si>
  <si>
    <t>ESTUCO EN MUROS. INCLUYE EQUIPO, HERRAMIENTA MATERIALES Y TODO LO DEMAS NECESARIO PARA SU CORRECTA EJECUCION. INCLUYE FILOS Y DILATACIONES</t>
  </si>
  <si>
    <t>SUMINISTRO Y APLICACIÓN DE PUNTURA TIPO A, PARA MUROS INTERIORES, INCLUYE RESANES FISURAS, REPARACION DE FILOS Y DILATACIONES, DOS MANOS</t>
  </si>
  <si>
    <t>SUMINISTRO Y APLICACIÓN DE PUNTURA TIPO A, PARA CIELO RASO, INCLUYE RESANES FISURAS, REPARACION DE FILOS Y DILATACIONES</t>
  </si>
  <si>
    <t>VENTANERIA ACUSTICA</t>
  </si>
  <si>
    <t>VENTANA V-01 (1.76X1-20) SUMINISTRO E INSTALACION DE VENTANA ACUSTICA PVC COLOR BLANCO, TIPO EUROPEO DE ALTA ESPECIFICACION. INCLUYE VIDRIO LAMINADO CRUDO 4+4 PVB 0,76+CAMARA 15 ARGON+ LAMINADO CRUDO 4+4 PVB 0,76</t>
  </si>
  <si>
    <t>VENTANA V-03 (1.75X1-20) SUMINISTRO E INSTALACION DE VENTANA ACUSTICA PVC COLOR BLANCO, TIPO EUROPEO DE ALTA ESPECIFICACION. INCLUYE VIDRIO LAMINADO CRUDO 4+4 PVB 0,76+CAMARA 15 ARGON+ LAMINADO CRUDO 4+4 PVB 0,76</t>
  </si>
  <si>
    <t>PANELES ACUSTICOS</t>
  </si>
  <si>
    <t>PN-SUMINSTRO E INSTALACION DE PANEL DE ABSORCION ACUSTICA EN MURO NRC-080. BLACK THEATER DE 1"</t>
  </si>
  <si>
    <t>PN-SUMINSTRO E INSTALACION DE NUBE ABSORTORA ACUSTICA DESCOLGADA DE CIELO NRC-080. BLACK THEATER DE 1"</t>
  </si>
  <si>
    <t>PT-A SUMINSITRO E INSTALACION DE PUERTA ACUSTICA SENCILLA STC-45 ACABADO MELAMINICO RH-VANO 100X200 CM- CON VISOR-CERRADURA ESTANDAR</t>
  </si>
  <si>
    <t>SUMINISTRO E INSTALACION DE SOPORTE PARA NUBE ABSORTORA ACUSTICA DESCOLGADA DE CIELO RASO</t>
  </si>
  <si>
    <t>ILUMINACION</t>
  </si>
  <si>
    <t xml:space="preserve">SUMINISTRO E INSTALACION DE LAMPARA LED LUZ NEUTRA DE 1.2 MARCO NEGRO </t>
  </si>
  <si>
    <t>ASEO Y MANEJO DE RESIDUOS</t>
  </si>
  <si>
    <t>ASEO GENERAL DE OBRA EN AREAS INTERVENIDAS</t>
  </si>
  <si>
    <t>TRANSPORTE Y DISPOSISION DE LOS RESIDUOS PELIGROSOS Y ESPECIALES GENERADOS EN LA EJECUCION DE LAS ACTIVIDADES DE TODO EL CONTRATO (LUMINARIAS, CABLES, BALASTROS, MADERA, DIVISIONES, CUBETAS HUEVOS, ENTRE OTROS. ESTOS RESIDUOS SE DEBEN DISPONER O APROVECHAR EN UN SITIO AUTORIZADO POR LA ENTIDAD AMBIENTAL DANDO CUMPLIMIENTO NORMATIVO (LOS KILOS PUEDEN VARIAR DE ACUERDO CON LA GENERACION DE RESIDUOS DE LA TOTALIDAD DE LA OBRA)</t>
  </si>
  <si>
    <t>KG</t>
  </si>
  <si>
    <t>Realizar la insonorización de salones de las instalaciones de Nogal en la Universidad Pedagógica Nacional</t>
  </si>
  <si>
    <t>SALON 104</t>
  </si>
  <si>
    <t>SALON 105</t>
  </si>
  <si>
    <t>SALON 106</t>
  </si>
  <si>
    <t>SALON 107</t>
  </si>
  <si>
    <t>INVITACIÓN CERRADA 
SECOP II 
UPN-VAD-IC-012-2024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</si>
</sst>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€&quot;_-;\-* #,##0\ &quot;€&quot;_-;_-* &quot;-&quot;\ &quot;€&quot;_-;_-@_-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(&quot;$&quot;\ * #.##0.00_);_(&quot;$&quot;\ * \(#.##0.00\);_(&quot;$&quot;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name val="Helvetica"/>
      <family val="2"/>
    </font>
    <font>
      <sz val="11"/>
      <name val="Helvetica"/>
      <family val="2"/>
    </font>
    <font>
      <sz val="11"/>
      <color rgb="FFFF0000"/>
      <name val="Helvetica"/>
      <family val="2"/>
    </font>
    <font>
      <b/>
      <sz val="11"/>
      <color theme="1"/>
      <name val="Helvetica"/>
      <family val="2"/>
    </font>
    <font>
      <b/>
      <sz val="11"/>
      <color rgb="FFFF0000"/>
      <name val="Helvetica"/>
      <family val="2"/>
    </font>
    <font>
      <sz val="11"/>
      <color theme="1"/>
      <name val="Helvetica"/>
      <family val="2"/>
    </font>
    <font>
      <b/>
      <sz val="10"/>
      <name val="Calibri"/>
      <family val="2"/>
    </font>
    <font>
      <b/>
      <sz val="10.5"/>
      <color theme="1"/>
      <name val="Helvetica"/>
      <family val="2"/>
      <charset val="1"/>
    </font>
    <font>
      <sz val="11"/>
      <color rgb="FF000000"/>
      <name val="Aptos Narrow"/>
      <family val="2"/>
    </font>
    <font>
      <b/>
      <sz val="1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/>
    <xf numFmtId="0" fontId="11" fillId="4" borderId="0" xfId="0" applyFont="1" applyFill="1" applyAlignment="1">
      <alignment wrapText="1"/>
    </xf>
    <xf numFmtId="0" fontId="16" fillId="4" borderId="0" xfId="0" applyFont="1" applyFill="1" applyAlignment="1">
      <alignment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4" borderId="0" xfId="0" applyFont="1" applyFill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wrapText="1"/>
    </xf>
    <xf numFmtId="0" fontId="11" fillId="4" borderId="3" xfId="0" applyFont="1" applyFill="1" applyBorder="1" applyAlignment="1">
      <alignment wrapText="1"/>
    </xf>
    <xf numFmtId="0" fontId="15" fillId="4" borderId="3" xfId="0" applyFont="1" applyFill="1" applyBorder="1" applyAlignment="1">
      <alignment wrapText="1"/>
    </xf>
    <xf numFmtId="0" fontId="16" fillId="4" borderId="7" xfId="0" applyFont="1" applyFill="1" applyBorder="1" applyAlignment="1">
      <alignment wrapText="1"/>
    </xf>
    <xf numFmtId="0" fontId="16" fillId="4" borderId="8" xfId="0" applyFont="1" applyFill="1" applyBorder="1" applyAlignment="1">
      <alignment wrapText="1"/>
    </xf>
    <xf numFmtId="9" fontId="11" fillId="0" borderId="3" xfId="0" applyNumberFormat="1" applyFont="1" applyBorder="1" applyAlignment="1">
      <alignment wrapText="1"/>
    </xf>
    <xf numFmtId="0" fontId="16" fillId="4" borderId="1" xfId="0" applyFont="1" applyFill="1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wrapText="1"/>
    </xf>
    <xf numFmtId="0" fontId="18" fillId="0" borderId="9" xfId="0" applyFont="1" applyBorder="1"/>
    <xf numFmtId="0" fontId="18" fillId="0" borderId="9" xfId="0" applyFont="1" applyBorder="1" applyAlignment="1">
      <alignment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6" fillId="4" borderId="3" xfId="0" applyFont="1" applyFill="1" applyBorder="1" applyAlignment="1">
      <alignment wrapText="1"/>
    </xf>
    <xf numFmtId="0" fontId="19" fillId="4" borderId="3" xfId="0" applyFont="1" applyFill="1" applyBorder="1" applyAlignment="1">
      <alignment wrapText="1"/>
    </xf>
    <xf numFmtId="0" fontId="20" fillId="3" borderId="9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wrapText="1"/>
    </xf>
    <xf numFmtId="0" fontId="14" fillId="4" borderId="5" xfId="0" applyFont="1" applyFill="1" applyBorder="1" applyAlignment="1">
      <alignment wrapText="1"/>
    </xf>
    <xf numFmtId="0" fontId="14" fillId="4" borderId="6" xfId="0" applyFont="1" applyFill="1" applyBorder="1" applyAlignment="1">
      <alignment wrapText="1"/>
    </xf>
    <xf numFmtId="0" fontId="8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4" borderId="4" xfId="0" applyFont="1" applyFill="1" applyBorder="1" applyAlignment="1">
      <alignment wrapText="1"/>
    </xf>
    <xf numFmtId="0" fontId="11" fillId="4" borderId="5" xfId="0" applyFont="1" applyFill="1" applyBorder="1" applyAlignment="1">
      <alignment wrapText="1"/>
    </xf>
    <xf numFmtId="0" fontId="11" fillId="4" borderId="6" xfId="0" applyFont="1" applyFill="1" applyBorder="1" applyAlignment="1">
      <alignment wrapText="1"/>
    </xf>
    <xf numFmtId="0" fontId="17" fillId="4" borderId="4" xfId="0" applyFont="1" applyFill="1" applyBorder="1" applyAlignment="1">
      <alignment wrapText="1"/>
    </xf>
    <xf numFmtId="0" fontId="17" fillId="4" borderId="5" xfId="0" applyFont="1" applyFill="1" applyBorder="1" applyAlignment="1">
      <alignment wrapText="1"/>
    </xf>
    <xf numFmtId="0" fontId="17" fillId="4" borderId="6" xfId="0" applyFont="1" applyFill="1" applyBorder="1" applyAlignment="1">
      <alignment wrapText="1"/>
    </xf>
  </cellXfs>
  <cellStyles count="10">
    <cellStyle name="Millares 2" xfId="1" xr:uid="{00000000-0005-0000-0000-000001000000}"/>
    <cellStyle name="Millares 3" xfId="4" xr:uid="{00000000-0005-0000-0000-000002000000}"/>
    <cellStyle name="Moneda [0] 2" xfId="7" xr:uid="{D4144A47-C2B3-4B75-A35C-DB66684E6E7B}"/>
    <cellStyle name="Moneda 2" xfId="5" xr:uid="{00000000-0005-0000-0000-000005000000}"/>
    <cellStyle name="Moneda 2 2" xfId="8" xr:uid="{14070684-6737-4631-B645-9BFCCD240C06}"/>
    <cellStyle name="Normal" xfId="0" builtinId="0"/>
    <cellStyle name="Normal 2" xfId="3" xr:uid="{00000000-0005-0000-0000-000007000000}"/>
    <cellStyle name="Normal 3" xfId="6" xr:uid="{00000000-0005-0000-0000-000008000000}"/>
    <cellStyle name="Normal 3 2" xfId="9" xr:uid="{2D157CC7-46FC-4FC3-AAC0-2E914B529A44}"/>
    <cellStyle name="Normal 6" xfId="2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3EE68-CBAB-479C-8A66-3525E87AE825}">
  <sheetPr>
    <pageSetUpPr fitToPage="1"/>
  </sheetPr>
  <dimension ref="A2:F149"/>
  <sheetViews>
    <sheetView tabSelected="1" topLeftCell="A9" zoomScaleNormal="100" zoomScaleSheetLayoutView="85" workbookViewId="0">
      <selection activeCell="E108" sqref="E108:F108"/>
    </sheetView>
  </sheetViews>
  <sheetFormatPr baseColWidth="10" defaultColWidth="11.3515625" defaultRowHeight="13.7" x14ac:dyDescent="0.5"/>
  <cols>
    <col min="1" max="1" width="9.64453125" style="6" customWidth="1"/>
    <col min="2" max="2" width="79.3515625" style="3" customWidth="1"/>
    <col min="3" max="4" width="12.64453125" style="6" customWidth="1"/>
    <col min="5" max="6" width="20.64453125" style="3" customWidth="1"/>
    <col min="7" max="7" width="15.3515625" style="3" bestFit="1" customWidth="1"/>
    <col min="8" max="16384" width="11.3515625" style="3"/>
  </cols>
  <sheetData>
    <row r="2" spans="1:6" x14ac:dyDescent="0.5">
      <c r="A2" s="1"/>
      <c r="B2" s="2"/>
      <c r="C2" s="2"/>
      <c r="D2" s="2"/>
      <c r="E2" s="2"/>
      <c r="F2" s="35"/>
    </row>
    <row r="3" spans="1:6" x14ac:dyDescent="0.5">
      <c r="B3" s="45" t="s">
        <v>54</v>
      </c>
      <c r="C3" s="45"/>
      <c r="D3" s="45"/>
      <c r="E3" s="45"/>
      <c r="F3" s="45"/>
    </row>
    <row r="4" spans="1:6" s="4" customFormat="1" x14ac:dyDescent="0.5">
      <c r="A4" s="7"/>
      <c r="B4" s="8"/>
      <c r="C4" s="8"/>
      <c r="D4" s="8"/>
      <c r="E4" s="8"/>
      <c r="F4" s="36"/>
    </row>
    <row r="5" spans="1:6" ht="35.25" customHeight="1" x14ac:dyDescent="0.5">
      <c r="A5" s="19"/>
      <c r="B5" s="46" t="s">
        <v>49</v>
      </c>
      <c r="C5" s="47"/>
      <c r="D5" s="47"/>
      <c r="E5" s="47"/>
      <c r="F5" s="47"/>
    </row>
    <row r="6" spans="1:6" x14ac:dyDescent="0.5">
      <c r="A6" s="1"/>
      <c r="C6" s="14"/>
      <c r="D6" s="14"/>
      <c r="E6" s="9"/>
      <c r="F6" s="10"/>
    </row>
    <row r="7" spans="1:6" x14ac:dyDescent="0.5">
      <c r="A7" s="1"/>
      <c r="B7" s="9" t="s">
        <v>0</v>
      </c>
      <c r="C7" s="15"/>
      <c r="D7" s="15"/>
      <c r="E7" s="10"/>
      <c r="F7" s="10"/>
    </row>
    <row r="8" spans="1:6" x14ac:dyDescent="0.5">
      <c r="A8" s="1"/>
      <c r="B8" s="10" t="s">
        <v>1</v>
      </c>
      <c r="C8" s="15"/>
      <c r="D8" s="15"/>
      <c r="E8" s="10"/>
      <c r="F8" s="10"/>
    </row>
    <row r="9" spans="1:6" x14ac:dyDescent="0.5">
      <c r="A9" s="1"/>
      <c r="B9" s="10" t="s">
        <v>2</v>
      </c>
      <c r="C9" s="15"/>
      <c r="D9" s="15"/>
      <c r="E9" s="10"/>
      <c r="F9" s="10"/>
    </row>
    <row r="10" spans="1:6" x14ac:dyDescent="0.5">
      <c r="A10" s="1"/>
      <c r="B10" s="10" t="s">
        <v>22</v>
      </c>
      <c r="C10" s="2"/>
      <c r="D10" s="2"/>
      <c r="E10" s="2"/>
      <c r="F10" s="35"/>
    </row>
    <row r="11" spans="1:6" x14ac:dyDescent="0.5">
      <c r="A11" s="31" t="s">
        <v>3</v>
      </c>
      <c r="B11" s="32" t="s">
        <v>4</v>
      </c>
      <c r="C11" s="31" t="s">
        <v>5</v>
      </c>
      <c r="D11" s="31" t="s">
        <v>6</v>
      </c>
      <c r="E11" s="32" t="s">
        <v>7</v>
      </c>
      <c r="F11" s="41" t="s">
        <v>8</v>
      </c>
    </row>
    <row r="12" spans="1:6" x14ac:dyDescent="0.5">
      <c r="A12" s="31"/>
      <c r="B12" s="32" t="s">
        <v>50</v>
      </c>
      <c r="C12" s="31"/>
      <c r="D12" s="31"/>
      <c r="E12" s="31"/>
      <c r="F12" s="37"/>
    </row>
    <row r="13" spans="1:6" ht="15.7" x14ac:dyDescent="0.55000000000000004">
      <c r="A13" s="29">
        <v>1</v>
      </c>
      <c r="B13" s="30" t="s">
        <v>23</v>
      </c>
      <c r="C13" s="27"/>
      <c r="D13" s="27"/>
      <c r="E13" s="33"/>
      <c r="F13" s="38"/>
    </row>
    <row r="14" spans="1:6" ht="14.35" x14ac:dyDescent="0.5">
      <c r="A14" s="27">
        <v>1.1000000000000001</v>
      </c>
      <c r="B14" s="28" t="s">
        <v>24</v>
      </c>
      <c r="C14" s="27" t="s">
        <v>18</v>
      </c>
      <c r="D14" s="27">
        <v>73</v>
      </c>
      <c r="E14" s="33"/>
      <c r="F14" s="38">
        <f>+E14*D14</f>
        <v>0</v>
      </c>
    </row>
    <row r="15" spans="1:6" ht="14.35" x14ac:dyDescent="0.5">
      <c r="A15" s="27">
        <v>1.2</v>
      </c>
      <c r="B15" s="28" t="s">
        <v>25</v>
      </c>
      <c r="C15" s="27" t="s">
        <v>18</v>
      </c>
      <c r="D15" s="27">
        <v>48</v>
      </c>
      <c r="E15" s="33"/>
      <c r="F15" s="38">
        <f t="shared" ref="F15:F78" si="0">+E15*D15</f>
        <v>0</v>
      </c>
    </row>
    <row r="16" spans="1:6" ht="14.35" x14ac:dyDescent="0.5">
      <c r="A16" s="27">
        <v>1.3</v>
      </c>
      <c r="B16" s="28" t="s">
        <v>26</v>
      </c>
      <c r="C16" s="27" t="s">
        <v>18</v>
      </c>
      <c r="D16" s="27">
        <v>48</v>
      </c>
      <c r="E16" s="33"/>
      <c r="F16" s="38">
        <f t="shared" si="0"/>
        <v>0</v>
      </c>
    </row>
    <row r="17" spans="1:6" ht="14.35" x14ac:dyDescent="0.5">
      <c r="A17" s="27">
        <v>1.4</v>
      </c>
      <c r="B17" s="28" t="s">
        <v>27</v>
      </c>
      <c r="C17" s="27" t="s">
        <v>20</v>
      </c>
      <c r="D17" s="27">
        <v>3</v>
      </c>
      <c r="E17" s="33"/>
      <c r="F17" s="38">
        <f t="shared" si="0"/>
        <v>0</v>
      </c>
    </row>
    <row r="18" spans="1:6" ht="14.35" x14ac:dyDescent="0.5">
      <c r="A18" s="27"/>
      <c r="B18" s="28"/>
      <c r="C18" s="27"/>
      <c r="D18" s="27"/>
      <c r="E18" s="33"/>
      <c r="F18" s="38">
        <f t="shared" si="0"/>
        <v>0</v>
      </c>
    </row>
    <row r="19" spans="1:6" ht="15.7" x14ac:dyDescent="0.55000000000000004">
      <c r="A19" s="29">
        <v>2</v>
      </c>
      <c r="B19" s="30" t="s">
        <v>19</v>
      </c>
      <c r="C19" s="27"/>
      <c r="D19" s="27"/>
      <c r="E19" s="33"/>
      <c r="F19" s="38">
        <f t="shared" si="0"/>
        <v>0</v>
      </c>
    </row>
    <row r="20" spans="1:6" ht="28.7" x14ac:dyDescent="0.5">
      <c r="A20" s="27">
        <v>2.1</v>
      </c>
      <c r="B20" s="28" t="s">
        <v>28</v>
      </c>
      <c r="C20" s="27" t="s">
        <v>18</v>
      </c>
      <c r="D20" s="27">
        <v>48</v>
      </c>
      <c r="E20" s="33"/>
      <c r="F20" s="38">
        <f t="shared" si="0"/>
        <v>0</v>
      </c>
    </row>
    <row r="21" spans="1:6" ht="43" x14ac:dyDescent="0.5">
      <c r="A21" s="27">
        <v>2.2000000000000002</v>
      </c>
      <c r="B21" s="28" t="s">
        <v>29</v>
      </c>
      <c r="C21" s="27" t="s">
        <v>18</v>
      </c>
      <c r="D21" s="27">
        <v>48</v>
      </c>
      <c r="E21" s="33"/>
      <c r="F21" s="38">
        <f t="shared" si="0"/>
        <v>0</v>
      </c>
    </row>
    <row r="22" spans="1:6" ht="14.35" x14ac:dyDescent="0.5">
      <c r="A22" s="27"/>
      <c r="B22" s="28"/>
      <c r="C22" s="27"/>
      <c r="D22" s="27"/>
      <c r="E22" s="33"/>
      <c r="F22" s="38">
        <f t="shared" si="0"/>
        <v>0</v>
      </c>
    </row>
    <row r="23" spans="1:6" ht="15.7" x14ac:dyDescent="0.55000000000000004">
      <c r="A23" s="29">
        <v>3</v>
      </c>
      <c r="B23" s="30" t="s">
        <v>30</v>
      </c>
      <c r="C23" s="27"/>
      <c r="D23" s="27"/>
      <c r="E23" s="33"/>
      <c r="F23" s="38">
        <f t="shared" si="0"/>
        <v>0</v>
      </c>
    </row>
    <row r="24" spans="1:6" ht="28.7" x14ac:dyDescent="0.5">
      <c r="A24" s="27">
        <v>3.1</v>
      </c>
      <c r="B24" s="28" t="s">
        <v>31</v>
      </c>
      <c r="C24" s="27" t="s">
        <v>18</v>
      </c>
      <c r="D24" s="27">
        <v>73</v>
      </c>
      <c r="E24" s="33"/>
      <c r="F24" s="38">
        <f t="shared" si="0"/>
        <v>0</v>
      </c>
    </row>
    <row r="25" spans="1:6" ht="28.7" x14ac:dyDescent="0.5">
      <c r="A25" s="27">
        <v>3.2</v>
      </c>
      <c r="B25" s="28" t="s">
        <v>32</v>
      </c>
      <c r="C25" s="27" t="s">
        <v>18</v>
      </c>
      <c r="D25" s="27">
        <v>73</v>
      </c>
      <c r="E25" s="33"/>
      <c r="F25" s="38">
        <f t="shared" si="0"/>
        <v>0</v>
      </c>
    </row>
    <row r="26" spans="1:6" ht="14.35" x14ac:dyDescent="0.5">
      <c r="A26" s="27"/>
      <c r="B26" s="28"/>
      <c r="C26" s="27"/>
      <c r="D26" s="27"/>
      <c r="E26" s="33"/>
      <c r="F26" s="38">
        <f t="shared" si="0"/>
        <v>0</v>
      </c>
    </row>
    <row r="27" spans="1:6" ht="15.7" x14ac:dyDescent="0.55000000000000004">
      <c r="A27" s="29">
        <v>4</v>
      </c>
      <c r="B27" s="30" t="s">
        <v>21</v>
      </c>
      <c r="C27" s="27"/>
      <c r="D27" s="27"/>
      <c r="E27" s="33"/>
      <c r="F27" s="38">
        <f t="shared" si="0"/>
        <v>0</v>
      </c>
    </row>
    <row r="28" spans="1:6" ht="28.7" x14ac:dyDescent="0.5">
      <c r="A28" s="27">
        <v>4.0999999999999996</v>
      </c>
      <c r="B28" s="28" t="s">
        <v>33</v>
      </c>
      <c r="C28" s="27" t="s">
        <v>18</v>
      </c>
      <c r="D28" s="27">
        <v>73</v>
      </c>
      <c r="E28" s="33"/>
      <c r="F28" s="38">
        <f t="shared" si="0"/>
        <v>0</v>
      </c>
    </row>
    <row r="29" spans="1:6" ht="28.7" x14ac:dyDescent="0.5">
      <c r="A29" s="27">
        <v>4.2</v>
      </c>
      <c r="B29" s="28" t="s">
        <v>34</v>
      </c>
      <c r="C29" s="27" t="s">
        <v>18</v>
      </c>
      <c r="D29" s="27">
        <v>48</v>
      </c>
      <c r="E29" s="33"/>
      <c r="F29" s="38">
        <f t="shared" si="0"/>
        <v>0</v>
      </c>
    </row>
    <row r="30" spans="1:6" ht="14.35" x14ac:dyDescent="0.5">
      <c r="A30" s="27"/>
      <c r="B30" s="28"/>
      <c r="C30" s="27"/>
      <c r="D30" s="27"/>
      <c r="E30" s="33"/>
      <c r="F30" s="38">
        <f t="shared" si="0"/>
        <v>0</v>
      </c>
    </row>
    <row r="31" spans="1:6" ht="15.7" x14ac:dyDescent="0.55000000000000004">
      <c r="A31" s="29">
        <v>5</v>
      </c>
      <c r="B31" s="30" t="s">
        <v>35</v>
      </c>
      <c r="C31" s="27"/>
      <c r="D31" s="27"/>
      <c r="E31" s="33"/>
      <c r="F31" s="38">
        <f t="shared" si="0"/>
        <v>0</v>
      </c>
    </row>
    <row r="32" spans="1:6" ht="43" x14ac:dyDescent="0.5">
      <c r="A32" s="27">
        <v>5.0999999999999996</v>
      </c>
      <c r="B32" s="28" t="s">
        <v>36</v>
      </c>
      <c r="C32" s="27" t="s">
        <v>20</v>
      </c>
      <c r="D32" s="27">
        <v>2</v>
      </c>
      <c r="E32" s="33"/>
      <c r="F32" s="38">
        <f t="shared" si="0"/>
        <v>0</v>
      </c>
    </row>
    <row r="33" spans="1:6" ht="43" x14ac:dyDescent="0.5">
      <c r="A33" s="27">
        <v>5.2</v>
      </c>
      <c r="B33" s="28" t="s">
        <v>37</v>
      </c>
      <c r="C33" s="27" t="s">
        <v>20</v>
      </c>
      <c r="D33" s="27">
        <v>1</v>
      </c>
      <c r="E33" s="33"/>
      <c r="F33" s="38">
        <f t="shared" si="0"/>
        <v>0</v>
      </c>
    </row>
    <row r="34" spans="1:6" ht="15.7" x14ac:dyDescent="0.55000000000000004">
      <c r="A34" s="29">
        <v>6</v>
      </c>
      <c r="B34" s="30" t="s">
        <v>38</v>
      </c>
      <c r="C34" s="27"/>
      <c r="D34" s="27"/>
      <c r="E34" s="33"/>
      <c r="F34" s="38">
        <f t="shared" si="0"/>
        <v>0</v>
      </c>
    </row>
    <row r="35" spans="1:6" ht="28.7" x14ac:dyDescent="0.5">
      <c r="A35" s="27">
        <v>6.1</v>
      </c>
      <c r="B35" s="28" t="s">
        <v>39</v>
      </c>
      <c r="C35" s="27" t="s">
        <v>18</v>
      </c>
      <c r="D35" s="27">
        <v>48</v>
      </c>
      <c r="E35" s="33"/>
      <c r="F35" s="38">
        <f t="shared" si="0"/>
        <v>0</v>
      </c>
    </row>
    <row r="36" spans="1:6" ht="28.7" x14ac:dyDescent="0.5">
      <c r="A36" s="27">
        <v>6.2</v>
      </c>
      <c r="B36" s="28" t="s">
        <v>40</v>
      </c>
      <c r="C36" s="27" t="s">
        <v>18</v>
      </c>
      <c r="D36" s="27">
        <v>17</v>
      </c>
      <c r="E36" s="33"/>
      <c r="F36" s="38">
        <f t="shared" si="0"/>
        <v>0</v>
      </c>
    </row>
    <row r="37" spans="1:6" ht="28.7" x14ac:dyDescent="0.5">
      <c r="A37" s="27">
        <v>6.3</v>
      </c>
      <c r="B37" s="28" t="s">
        <v>41</v>
      </c>
      <c r="C37" s="27" t="s">
        <v>20</v>
      </c>
      <c r="D37" s="27">
        <v>1</v>
      </c>
      <c r="E37" s="33"/>
      <c r="F37" s="38">
        <f t="shared" si="0"/>
        <v>0</v>
      </c>
    </row>
    <row r="38" spans="1:6" ht="28.7" x14ac:dyDescent="0.5">
      <c r="A38" s="27">
        <v>6.4</v>
      </c>
      <c r="B38" s="28" t="s">
        <v>42</v>
      </c>
      <c r="C38" s="27" t="s">
        <v>20</v>
      </c>
      <c r="D38" s="27">
        <v>36</v>
      </c>
      <c r="E38" s="33"/>
      <c r="F38" s="38">
        <f t="shared" si="0"/>
        <v>0</v>
      </c>
    </row>
    <row r="39" spans="1:6" ht="15.7" x14ac:dyDescent="0.55000000000000004">
      <c r="A39" s="29">
        <v>7</v>
      </c>
      <c r="B39" s="30" t="s">
        <v>43</v>
      </c>
      <c r="C39" s="27"/>
      <c r="D39" s="27"/>
      <c r="E39" s="33"/>
      <c r="F39" s="38">
        <f t="shared" si="0"/>
        <v>0</v>
      </c>
    </row>
    <row r="40" spans="1:6" ht="14.35" x14ac:dyDescent="0.5">
      <c r="A40" s="27">
        <v>7.1</v>
      </c>
      <c r="B40" s="28" t="s">
        <v>44</v>
      </c>
      <c r="C40" s="27" t="s">
        <v>20</v>
      </c>
      <c r="D40" s="27">
        <v>6</v>
      </c>
      <c r="E40" s="33"/>
      <c r="F40" s="38">
        <f t="shared" si="0"/>
        <v>0</v>
      </c>
    </row>
    <row r="41" spans="1:6" ht="15.7" x14ac:dyDescent="0.55000000000000004">
      <c r="A41" s="29">
        <v>8</v>
      </c>
      <c r="B41" s="30" t="s">
        <v>45</v>
      </c>
      <c r="C41" s="27"/>
      <c r="D41" s="27"/>
      <c r="E41" s="33"/>
      <c r="F41" s="38">
        <f t="shared" si="0"/>
        <v>0</v>
      </c>
    </row>
    <row r="42" spans="1:6" ht="14.35" x14ac:dyDescent="0.5">
      <c r="A42" s="27">
        <v>8.1</v>
      </c>
      <c r="B42" s="28" t="s">
        <v>46</v>
      </c>
      <c r="C42" s="27" t="s">
        <v>18</v>
      </c>
      <c r="D42" s="27">
        <v>62</v>
      </c>
      <c r="E42" s="33"/>
      <c r="F42" s="38">
        <f t="shared" si="0"/>
        <v>0</v>
      </c>
    </row>
    <row r="43" spans="1:6" ht="86" x14ac:dyDescent="0.5">
      <c r="A43" s="27">
        <v>8.1999999999999993</v>
      </c>
      <c r="B43" s="28" t="s">
        <v>47</v>
      </c>
      <c r="C43" s="27" t="s">
        <v>48</v>
      </c>
      <c r="D43" s="27">
        <v>375</v>
      </c>
      <c r="E43" s="33"/>
      <c r="F43" s="38">
        <f t="shared" si="0"/>
        <v>0</v>
      </c>
    </row>
    <row r="44" spans="1:6" x14ac:dyDescent="0.5">
      <c r="A44" s="31"/>
      <c r="B44" s="32" t="s">
        <v>51</v>
      </c>
      <c r="C44" s="31"/>
      <c r="D44" s="31"/>
      <c r="E44" s="31"/>
      <c r="F44" s="31"/>
    </row>
    <row r="45" spans="1:6" ht="15.7" x14ac:dyDescent="0.55000000000000004">
      <c r="A45" s="29">
        <v>1</v>
      </c>
      <c r="B45" s="30" t="s">
        <v>23</v>
      </c>
      <c r="C45" s="27"/>
      <c r="D45" s="27"/>
      <c r="E45" s="33"/>
      <c r="F45" s="38">
        <f t="shared" si="0"/>
        <v>0</v>
      </c>
    </row>
    <row r="46" spans="1:6" ht="14.35" x14ac:dyDescent="0.5">
      <c r="A46" s="27">
        <v>1.1000000000000001</v>
      </c>
      <c r="B46" s="28" t="s">
        <v>24</v>
      </c>
      <c r="C46" s="27" t="s">
        <v>18</v>
      </c>
      <c r="D46" s="27">
        <v>73</v>
      </c>
      <c r="E46" s="33"/>
      <c r="F46" s="38">
        <f t="shared" si="0"/>
        <v>0</v>
      </c>
    </row>
    <row r="47" spans="1:6" ht="14.35" x14ac:dyDescent="0.5">
      <c r="A47" s="27">
        <v>1.2</v>
      </c>
      <c r="B47" s="28" t="s">
        <v>25</v>
      </c>
      <c r="C47" s="27" t="s">
        <v>18</v>
      </c>
      <c r="D47" s="27">
        <v>48</v>
      </c>
      <c r="E47" s="33"/>
      <c r="F47" s="38">
        <f t="shared" si="0"/>
        <v>0</v>
      </c>
    </row>
    <row r="48" spans="1:6" ht="14.35" x14ac:dyDescent="0.5">
      <c r="A48" s="27">
        <v>1.3</v>
      </c>
      <c r="B48" s="28" t="s">
        <v>26</v>
      </c>
      <c r="C48" s="27" t="s">
        <v>18</v>
      </c>
      <c r="D48" s="27">
        <v>48</v>
      </c>
      <c r="E48" s="33"/>
      <c r="F48" s="38">
        <f t="shared" si="0"/>
        <v>0</v>
      </c>
    </row>
    <row r="49" spans="1:6" ht="14.35" x14ac:dyDescent="0.5">
      <c r="A49" s="27">
        <v>1.4</v>
      </c>
      <c r="B49" s="28" t="s">
        <v>27</v>
      </c>
      <c r="C49" s="27" t="s">
        <v>20</v>
      </c>
      <c r="D49" s="27">
        <v>3</v>
      </c>
      <c r="E49" s="33"/>
      <c r="F49" s="38">
        <f t="shared" si="0"/>
        <v>0</v>
      </c>
    </row>
    <row r="50" spans="1:6" ht="14.35" x14ac:dyDescent="0.5">
      <c r="A50" s="27"/>
      <c r="B50" s="28"/>
      <c r="C50" s="27"/>
      <c r="D50" s="27"/>
      <c r="E50" s="33"/>
      <c r="F50" s="38">
        <f t="shared" si="0"/>
        <v>0</v>
      </c>
    </row>
    <row r="51" spans="1:6" ht="15.7" x14ac:dyDescent="0.55000000000000004">
      <c r="A51" s="29">
        <v>2</v>
      </c>
      <c r="B51" s="30" t="s">
        <v>19</v>
      </c>
      <c r="C51" s="27"/>
      <c r="D51" s="27"/>
      <c r="E51" s="33"/>
      <c r="F51" s="38">
        <f t="shared" si="0"/>
        <v>0</v>
      </c>
    </row>
    <row r="52" spans="1:6" ht="28.7" x14ac:dyDescent="0.5">
      <c r="A52" s="27">
        <v>2.1</v>
      </c>
      <c r="B52" s="28" t="s">
        <v>28</v>
      </c>
      <c r="C52" s="27" t="s">
        <v>18</v>
      </c>
      <c r="D52" s="27">
        <v>48</v>
      </c>
      <c r="E52" s="33"/>
      <c r="F52" s="38">
        <f t="shared" si="0"/>
        <v>0</v>
      </c>
    </row>
    <row r="53" spans="1:6" ht="43" x14ac:dyDescent="0.5">
      <c r="A53" s="27">
        <v>2.2000000000000002</v>
      </c>
      <c r="B53" s="28" t="s">
        <v>29</v>
      </c>
      <c r="C53" s="27" t="s">
        <v>18</v>
      </c>
      <c r="D53" s="27">
        <v>48</v>
      </c>
      <c r="E53" s="33"/>
      <c r="F53" s="38">
        <f t="shared" si="0"/>
        <v>0</v>
      </c>
    </row>
    <row r="54" spans="1:6" ht="14.35" x14ac:dyDescent="0.5">
      <c r="A54" s="27"/>
      <c r="B54" s="28"/>
      <c r="C54" s="27"/>
      <c r="D54" s="27"/>
      <c r="E54" s="33"/>
      <c r="F54" s="38">
        <f t="shared" si="0"/>
        <v>0</v>
      </c>
    </row>
    <row r="55" spans="1:6" ht="15.7" x14ac:dyDescent="0.55000000000000004">
      <c r="A55" s="29">
        <v>3</v>
      </c>
      <c r="B55" s="30" t="s">
        <v>30</v>
      </c>
      <c r="C55" s="27"/>
      <c r="D55" s="27"/>
      <c r="E55" s="33"/>
      <c r="F55" s="38">
        <f t="shared" si="0"/>
        <v>0</v>
      </c>
    </row>
    <row r="56" spans="1:6" ht="28.7" x14ac:dyDescent="0.5">
      <c r="A56" s="27">
        <v>3.1</v>
      </c>
      <c r="B56" s="28" t="s">
        <v>31</v>
      </c>
      <c r="C56" s="27" t="s">
        <v>18</v>
      </c>
      <c r="D56" s="27">
        <v>73</v>
      </c>
      <c r="E56" s="33"/>
      <c r="F56" s="38">
        <f t="shared" si="0"/>
        <v>0</v>
      </c>
    </row>
    <row r="57" spans="1:6" ht="28.7" x14ac:dyDescent="0.5">
      <c r="A57" s="27">
        <v>3.2</v>
      </c>
      <c r="B57" s="28" t="s">
        <v>32</v>
      </c>
      <c r="C57" s="27" t="s">
        <v>18</v>
      </c>
      <c r="D57" s="27">
        <v>73</v>
      </c>
      <c r="E57" s="33"/>
      <c r="F57" s="38">
        <f t="shared" si="0"/>
        <v>0</v>
      </c>
    </row>
    <row r="58" spans="1:6" ht="14.35" x14ac:dyDescent="0.5">
      <c r="A58" s="27"/>
      <c r="B58" s="28"/>
      <c r="C58" s="27"/>
      <c r="D58" s="27"/>
      <c r="E58" s="33"/>
      <c r="F58" s="38">
        <f t="shared" si="0"/>
        <v>0</v>
      </c>
    </row>
    <row r="59" spans="1:6" ht="15.7" x14ac:dyDescent="0.55000000000000004">
      <c r="A59" s="29">
        <v>4</v>
      </c>
      <c r="B59" s="30" t="s">
        <v>21</v>
      </c>
      <c r="C59" s="27"/>
      <c r="D59" s="27"/>
      <c r="E59" s="33"/>
      <c r="F59" s="38">
        <f t="shared" si="0"/>
        <v>0</v>
      </c>
    </row>
    <row r="60" spans="1:6" ht="28.7" x14ac:dyDescent="0.5">
      <c r="A60" s="27">
        <v>4.0999999999999996</v>
      </c>
      <c r="B60" s="28" t="s">
        <v>33</v>
      </c>
      <c r="C60" s="27" t="s">
        <v>18</v>
      </c>
      <c r="D60" s="27">
        <v>73</v>
      </c>
      <c r="E60" s="33"/>
      <c r="F60" s="38">
        <f t="shared" si="0"/>
        <v>0</v>
      </c>
    </row>
    <row r="61" spans="1:6" ht="28.7" x14ac:dyDescent="0.5">
      <c r="A61" s="27">
        <v>4.2</v>
      </c>
      <c r="B61" s="28" t="s">
        <v>34</v>
      </c>
      <c r="C61" s="27" t="s">
        <v>18</v>
      </c>
      <c r="D61" s="27">
        <v>48</v>
      </c>
      <c r="E61" s="33"/>
      <c r="F61" s="38">
        <f t="shared" si="0"/>
        <v>0</v>
      </c>
    </row>
    <row r="62" spans="1:6" ht="14.35" x14ac:dyDescent="0.5">
      <c r="A62" s="27"/>
      <c r="B62" s="28"/>
      <c r="C62" s="27"/>
      <c r="D62" s="27"/>
      <c r="E62" s="33"/>
      <c r="F62" s="38">
        <f t="shared" si="0"/>
        <v>0</v>
      </c>
    </row>
    <row r="63" spans="1:6" ht="15.7" x14ac:dyDescent="0.55000000000000004">
      <c r="A63" s="29">
        <v>5</v>
      </c>
      <c r="B63" s="30" t="s">
        <v>35</v>
      </c>
      <c r="C63" s="27"/>
      <c r="D63" s="27"/>
      <c r="E63" s="33"/>
      <c r="F63" s="38">
        <f t="shared" si="0"/>
        <v>0</v>
      </c>
    </row>
    <row r="64" spans="1:6" ht="43" x14ac:dyDescent="0.5">
      <c r="A64" s="27">
        <v>5.0999999999999996</v>
      </c>
      <c r="B64" s="28" t="s">
        <v>36</v>
      </c>
      <c r="C64" s="27" t="s">
        <v>20</v>
      </c>
      <c r="D64" s="27">
        <v>2</v>
      </c>
      <c r="E64" s="33"/>
      <c r="F64" s="38">
        <f t="shared" si="0"/>
        <v>0</v>
      </c>
    </row>
    <row r="65" spans="1:6" ht="43" x14ac:dyDescent="0.5">
      <c r="A65" s="27">
        <v>5.2</v>
      </c>
      <c r="B65" s="28" t="s">
        <v>37</v>
      </c>
      <c r="C65" s="27" t="s">
        <v>20</v>
      </c>
      <c r="D65" s="27">
        <v>1</v>
      </c>
      <c r="E65" s="33"/>
      <c r="F65" s="38">
        <f t="shared" si="0"/>
        <v>0</v>
      </c>
    </row>
    <row r="66" spans="1:6" ht="15.7" x14ac:dyDescent="0.55000000000000004">
      <c r="A66" s="29">
        <v>6</v>
      </c>
      <c r="B66" s="30" t="s">
        <v>38</v>
      </c>
      <c r="C66" s="27"/>
      <c r="D66" s="27"/>
      <c r="E66" s="33"/>
      <c r="F66" s="38">
        <f t="shared" si="0"/>
        <v>0</v>
      </c>
    </row>
    <row r="67" spans="1:6" ht="28.7" x14ac:dyDescent="0.5">
      <c r="A67" s="27">
        <v>6.1</v>
      </c>
      <c r="B67" s="28" t="s">
        <v>39</v>
      </c>
      <c r="C67" s="27" t="s">
        <v>18</v>
      </c>
      <c r="D67" s="27">
        <v>48</v>
      </c>
      <c r="E67" s="33"/>
      <c r="F67" s="38">
        <f t="shared" si="0"/>
        <v>0</v>
      </c>
    </row>
    <row r="68" spans="1:6" ht="28.7" x14ac:dyDescent="0.5">
      <c r="A68" s="27">
        <v>6.2</v>
      </c>
      <c r="B68" s="28" t="s">
        <v>40</v>
      </c>
      <c r="C68" s="27" t="s">
        <v>18</v>
      </c>
      <c r="D68" s="27">
        <v>17</v>
      </c>
      <c r="E68" s="33"/>
      <c r="F68" s="38">
        <f t="shared" si="0"/>
        <v>0</v>
      </c>
    </row>
    <row r="69" spans="1:6" ht="28.7" x14ac:dyDescent="0.5">
      <c r="A69" s="27">
        <v>6.3</v>
      </c>
      <c r="B69" s="28" t="s">
        <v>41</v>
      </c>
      <c r="C69" s="27" t="s">
        <v>20</v>
      </c>
      <c r="D69" s="27">
        <v>1</v>
      </c>
      <c r="E69" s="33"/>
      <c r="F69" s="38">
        <f t="shared" si="0"/>
        <v>0</v>
      </c>
    </row>
    <row r="70" spans="1:6" ht="28.7" x14ac:dyDescent="0.5">
      <c r="A70" s="27">
        <v>6.4</v>
      </c>
      <c r="B70" s="28" t="s">
        <v>42</v>
      </c>
      <c r="C70" s="27" t="s">
        <v>20</v>
      </c>
      <c r="D70" s="27">
        <v>36</v>
      </c>
      <c r="E70" s="33"/>
      <c r="F70" s="38">
        <f t="shared" si="0"/>
        <v>0</v>
      </c>
    </row>
    <row r="71" spans="1:6" ht="15.7" x14ac:dyDescent="0.55000000000000004">
      <c r="A71" s="29">
        <v>7</v>
      </c>
      <c r="B71" s="30" t="s">
        <v>43</v>
      </c>
      <c r="C71" s="27"/>
      <c r="D71" s="27"/>
      <c r="E71" s="33"/>
      <c r="F71" s="38">
        <f t="shared" si="0"/>
        <v>0</v>
      </c>
    </row>
    <row r="72" spans="1:6" ht="14.35" x14ac:dyDescent="0.5">
      <c r="A72" s="27">
        <v>7.1</v>
      </c>
      <c r="B72" s="28" t="s">
        <v>44</v>
      </c>
      <c r="C72" s="27" t="s">
        <v>20</v>
      </c>
      <c r="D72" s="27">
        <v>6</v>
      </c>
      <c r="E72" s="33"/>
      <c r="F72" s="38">
        <f t="shared" si="0"/>
        <v>0</v>
      </c>
    </row>
    <row r="73" spans="1:6" ht="15.7" x14ac:dyDescent="0.55000000000000004">
      <c r="A73" s="29">
        <v>8</v>
      </c>
      <c r="B73" s="30" t="s">
        <v>45</v>
      </c>
      <c r="C73" s="27"/>
      <c r="D73" s="27"/>
      <c r="E73" s="33"/>
      <c r="F73" s="38">
        <f t="shared" si="0"/>
        <v>0</v>
      </c>
    </row>
    <row r="74" spans="1:6" ht="14.35" x14ac:dyDescent="0.5">
      <c r="A74" s="27">
        <v>8.1</v>
      </c>
      <c r="B74" s="28" t="s">
        <v>46</v>
      </c>
      <c r="C74" s="27" t="s">
        <v>18</v>
      </c>
      <c r="D74" s="27">
        <v>62</v>
      </c>
      <c r="E74" s="33"/>
      <c r="F74" s="38">
        <f t="shared" si="0"/>
        <v>0</v>
      </c>
    </row>
    <row r="75" spans="1:6" ht="86" x14ac:dyDescent="0.5">
      <c r="A75" s="27">
        <v>8.1999999999999993</v>
      </c>
      <c r="B75" s="28" t="s">
        <v>47</v>
      </c>
      <c r="C75" s="27" t="s">
        <v>48</v>
      </c>
      <c r="D75" s="27">
        <v>375</v>
      </c>
      <c r="E75" s="33"/>
      <c r="F75" s="38">
        <f t="shared" si="0"/>
        <v>0</v>
      </c>
    </row>
    <row r="76" spans="1:6" x14ac:dyDescent="0.5">
      <c r="A76" s="31"/>
      <c r="B76" s="32" t="s">
        <v>52</v>
      </c>
      <c r="C76" s="31"/>
      <c r="D76" s="31"/>
      <c r="E76" s="31"/>
      <c r="F76" s="31"/>
    </row>
    <row r="77" spans="1:6" ht="15.7" x14ac:dyDescent="0.55000000000000004">
      <c r="A77" s="29">
        <v>1</v>
      </c>
      <c r="B77" s="30" t="s">
        <v>23</v>
      </c>
      <c r="C77" s="27"/>
      <c r="D77" s="27"/>
      <c r="E77" s="33"/>
      <c r="F77" s="38">
        <f t="shared" si="0"/>
        <v>0</v>
      </c>
    </row>
    <row r="78" spans="1:6" ht="14.35" x14ac:dyDescent="0.5">
      <c r="A78" s="27">
        <v>1.1000000000000001</v>
      </c>
      <c r="B78" s="28" t="s">
        <v>24</v>
      </c>
      <c r="C78" s="27" t="s">
        <v>18</v>
      </c>
      <c r="D78" s="27">
        <v>73</v>
      </c>
      <c r="E78" s="33"/>
      <c r="F78" s="38">
        <f t="shared" si="0"/>
        <v>0</v>
      </c>
    </row>
    <row r="79" spans="1:6" ht="14.35" x14ac:dyDescent="0.5">
      <c r="A79" s="27">
        <v>1.2</v>
      </c>
      <c r="B79" s="28" t="s">
        <v>25</v>
      </c>
      <c r="C79" s="27" t="s">
        <v>18</v>
      </c>
      <c r="D79" s="27">
        <v>48</v>
      </c>
      <c r="E79" s="33"/>
      <c r="F79" s="38">
        <f t="shared" ref="F79:F139" si="1">+E79*D79</f>
        <v>0</v>
      </c>
    </row>
    <row r="80" spans="1:6" ht="14.35" x14ac:dyDescent="0.5">
      <c r="A80" s="27">
        <v>1.3</v>
      </c>
      <c r="B80" s="28" t="s">
        <v>26</v>
      </c>
      <c r="C80" s="27" t="s">
        <v>18</v>
      </c>
      <c r="D80" s="27">
        <v>48</v>
      </c>
      <c r="E80" s="33"/>
      <c r="F80" s="38">
        <f t="shared" si="1"/>
        <v>0</v>
      </c>
    </row>
    <row r="81" spans="1:6" ht="14.35" x14ac:dyDescent="0.5">
      <c r="A81" s="27">
        <v>1.4</v>
      </c>
      <c r="B81" s="28" t="s">
        <v>27</v>
      </c>
      <c r="C81" s="27" t="s">
        <v>20</v>
      </c>
      <c r="D81" s="27">
        <v>3</v>
      </c>
      <c r="E81" s="33"/>
      <c r="F81" s="38">
        <f t="shared" si="1"/>
        <v>0</v>
      </c>
    </row>
    <row r="82" spans="1:6" ht="14.35" x14ac:dyDescent="0.5">
      <c r="A82" s="27"/>
      <c r="B82" s="28"/>
      <c r="C82" s="27"/>
      <c r="D82" s="27"/>
      <c r="E82" s="33"/>
      <c r="F82" s="38">
        <f t="shared" si="1"/>
        <v>0</v>
      </c>
    </row>
    <row r="83" spans="1:6" ht="15.7" x14ac:dyDescent="0.55000000000000004">
      <c r="A83" s="29">
        <v>2</v>
      </c>
      <c r="B83" s="30" t="s">
        <v>19</v>
      </c>
      <c r="C83" s="27"/>
      <c r="D83" s="27"/>
      <c r="E83" s="33"/>
      <c r="F83" s="38">
        <f t="shared" si="1"/>
        <v>0</v>
      </c>
    </row>
    <row r="84" spans="1:6" ht="28.7" x14ac:dyDescent="0.5">
      <c r="A84" s="27">
        <v>2.1</v>
      </c>
      <c r="B84" s="28" t="s">
        <v>28</v>
      </c>
      <c r="C84" s="27" t="s">
        <v>18</v>
      </c>
      <c r="D84" s="27">
        <v>48</v>
      </c>
      <c r="E84" s="33"/>
      <c r="F84" s="38">
        <f t="shared" si="1"/>
        <v>0</v>
      </c>
    </row>
    <row r="85" spans="1:6" ht="43" x14ac:dyDescent="0.5">
      <c r="A85" s="27">
        <v>2.2000000000000002</v>
      </c>
      <c r="B85" s="28" t="s">
        <v>29</v>
      </c>
      <c r="C85" s="27" t="s">
        <v>18</v>
      </c>
      <c r="D85" s="27">
        <v>48</v>
      </c>
      <c r="E85" s="33"/>
      <c r="F85" s="38">
        <f t="shared" si="1"/>
        <v>0</v>
      </c>
    </row>
    <row r="86" spans="1:6" ht="14.35" x14ac:dyDescent="0.5">
      <c r="A86" s="27"/>
      <c r="B86" s="28"/>
      <c r="C86" s="27"/>
      <c r="D86" s="27"/>
      <c r="E86" s="33"/>
      <c r="F86" s="38">
        <f t="shared" si="1"/>
        <v>0</v>
      </c>
    </row>
    <row r="87" spans="1:6" ht="15.7" x14ac:dyDescent="0.55000000000000004">
      <c r="A87" s="29">
        <v>3</v>
      </c>
      <c r="B87" s="30" t="s">
        <v>30</v>
      </c>
      <c r="C87" s="27"/>
      <c r="D87" s="27"/>
      <c r="E87" s="33"/>
      <c r="F87" s="38">
        <f t="shared" si="1"/>
        <v>0</v>
      </c>
    </row>
    <row r="88" spans="1:6" ht="28.7" x14ac:dyDescent="0.5">
      <c r="A88" s="27">
        <v>3.1</v>
      </c>
      <c r="B88" s="28" t="s">
        <v>31</v>
      </c>
      <c r="C88" s="27" t="s">
        <v>18</v>
      </c>
      <c r="D88" s="27">
        <v>73</v>
      </c>
      <c r="E88" s="33"/>
      <c r="F88" s="38">
        <f t="shared" si="1"/>
        <v>0</v>
      </c>
    </row>
    <row r="89" spans="1:6" ht="28.7" x14ac:dyDescent="0.5">
      <c r="A89" s="27">
        <v>3.2</v>
      </c>
      <c r="B89" s="28" t="s">
        <v>32</v>
      </c>
      <c r="C89" s="27" t="s">
        <v>18</v>
      </c>
      <c r="D89" s="27">
        <v>73</v>
      </c>
      <c r="E89" s="33"/>
      <c r="F89" s="38">
        <f t="shared" si="1"/>
        <v>0</v>
      </c>
    </row>
    <row r="90" spans="1:6" ht="14.35" x14ac:dyDescent="0.5">
      <c r="A90" s="27"/>
      <c r="B90" s="28"/>
      <c r="C90" s="27"/>
      <c r="D90" s="27"/>
      <c r="E90" s="33"/>
      <c r="F90" s="38">
        <f t="shared" si="1"/>
        <v>0</v>
      </c>
    </row>
    <row r="91" spans="1:6" ht="15.7" x14ac:dyDescent="0.55000000000000004">
      <c r="A91" s="29">
        <v>4</v>
      </c>
      <c r="B91" s="30" t="s">
        <v>21</v>
      </c>
      <c r="C91" s="27"/>
      <c r="D91" s="27"/>
      <c r="E91" s="33"/>
      <c r="F91" s="38">
        <f t="shared" si="1"/>
        <v>0</v>
      </c>
    </row>
    <row r="92" spans="1:6" ht="28.7" x14ac:dyDescent="0.5">
      <c r="A92" s="27">
        <v>4.0999999999999996</v>
      </c>
      <c r="B92" s="28" t="s">
        <v>33</v>
      </c>
      <c r="C92" s="27" t="s">
        <v>18</v>
      </c>
      <c r="D92" s="27">
        <v>73</v>
      </c>
      <c r="E92" s="33"/>
      <c r="F92" s="38">
        <f t="shared" si="1"/>
        <v>0</v>
      </c>
    </row>
    <row r="93" spans="1:6" ht="28.7" x14ac:dyDescent="0.5">
      <c r="A93" s="27">
        <v>4.2</v>
      </c>
      <c r="B93" s="28" t="s">
        <v>34</v>
      </c>
      <c r="C93" s="27" t="s">
        <v>18</v>
      </c>
      <c r="D93" s="27">
        <v>48</v>
      </c>
      <c r="E93" s="33"/>
      <c r="F93" s="38">
        <f t="shared" si="1"/>
        <v>0</v>
      </c>
    </row>
    <row r="94" spans="1:6" ht="14.35" x14ac:dyDescent="0.5">
      <c r="A94" s="27"/>
      <c r="B94" s="28"/>
      <c r="C94" s="27"/>
      <c r="D94" s="27"/>
      <c r="E94" s="33"/>
      <c r="F94" s="38">
        <f t="shared" si="1"/>
        <v>0</v>
      </c>
    </row>
    <row r="95" spans="1:6" ht="15.7" x14ac:dyDescent="0.55000000000000004">
      <c r="A95" s="29">
        <v>5</v>
      </c>
      <c r="B95" s="30" t="s">
        <v>35</v>
      </c>
      <c r="C95" s="27"/>
      <c r="D95" s="27"/>
      <c r="E95" s="33"/>
      <c r="F95" s="38">
        <f t="shared" si="1"/>
        <v>0</v>
      </c>
    </row>
    <row r="96" spans="1:6" ht="43" x14ac:dyDescent="0.5">
      <c r="A96" s="27">
        <v>5.0999999999999996</v>
      </c>
      <c r="B96" s="28" t="s">
        <v>36</v>
      </c>
      <c r="C96" s="27" t="s">
        <v>20</v>
      </c>
      <c r="D96" s="27">
        <v>2</v>
      </c>
      <c r="E96" s="33"/>
      <c r="F96" s="38">
        <f t="shared" si="1"/>
        <v>0</v>
      </c>
    </row>
    <row r="97" spans="1:6" ht="43" x14ac:dyDescent="0.5">
      <c r="A97" s="27">
        <v>5.2</v>
      </c>
      <c r="B97" s="28" t="s">
        <v>37</v>
      </c>
      <c r="C97" s="27" t="s">
        <v>20</v>
      </c>
      <c r="D97" s="27">
        <v>1</v>
      </c>
      <c r="E97" s="33"/>
      <c r="F97" s="38">
        <f t="shared" si="1"/>
        <v>0</v>
      </c>
    </row>
    <row r="98" spans="1:6" ht="15.7" x14ac:dyDescent="0.55000000000000004">
      <c r="A98" s="29">
        <v>6</v>
      </c>
      <c r="B98" s="30" t="s">
        <v>38</v>
      </c>
      <c r="C98" s="27"/>
      <c r="D98" s="27"/>
      <c r="E98" s="33"/>
      <c r="F98" s="38">
        <f t="shared" si="1"/>
        <v>0</v>
      </c>
    </row>
    <row r="99" spans="1:6" ht="28.7" x14ac:dyDescent="0.5">
      <c r="A99" s="27">
        <v>6.1</v>
      </c>
      <c r="B99" s="28" t="s">
        <v>39</v>
      </c>
      <c r="C99" s="27" t="s">
        <v>18</v>
      </c>
      <c r="D99" s="27">
        <v>48</v>
      </c>
      <c r="E99" s="33"/>
      <c r="F99" s="38">
        <f t="shared" si="1"/>
        <v>0</v>
      </c>
    </row>
    <row r="100" spans="1:6" ht="28.7" x14ac:dyDescent="0.5">
      <c r="A100" s="27">
        <v>6.2</v>
      </c>
      <c r="B100" s="28" t="s">
        <v>40</v>
      </c>
      <c r="C100" s="27" t="s">
        <v>18</v>
      </c>
      <c r="D100" s="27">
        <v>17</v>
      </c>
      <c r="E100" s="33"/>
      <c r="F100" s="38">
        <f t="shared" si="1"/>
        <v>0</v>
      </c>
    </row>
    <row r="101" spans="1:6" ht="28.7" x14ac:dyDescent="0.5">
      <c r="A101" s="27">
        <v>6.3</v>
      </c>
      <c r="B101" s="28" t="s">
        <v>41</v>
      </c>
      <c r="C101" s="27" t="s">
        <v>20</v>
      </c>
      <c r="D101" s="27">
        <v>1</v>
      </c>
      <c r="E101" s="33"/>
      <c r="F101" s="38">
        <f t="shared" si="1"/>
        <v>0</v>
      </c>
    </row>
    <row r="102" spans="1:6" ht="28.7" x14ac:dyDescent="0.5">
      <c r="A102" s="27">
        <v>6.4</v>
      </c>
      <c r="B102" s="28" t="s">
        <v>42</v>
      </c>
      <c r="C102" s="27" t="s">
        <v>20</v>
      </c>
      <c r="D102" s="27">
        <v>36</v>
      </c>
      <c r="E102" s="33"/>
      <c r="F102" s="38">
        <f t="shared" si="1"/>
        <v>0</v>
      </c>
    </row>
    <row r="103" spans="1:6" ht="15.7" x14ac:dyDescent="0.55000000000000004">
      <c r="A103" s="29">
        <v>7</v>
      </c>
      <c r="B103" s="30" t="s">
        <v>43</v>
      </c>
      <c r="C103" s="27"/>
      <c r="D103" s="27"/>
      <c r="E103" s="33"/>
      <c r="F103" s="38">
        <f t="shared" si="1"/>
        <v>0</v>
      </c>
    </row>
    <row r="104" spans="1:6" ht="14.35" x14ac:dyDescent="0.5">
      <c r="A104" s="27">
        <v>7.1</v>
      </c>
      <c r="B104" s="28" t="s">
        <v>44</v>
      </c>
      <c r="C104" s="27" t="s">
        <v>20</v>
      </c>
      <c r="D104" s="27">
        <v>6</v>
      </c>
      <c r="E104" s="33"/>
      <c r="F104" s="38">
        <f t="shared" si="1"/>
        <v>0</v>
      </c>
    </row>
    <row r="105" spans="1:6" ht="15.7" x14ac:dyDescent="0.55000000000000004">
      <c r="A105" s="29">
        <v>8</v>
      </c>
      <c r="B105" s="30" t="s">
        <v>45</v>
      </c>
      <c r="C105" s="27"/>
      <c r="D105" s="27"/>
      <c r="E105" s="33"/>
      <c r="F105" s="38">
        <f t="shared" si="1"/>
        <v>0</v>
      </c>
    </row>
    <row r="106" spans="1:6" ht="14.35" x14ac:dyDescent="0.5">
      <c r="A106" s="27">
        <v>8.1</v>
      </c>
      <c r="B106" s="28" t="s">
        <v>46</v>
      </c>
      <c r="C106" s="27" t="s">
        <v>18</v>
      </c>
      <c r="D106" s="27">
        <v>62</v>
      </c>
      <c r="E106" s="33"/>
      <c r="F106" s="38">
        <f t="shared" si="1"/>
        <v>0</v>
      </c>
    </row>
    <row r="107" spans="1:6" ht="86" x14ac:dyDescent="0.5">
      <c r="A107" s="27">
        <v>8.1999999999999993</v>
      </c>
      <c r="B107" s="28" t="s">
        <v>47</v>
      </c>
      <c r="C107" s="27" t="s">
        <v>48</v>
      </c>
      <c r="D107" s="27">
        <v>375</v>
      </c>
      <c r="E107" s="33"/>
      <c r="F107" s="38">
        <f t="shared" si="1"/>
        <v>0</v>
      </c>
    </row>
    <row r="108" spans="1:6" x14ac:dyDescent="0.5">
      <c r="A108" s="31"/>
      <c r="B108" s="32" t="s">
        <v>53</v>
      </c>
      <c r="C108" s="31"/>
      <c r="D108" s="31"/>
      <c r="E108" s="31"/>
      <c r="F108" s="31"/>
    </row>
    <row r="109" spans="1:6" ht="15.7" x14ac:dyDescent="0.55000000000000004">
      <c r="A109" s="29">
        <v>1</v>
      </c>
      <c r="B109" s="30" t="s">
        <v>23</v>
      </c>
      <c r="C109" s="27"/>
      <c r="D109" s="27"/>
      <c r="E109" s="33"/>
      <c r="F109" s="38">
        <f t="shared" si="1"/>
        <v>0</v>
      </c>
    </row>
    <row r="110" spans="1:6" ht="14.35" x14ac:dyDescent="0.5">
      <c r="A110" s="27">
        <v>1.1000000000000001</v>
      </c>
      <c r="B110" s="28" t="s">
        <v>24</v>
      </c>
      <c r="C110" s="27" t="s">
        <v>18</v>
      </c>
      <c r="D110" s="27">
        <v>73</v>
      </c>
      <c r="E110" s="33"/>
      <c r="F110" s="38">
        <f t="shared" si="1"/>
        <v>0</v>
      </c>
    </row>
    <row r="111" spans="1:6" s="5" customFormat="1" ht="15" customHeight="1" x14ac:dyDescent="0.5">
      <c r="A111" s="27">
        <v>1.2</v>
      </c>
      <c r="B111" s="28" t="s">
        <v>25</v>
      </c>
      <c r="C111" s="27" t="s">
        <v>18</v>
      </c>
      <c r="D111" s="27">
        <v>48</v>
      </c>
      <c r="E111" s="34"/>
      <c r="F111" s="38">
        <f t="shared" si="1"/>
        <v>0</v>
      </c>
    </row>
    <row r="112" spans="1:6" customFormat="1" ht="14.35" x14ac:dyDescent="0.5">
      <c r="A112" s="27">
        <v>1.3</v>
      </c>
      <c r="B112" s="28" t="s">
        <v>26</v>
      </c>
      <c r="C112" s="27" t="s">
        <v>18</v>
      </c>
      <c r="D112" s="27">
        <v>48</v>
      </c>
      <c r="E112" s="27"/>
      <c r="F112" s="38">
        <f t="shared" si="1"/>
        <v>0</v>
      </c>
    </row>
    <row r="113" spans="1:6" customFormat="1" ht="14.35" x14ac:dyDescent="0.5">
      <c r="A113" s="27">
        <v>1.4</v>
      </c>
      <c r="B113" s="28" t="s">
        <v>27</v>
      </c>
      <c r="C113" s="27" t="s">
        <v>20</v>
      </c>
      <c r="D113" s="27">
        <v>3</v>
      </c>
      <c r="E113" s="27"/>
      <c r="F113" s="38">
        <f t="shared" si="1"/>
        <v>0</v>
      </c>
    </row>
    <row r="114" spans="1:6" customFormat="1" ht="14.35" x14ac:dyDescent="0.5">
      <c r="A114" s="27"/>
      <c r="B114" s="28"/>
      <c r="C114" s="27"/>
      <c r="D114" s="27"/>
      <c r="E114" s="27"/>
      <c r="F114" s="38">
        <f t="shared" si="1"/>
        <v>0</v>
      </c>
    </row>
    <row r="115" spans="1:6" customFormat="1" ht="15.7" x14ac:dyDescent="0.55000000000000004">
      <c r="A115" s="29">
        <v>2</v>
      </c>
      <c r="B115" s="30" t="s">
        <v>19</v>
      </c>
      <c r="C115" s="27"/>
      <c r="D115" s="27"/>
      <c r="E115" s="27"/>
      <c r="F115" s="38">
        <f t="shared" si="1"/>
        <v>0</v>
      </c>
    </row>
    <row r="116" spans="1:6" customFormat="1" ht="28.7" x14ac:dyDescent="0.5">
      <c r="A116" s="27">
        <v>2.1</v>
      </c>
      <c r="B116" s="28" t="s">
        <v>28</v>
      </c>
      <c r="C116" s="27" t="s">
        <v>18</v>
      </c>
      <c r="D116" s="27">
        <v>48</v>
      </c>
      <c r="E116" s="27"/>
      <c r="F116" s="38">
        <f t="shared" si="1"/>
        <v>0</v>
      </c>
    </row>
    <row r="117" spans="1:6" customFormat="1" ht="43" x14ac:dyDescent="0.5">
      <c r="A117" s="27">
        <v>2.2000000000000002</v>
      </c>
      <c r="B117" s="28" t="s">
        <v>29</v>
      </c>
      <c r="C117" s="27" t="s">
        <v>18</v>
      </c>
      <c r="D117" s="27">
        <v>48</v>
      </c>
      <c r="E117" s="27"/>
      <c r="F117" s="38">
        <f t="shared" si="1"/>
        <v>0</v>
      </c>
    </row>
    <row r="118" spans="1:6" customFormat="1" ht="14.35" x14ac:dyDescent="0.5">
      <c r="A118" s="27"/>
      <c r="B118" s="28"/>
      <c r="C118" s="27"/>
      <c r="D118" s="27"/>
      <c r="E118" s="27"/>
      <c r="F118" s="38">
        <f t="shared" si="1"/>
        <v>0</v>
      </c>
    </row>
    <row r="119" spans="1:6" customFormat="1" ht="15.7" x14ac:dyDescent="0.55000000000000004">
      <c r="A119" s="29">
        <v>3</v>
      </c>
      <c r="B119" s="30" t="s">
        <v>30</v>
      </c>
      <c r="C119" s="27"/>
      <c r="D119" s="27"/>
      <c r="E119" s="27"/>
      <c r="F119" s="38">
        <f t="shared" si="1"/>
        <v>0</v>
      </c>
    </row>
    <row r="120" spans="1:6" customFormat="1" ht="28.7" x14ac:dyDescent="0.5">
      <c r="A120" s="27">
        <v>3.1</v>
      </c>
      <c r="B120" s="28" t="s">
        <v>31</v>
      </c>
      <c r="C120" s="27" t="s">
        <v>18</v>
      </c>
      <c r="D120" s="27">
        <v>73</v>
      </c>
      <c r="E120" s="27"/>
      <c r="F120" s="38">
        <f t="shared" si="1"/>
        <v>0</v>
      </c>
    </row>
    <row r="121" spans="1:6" customFormat="1" ht="28.7" x14ac:dyDescent="0.5">
      <c r="A121" s="27">
        <v>3.2</v>
      </c>
      <c r="B121" s="28" t="s">
        <v>32</v>
      </c>
      <c r="C121" s="27" t="s">
        <v>18</v>
      </c>
      <c r="D121" s="27">
        <v>73</v>
      </c>
      <c r="E121" s="27"/>
      <c r="F121" s="38">
        <f t="shared" si="1"/>
        <v>0</v>
      </c>
    </row>
    <row r="122" spans="1:6" customFormat="1" ht="14.35" x14ac:dyDescent="0.5">
      <c r="A122" s="27"/>
      <c r="B122" s="28"/>
      <c r="C122" s="27"/>
      <c r="D122" s="27"/>
      <c r="E122" s="27"/>
      <c r="F122" s="38">
        <f t="shared" si="1"/>
        <v>0</v>
      </c>
    </row>
    <row r="123" spans="1:6" customFormat="1" ht="15.7" x14ac:dyDescent="0.55000000000000004">
      <c r="A123" s="29">
        <v>4</v>
      </c>
      <c r="B123" s="30" t="s">
        <v>21</v>
      </c>
      <c r="C123" s="27"/>
      <c r="D123" s="27"/>
      <c r="E123" s="27"/>
      <c r="F123" s="38">
        <f t="shared" si="1"/>
        <v>0</v>
      </c>
    </row>
    <row r="124" spans="1:6" customFormat="1" ht="28.7" x14ac:dyDescent="0.5">
      <c r="A124" s="27">
        <v>4.0999999999999996</v>
      </c>
      <c r="B124" s="28" t="s">
        <v>33</v>
      </c>
      <c r="C124" s="27" t="s">
        <v>18</v>
      </c>
      <c r="D124" s="27">
        <v>73</v>
      </c>
      <c r="E124" s="27"/>
      <c r="F124" s="38">
        <f t="shared" si="1"/>
        <v>0</v>
      </c>
    </row>
    <row r="125" spans="1:6" customFormat="1" ht="28.7" x14ac:dyDescent="0.5">
      <c r="A125" s="27">
        <v>4.2</v>
      </c>
      <c r="B125" s="28" t="s">
        <v>34</v>
      </c>
      <c r="C125" s="27" t="s">
        <v>18</v>
      </c>
      <c r="D125" s="27">
        <v>48</v>
      </c>
      <c r="E125" s="27"/>
      <c r="F125" s="38">
        <f t="shared" si="1"/>
        <v>0</v>
      </c>
    </row>
    <row r="126" spans="1:6" customFormat="1" ht="14.35" x14ac:dyDescent="0.5">
      <c r="A126" s="27"/>
      <c r="B126" s="28"/>
      <c r="C126" s="27"/>
      <c r="D126" s="27"/>
      <c r="E126" s="27"/>
      <c r="F126" s="38">
        <f t="shared" si="1"/>
        <v>0</v>
      </c>
    </row>
    <row r="127" spans="1:6" customFormat="1" ht="15.7" x14ac:dyDescent="0.55000000000000004">
      <c r="A127" s="29">
        <v>5</v>
      </c>
      <c r="B127" s="30" t="s">
        <v>35</v>
      </c>
      <c r="C127" s="27"/>
      <c r="D127" s="27"/>
      <c r="E127" s="27"/>
      <c r="F127" s="38">
        <f t="shared" si="1"/>
        <v>0</v>
      </c>
    </row>
    <row r="128" spans="1:6" customFormat="1" ht="43" x14ac:dyDescent="0.5">
      <c r="A128" s="27">
        <v>5.0999999999999996</v>
      </c>
      <c r="B128" s="28" t="s">
        <v>36</v>
      </c>
      <c r="C128" s="27" t="s">
        <v>20</v>
      </c>
      <c r="D128" s="27">
        <v>2</v>
      </c>
      <c r="E128" s="27"/>
      <c r="F128" s="38">
        <f t="shared" si="1"/>
        <v>0</v>
      </c>
    </row>
    <row r="129" spans="1:6" customFormat="1" ht="43" x14ac:dyDescent="0.5">
      <c r="A129" s="27">
        <v>5.2</v>
      </c>
      <c r="B129" s="28" t="s">
        <v>37</v>
      </c>
      <c r="C129" s="27" t="s">
        <v>20</v>
      </c>
      <c r="D129" s="27">
        <v>1</v>
      </c>
      <c r="E129" s="27"/>
      <c r="F129" s="38">
        <f t="shared" si="1"/>
        <v>0</v>
      </c>
    </row>
    <row r="130" spans="1:6" customFormat="1" ht="15.7" x14ac:dyDescent="0.55000000000000004">
      <c r="A130" s="29">
        <v>6</v>
      </c>
      <c r="B130" s="30" t="s">
        <v>38</v>
      </c>
      <c r="C130" s="27"/>
      <c r="D130" s="27"/>
      <c r="E130" s="27"/>
      <c r="F130" s="38">
        <f t="shared" si="1"/>
        <v>0</v>
      </c>
    </row>
    <row r="131" spans="1:6" customFormat="1" ht="28.7" x14ac:dyDescent="0.5">
      <c r="A131" s="27">
        <v>6.1</v>
      </c>
      <c r="B131" s="28" t="s">
        <v>39</v>
      </c>
      <c r="C131" s="27" t="s">
        <v>18</v>
      </c>
      <c r="D131" s="27">
        <v>48</v>
      </c>
      <c r="E131" s="27"/>
      <c r="F131" s="38">
        <f t="shared" si="1"/>
        <v>0</v>
      </c>
    </row>
    <row r="132" spans="1:6" customFormat="1" ht="28.7" x14ac:dyDescent="0.5">
      <c r="A132" s="27">
        <v>6.2</v>
      </c>
      <c r="B132" s="28" t="s">
        <v>40</v>
      </c>
      <c r="C132" s="27" t="s">
        <v>18</v>
      </c>
      <c r="D132" s="27">
        <v>17</v>
      </c>
      <c r="E132" s="27"/>
      <c r="F132" s="38">
        <f t="shared" si="1"/>
        <v>0</v>
      </c>
    </row>
    <row r="133" spans="1:6" customFormat="1" ht="28.7" x14ac:dyDescent="0.5">
      <c r="A133" s="27">
        <v>6.3</v>
      </c>
      <c r="B133" s="28" t="s">
        <v>41</v>
      </c>
      <c r="C133" s="27" t="s">
        <v>20</v>
      </c>
      <c r="D133" s="27">
        <v>1</v>
      </c>
      <c r="E133" s="27"/>
      <c r="F133" s="38">
        <f t="shared" si="1"/>
        <v>0</v>
      </c>
    </row>
    <row r="134" spans="1:6" customFormat="1" ht="28.7" x14ac:dyDescent="0.5">
      <c r="A134" s="27">
        <v>6.4</v>
      </c>
      <c r="B134" s="28" t="s">
        <v>42</v>
      </c>
      <c r="C134" s="27" t="s">
        <v>20</v>
      </c>
      <c r="D134" s="27">
        <v>36</v>
      </c>
      <c r="E134" s="27"/>
      <c r="F134" s="38">
        <f t="shared" si="1"/>
        <v>0</v>
      </c>
    </row>
    <row r="135" spans="1:6" customFormat="1" ht="15.7" x14ac:dyDescent="0.55000000000000004">
      <c r="A135" s="29">
        <v>7</v>
      </c>
      <c r="B135" s="30" t="s">
        <v>43</v>
      </c>
      <c r="C135" s="27"/>
      <c r="D135" s="27"/>
      <c r="E135" s="27"/>
      <c r="F135" s="38">
        <f t="shared" si="1"/>
        <v>0</v>
      </c>
    </row>
    <row r="136" spans="1:6" customFormat="1" ht="14.35" x14ac:dyDescent="0.5">
      <c r="A136" s="27">
        <v>7.1</v>
      </c>
      <c r="B136" s="28" t="s">
        <v>44</v>
      </c>
      <c r="C136" s="27" t="s">
        <v>20</v>
      </c>
      <c r="D136" s="27">
        <v>6</v>
      </c>
      <c r="E136" s="27"/>
      <c r="F136" s="38">
        <f t="shared" si="1"/>
        <v>0</v>
      </c>
    </row>
    <row r="137" spans="1:6" customFormat="1" ht="15.7" x14ac:dyDescent="0.55000000000000004">
      <c r="A137" s="29">
        <v>8</v>
      </c>
      <c r="B137" s="30" t="s">
        <v>45</v>
      </c>
      <c r="C137" s="27"/>
      <c r="D137" s="27"/>
      <c r="E137" s="27"/>
      <c r="F137" s="38">
        <f t="shared" si="1"/>
        <v>0</v>
      </c>
    </row>
    <row r="138" spans="1:6" customFormat="1" ht="14.35" x14ac:dyDescent="0.5">
      <c r="A138" s="27">
        <v>8.1</v>
      </c>
      <c r="B138" s="28" t="s">
        <v>46</v>
      </c>
      <c r="C138" s="27" t="s">
        <v>18</v>
      </c>
      <c r="D138" s="27">
        <v>62</v>
      </c>
      <c r="E138" s="27"/>
      <c r="F138" s="38">
        <f t="shared" si="1"/>
        <v>0</v>
      </c>
    </row>
    <row r="139" spans="1:6" customFormat="1" ht="86" x14ac:dyDescent="0.5">
      <c r="A139" s="27">
        <v>8.1999999999999993</v>
      </c>
      <c r="B139" s="28" t="s">
        <v>47</v>
      </c>
      <c r="C139" s="27" t="s">
        <v>48</v>
      </c>
      <c r="D139" s="27">
        <v>375</v>
      </c>
      <c r="E139" s="27"/>
      <c r="F139" s="38">
        <f t="shared" si="1"/>
        <v>0</v>
      </c>
    </row>
    <row r="140" spans="1:6" ht="14.7" thickBot="1" x14ac:dyDescent="0.55000000000000004">
      <c r="A140" s="18"/>
      <c r="B140" s="11"/>
      <c r="C140" s="16"/>
      <c r="D140" s="18"/>
      <c r="E140" s="11"/>
      <c r="F140" s="11"/>
    </row>
    <row r="141" spans="1:6" ht="14.25" customHeight="1" thickBot="1" x14ac:dyDescent="0.55000000000000004">
      <c r="A141" s="42" t="s">
        <v>10</v>
      </c>
      <c r="B141" s="43"/>
      <c r="C141" s="43"/>
      <c r="D141" s="43"/>
      <c r="E141" s="44"/>
      <c r="F141" s="26">
        <f>SUM(F14:F139)</f>
        <v>0</v>
      </c>
    </row>
    <row r="142" spans="1:6" ht="14" thickBot="1" x14ac:dyDescent="0.5">
      <c r="A142" s="17" t="s">
        <v>9</v>
      </c>
      <c r="B142" s="12" t="s">
        <v>9</v>
      </c>
      <c r="C142" s="12" t="s">
        <v>9</v>
      </c>
      <c r="D142" s="12" t="s">
        <v>9</v>
      </c>
      <c r="E142" s="12" t="s">
        <v>9</v>
      </c>
      <c r="F142" s="13" t="s">
        <v>9</v>
      </c>
    </row>
    <row r="143" spans="1:6" ht="14.7" thickBot="1" x14ac:dyDescent="0.55000000000000004">
      <c r="A143" s="42" t="s">
        <v>11</v>
      </c>
      <c r="B143" s="43"/>
      <c r="C143" s="43"/>
      <c r="D143" s="43"/>
      <c r="E143" s="43"/>
      <c r="F143" s="44"/>
    </row>
    <row r="144" spans="1:6" ht="14" thickBot="1" x14ac:dyDescent="0.5">
      <c r="A144" s="48" t="s">
        <v>12</v>
      </c>
      <c r="B144" s="50"/>
      <c r="C144" s="20" t="s">
        <v>9</v>
      </c>
      <c r="D144" s="21" t="s">
        <v>9</v>
      </c>
      <c r="E144" s="22" t="s">
        <v>9</v>
      </c>
      <c r="F144" s="23" t="e">
        <f>F141*D144</f>
        <v>#VALUE!</v>
      </c>
    </row>
    <row r="145" spans="1:6" ht="14" thickBot="1" x14ac:dyDescent="0.5">
      <c r="A145" s="48" t="s">
        <v>13</v>
      </c>
      <c r="B145" s="50"/>
      <c r="C145" s="20" t="s">
        <v>9</v>
      </c>
      <c r="D145" s="21" t="s">
        <v>9</v>
      </c>
      <c r="E145" s="22" t="s">
        <v>9</v>
      </c>
      <c r="F145" s="24" t="e">
        <f>F141*C145</f>
        <v>#VALUE!</v>
      </c>
    </row>
    <row r="146" spans="1:6" ht="14" thickBot="1" x14ac:dyDescent="0.5">
      <c r="A146" s="48" t="s">
        <v>14</v>
      </c>
      <c r="B146" s="50"/>
      <c r="C146" s="20" t="s">
        <v>9</v>
      </c>
      <c r="D146" s="21" t="s">
        <v>9</v>
      </c>
      <c r="E146" s="22" t="s">
        <v>9</v>
      </c>
      <c r="F146" s="24" t="e">
        <f>F141*C146</f>
        <v>#VALUE!</v>
      </c>
    </row>
    <row r="147" spans="1:6" ht="14" thickBot="1" x14ac:dyDescent="0.5">
      <c r="A147" s="48" t="s">
        <v>15</v>
      </c>
      <c r="B147" s="50"/>
      <c r="C147" s="25">
        <v>0.19</v>
      </c>
      <c r="D147" s="21" t="s">
        <v>9</v>
      </c>
      <c r="E147" s="22" t="s">
        <v>9</v>
      </c>
      <c r="F147" s="26">
        <f>F141*C147</f>
        <v>0</v>
      </c>
    </row>
    <row r="148" spans="1:6" ht="14" thickBot="1" x14ac:dyDescent="0.5">
      <c r="A148" s="48" t="s">
        <v>16</v>
      </c>
      <c r="B148" s="49"/>
      <c r="C148" s="49"/>
      <c r="D148" s="49"/>
      <c r="E148" s="50"/>
      <c r="F148" s="39" t="e">
        <f>SUM(F144:F147)</f>
        <v>#VALUE!</v>
      </c>
    </row>
    <row r="149" spans="1:6" ht="16" thickBot="1" x14ac:dyDescent="0.6">
      <c r="A149" s="51" t="s">
        <v>17</v>
      </c>
      <c r="B149" s="52"/>
      <c r="C149" s="52"/>
      <c r="D149" s="52"/>
      <c r="E149" s="53"/>
      <c r="F149" s="40" t="e">
        <f>F141+F148</f>
        <v>#VALUE!</v>
      </c>
    </row>
  </sheetData>
  <sheetProtection formatCells="0" formatColumns="0" formatRows="0" insertHyperlinks="0" deleteColumns="0" deleteRows="0" autoFilter="0"/>
  <mergeCells count="10">
    <mergeCell ref="A141:E141"/>
    <mergeCell ref="B3:F3"/>
    <mergeCell ref="B5:F5"/>
    <mergeCell ref="A148:E148"/>
    <mergeCell ref="A149:E149"/>
    <mergeCell ref="A143:F143"/>
    <mergeCell ref="A144:B144"/>
    <mergeCell ref="A145:B145"/>
    <mergeCell ref="A146:B146"/>
    <mergeCell ref="A147:B147"/>
  </mergeCells>
  <phoneticPr fontId="4" type="noConversion"/>
  <pageMargins left="0.70866141732283472" right="0.70866141732283472" top="0.94488188976377963" bottom="0.94488188976377963" header="0.31496062992125984" footer="0.31496062992125984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PROFORMA No. 3 PROPUESTA ECONÓM</vt:lpstr>
      <vt:lpstr>'PROFORMA No. 3 PROPUESTA ECONÓM'!Área_de_impresión</vt:lpstr>
      <vt:lpstr>'PROFORMA No. 3 PROPUESTA ECONÓM'!Títulos_a_imprimir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JUAN PABLO CLAVIJO JIMENEZ</cp:lastModifiedBy>
  <cp:revision/>
  <dcterms:created xsi:type="dcterms:W3CDTF">2013-03-13T21:42:32Z</dcterms:created>
  <dcterms:modified xsi:type="dcterms:W3CDTF">2024-12-14T17:38:37Z</dcterms:modified>
  <cp:category/>
  <cp:contentStatus/>
</cp:coreProperties>
</file>