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ALCALDIA\PROCESOS\CONCURSO DE MERITOS\S. INFRAESTRUCTURA\EVALUACION\"/>
    </mc:Choice>
  </mc:AlternateContent>
  <xr:revisionPtr revIDLastSave="0" documentId="13_ncr:1_{0488D344-99D7-425D-8C6E-ACDCCF4BA11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 FINANCIER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2" l="1"/>
  <c r="O6" i="2"/>
  <c r="O3" i="2"/>
  <c r="O4" i="2"/>
  <c r="C12" i="2"/>
  <c r="D7" i="2"/>
  <c r="C7" i="2"/>
  <c r="I7" i="2"/>
  <c r="I12" i="2" s="1"/>
  <c r="E7" i="2"/>
  <c r="F7" i="2"/>
  <c r="G7" i="2"/>
  <c r="H7" i="2"/>
  <c r="E12" i="2" l="1"/>
  <c r="D12" i="2" l="1"/>
  <c r="F12" i="2"/>
  <c r="G12" i="2"/>
  <c r="H12" i="2"/>
  <c r="O5" i="2" s="1"/>
</calcChain>
</file>

<file path=xl/sharedStrings.xml><?xml version="1.0" encoding="utf-8"?>
<sst xmlns="http://schemas.openxmlformats.org/spreadsheetml/2006/main" count="19" uniqueCount="19">
  <si>
    <t>ACTIVO CORRIENTE</t>
  </si>
  <si>
    <t>TOTAL ACTIVO</t>
  </si>
  <si>
    <t>PASIVO CORRIENTE</t>
  </si>
  <si>
    <t>TOTAL PASIVO</t>
  </si>
  <si>
    <t>NUMERO DE OFERTA</t>
  </si>
  <si>
    <t>NOMBRE DE LA FIRMA</t>
  </si>
  <si>
    <t>PATRIMONIO CORRIENTE</t>
  </si>
  <si>
    <t>UTILIDAD OPERACIONAL</t>
  </si>
  <si>
    <t>GASTOS DE INTERESES</t>
  </si>
  <si>
    <t>PORCENTAJE DE PARTICIPACIÒN</t>
  </si>
  <si>
    <t>TOTAL</t>
  </si>
  <si>
    <t>INDICADOR</t>
  </si>
  <si>
    <t>RESULTADO PROPONENTE</t>
  </si>
  <si>
    <t>ENDEUDAMIENTO</t>
  </si>
  <si>
    <t>LIQUIDEZ</t>
  </si>
  <si>
    <t>RAZON COBERTURA DE INTERESES</t>
  </si>
  <si>
    <t>RENTABILIDAD DEL ACTIVO</t>
  </si>
  <si>
    <t>RENTABILIDAD DEL PATRIMONIO</t>
  </si>
  <si>
    <t>MIGUEL ROBLES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</si>
</sst>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43" fontId="4" fillId="0" borderId="1" xfId="1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43" fontId="4" fillId="3" borderId="1" xfId="0" applyNumberFormat="1" applyFont="1" applyFill="1" applyBorder="1"/>
    <xf numFmtId="0" fontId="6" fillId="2" borderId="1" xfId="0" applyFont="1" applyFill="1" applyBorder="1" applyAlignment="1">
      <alignment horizontal="center" vertical="center" wrapText="1"/>
    </xf>
    <xf numFmtId="43" fontId="6" fillId="2" borderId="1" xfId="1" applyFont="1" applyFill="1" applyBorder="1" applyAlignment="1">
      <alignment vertical="center"/>
    </xf>
    <xf numFmtId="43" fontId="6" fillId="0" borderId="1" xfId="1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/>
    </xf>
    <xf numFmtId="8" fontId="6" fillId="2" borderId="1" xfId="1" applyNumberFormat="1" applyFont="1" applyFill="1" applyBorder="1" applyAlignment="1">
      <alignment vertical="center"/>
    </xf>
    <xf numFmtId="8" fontId="6" fillId="0" borderId="1" xfId="1" applyNumberFormat="1" applyFont="1" applyBorder="1" applyAlignment="1">
      <alignment horizontal="center" vertical="center" wrapText="1"/>
    </xf>
    <xf numFmtId="43" fontId="6" fillId="2" borderId="1" xfId="0" applyNumberFormat="1" applyFont="1" applyFill="1" applyBorder="1" applyAlignment="1">
      <alignment horizontal="center" vertical="center" wrapText="1"/>
    </xf>
    <xf numFmtId="8" fontId="4" fillId="3" borderId="1" xfId="0" applyNumberFormat="1" applyFont="1" applyFill="1" applyBorder="1"/>
    <xf numFmtId="10" fontId="4" fillId="0" borderId="0" xfId="0" applyNumberFormat="1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43" fontId="3" fillId="5" borderId="1" xfId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4" fillId="0" borderId="1" xfId="1" applyNumberFormat="1" applyFont="1" applyBorder="1" applyAlignment="1">
      <alignment horizontal="right" vertical="center"/>
    </xf>
    <xf numFmtId="43" fontId="4" fillId="0" borderId="0" xfId="1" applyFont="1"/>
    <xf numFmtId="2" fontId="4" fillId="0" borderId="1" xfId="2" applyNumberFormat="1" applyFont="1" applyBorder="1" applyAlignment="1">
      <alignment horizontal="right"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6"/>
  <sheetViews>
    <sheetView showGridLines="0" tabSelected="1" topLeftCell="C1" zoomScale="90" zoomScaleNormal="90" zoomScaleSheetLayoutView="80" workbookViewId="0">
      <selection activeCell="N12" sqref="N12"/>
    </sheetView>
  </sheetViews>
  <sheetFormatPr baseColWidth="10" defaultRowHeight="16.5" x14ac:dyDescent="0.3"/>
  <cols>
    <col min="1" max="1" width="11.42578125" style="1"/>
    <col min="2" max="2" width="20.42578125" style="1" customWidth="1"/>
    <col min="3" max="3" width="18" style="1" customWidth="1"/>
    <col min="4" max="4" width="17.85546875" style="1" customWidth="1"/>
    <col min="5" max="5" width="17" style="1" customWidth="1"/>
    <col min="6" max="6" width="18" style="1" bestFit="1" customWidth="1"/>
    <col min="7" max="8" width="17" style="1" customWidth="1"/>
    <col min="9" max="9" width="16.140625" style="1" customWidth="1"/>
    <col min="10" max="10" width="7" style="1" customWidth="1"/>
    <col min="11" max="11" width="14.5703125" style="1" customWidth="1"/>
    <col min="12" max="12" width="3.42578125" style="1" customWidth="1"/>
    <col min="13" max="13" width="0.5703125" style="1" customWidth="1"/>
    <col min="14" max="14" width="31" style="1" bestFit="1" customWidth="1"/>
    <col min="15" max="15" width="20" style="3" customWidth="1"/>
    <col min="16" max="16" width="51.5703125" style="1" bestFit="1" customWidth="1"/>
    <col min="17" max="16384" width="11.42578125" style="1"/>
  </cols>
  <sheetData>
    <row r="1" spans="1:16" x14ac:dyDescent="0.3">
      <c r="A1" s="20">
        <v>2023</v>
      </c>
      <c r="B1" s="20"/>
      <c r="C1" s="20"/>
      <c r="D1" s="20"/>
      <c r="E1" s="20"/>
      <c r="F1" s="20"/>
      <c r="G1" s="20"/>
      <c r="H1" s="20"/>
      <c r="I1" s="20"/>
    </row>
    <row r="2" spans="1:16" ht="33" x14ac:dyDescent="0.3">
      <c r="A2" s="18" t="s">
        <v>4</v>
      </c>
      <c r="B2" s="18" t="s">
        <v>5</v>
      </c>
      <c r="C2" s="18" t="s">
        <v>0</v>
      </c>
      <c r="D2" s="18" t="s">
        <v>1</v>
      </c>
      <c r="E2" s="18" t="s">
        <v>2</v>
      </c>
      <c r="F2" s="18" t="s">
        <v>3</v>
      </c>
      <c r="G2" s="18" t="s">
        <v>6</v>
      </c>
      <c r="H2" s="18" t="s">
        <v>7</v>
      </c>
      <c r="I2" s="19" t="s">
        <v>8</v>
      </c>
      <c r="K2" s="21" t="s">
        <v>9</v>
      </c>
      <c r="N2" s="4" t="s">
        <v>11</v>
      </c>
      <c r="O2" s="4" t="s">
        <v>12</v>
      </c>
      <c r="P2" s="5"/>
    </row>
    <row r="3" spans="1:16" ht="33" x14ac:dyDescent="0.3">
      <c r="A3" s="24">
        <v>1</v>
      </c>
      <c r="B3" s="15" t="s">
        <v>18</v>
      </c>
      <c r="C3" s="13">
        <v>552936656</v>
      </c>
      <c r="D3" s="13">
        <v>556471653</v>
      </c>
      <c r="E3" s="13">
        <v>25851900</v>
      </c>
      <c r="F3" s="13">
        <v>25851900</v>
      </c>
      <c r="G3" s="13">
        <v>530619753</v>
      </c>
      <c r="H3" s="13">
        <v>38424961</v>
      </c>
      <c r="I3" s="13">
        <v>6144526</v>
      </c>
      <c r="K3" s="22"/>
      <c r="N3" s="2" t="s">
        <v>13</v>
      </c>
      <c r="O3" s="6">
        <f>+F12/D12</f>
        <v>4.6456813856787779E-2</v>
      </c>
      <c r="P3" s="1">
        <v>0.38</v>
      </c>
    </row>
    <row r="4" spans="1:16" x14ac:dyDescent="0.3">
      <c r="A4" s="24"/>
      <c r="B4" s="9"/>
      <c r="C4" s="10"/>
      <c r="D4" s="10"/>
      <c r="E4" s="10"/>
      <c r="F4" s="10"/>
      <c r="G4" s="10"/>
      <c r="H4" s="10"/>
      <c r="I4" s="10"/>
      <c r="K4" s="22"/>
      <c r="N4" s="2" t="s">
        <v>14</v>
      </c>
      <c r="O4" s="6">
        <f>+C12/E12</f>
        <v>21.388627373616639</v>
      </c>
      <c r="P4" s="1">
        <v>1.81</v>
      </c>
    </row>
    <row r="5" spans="1:16" x14ac:dyDescent="0.3">
      <c r="A5" s="24"/>
      <c r="B5" s="9"/>
      <c r="C5" s="10"/>
      <c r="D5" s="10"/>
      <c r="E5" s="10"/>
      <c r="F5" s="10"/>
      <c r="G5" s="10"/>
      <c r="H5" s="10"/>
      <c r="I5" s="10"/>
      <c r="K5" s="22"/>
      <c r="N5" s="2" t="s">
        <v>15</v>
      </c>
      <c r="O5" s="25">
        <f>+H12/I12</f>
        <v>6.2535272859126971</v>
      </c>
      <c r="P5" s="1">
        <v>4.3600000000000003</v>
      </c>
    </row>
    <row r="6" spans="1:16" x14ac:dyDescent="0.3">
      <c r="A6" s="24"/>
      <c r="B6" s="9"/>
      <c r="C6" s="10"/>
      <c r="D6" s="10"/>
      <c r="E6" s="10"/>
      <c r="F6" s="10"/>
      <c r="G6" s="10"/>
      <c r="H6" s="10"/>
      <c r="I6" s="10"/>
      <c r="K6" s="23"/>
      <c r="N6" s="2" t="s">
        <v>17</v>
      </c>
      <c r="O6" s="27">
        <f>+H12/G12</f>
        <v>7.2415247986442749E-2</v>
      </c>
      <c r="P6" s="1">
        <v>0.08</v>
      </c>
    </row>
    <row r="7" spans="1:16" x14ac:dyDescent="0.3">
      <c r="A7" s="24"/>
      <c r="B7" s="11"/>
      <c r="C7" s="14">
        <f>+C3*$K$7</f>
        <v>552936656</v>
      </c>
      <c r="D7" s="14">
        <f>+D3*$K$7</f>
        <v>556471653</v>
      </c>
      <c r="E7" s="14">
        <f t="shared" ref="E7:I7" si="0">+E3*$K$7</f>
        <v>25851900</v>
      </c>
      <c r="F7" s="14">
        <f t="shared" si="0"/>
        <v>25851900</v>
      </c>
      <c r="G7" s="14">
        <f t="shared" si="0"/>
        <v>530619753</v>
      </c>
      <c r="H7" s="14">
        <f t="shared" si="0"/>
        <v>38424961</v>
      </c>
      <c r="I7" s="14">
        <f t="shared" si="0"/>
        <v>6144526</v>
      </c>
      <c r="K7" s="12">
        <v>1</v>
      </c>
      <c r="N7" s="2" t="s">
        <v>16</v>
      </c>
      <c r="O7" s="27">
        <f>+H12/D12</f>
        <v>6.9051066290343452E-2</v>
      </c>
      <c r="P7" s="1">
        <v>0.04</v>
      </c>
    </row>
    <row r="8" spans="1:16" ht="15.75" customHeight="1" x14ac:dyDescent="0.3">
      <c r="A8" s="24"/>
      <c r="B8" s="11"/>
      <c r="C8" s="11"/>
      <c r="D8" s="11"/>
      <c r="E8" s="11"/>
      <c r="F8" s="11"/>
      <c r="G8" s="11"/>
      <c r="H8" s="11"/>
      <c r="I8" s="11"/>
      <c r="K8" s="12">
        <v>0</v>
      </c>
      <c r="O8" s="17"/>
    </row>
    <row r="9" spans="1:16" hidden="1" x14ac:dyDescent="0.3">
      <c r="A9" s="24"/>
      <c r="B9" s="11"/>
      <c r="C9" s="11"/>
      <c r="D9" s="11"/>
      <c r="E9" s="11"/>
      <c r="F9" s="11"/>
      <c r="G9" s="11"/>
      <c r="H9" s="11"/>
      <c r="I9" s="11"/>
      <c r="K9" s="12"/>
    </row>
    <row r="10" spans="1:16" hidden="1" x14ac:dyDescent="0.3">
      <c r="A10" s="24"/>
      <c r="B10" s="11"/>
      <c r="C10" s="11"/>
      <c r="D10" s="11"/>
      <c r="E10" s="11"/>
      <c r="F10" s="11"/>
      <c r="G10" s="11"/>
      <c r="H10" s="11"/>
      <c r="I10" s="11"/>
      <c r="K10" s="12"/>
    </row>
    <row r="11" spans="1:16" ht="15.75" customHeight="1" x14ac:dyDescent="0.3">
      <c r="A11" s="24"/>
      <c r="B11" s="11"/>
      <c r="C11" s="11"/>
      <c r="D11" s="11"/>
      <c r="E11" s="11"/>
      <c r="F11" s="11"/>
      <c r="G11" s="11"/>
      <c r="H11" s="11"/>
      <c r="I11" s="11"/>
      <c r="K11" s="12">
        <v>0</v>
      </c>
    </row>
    <row r="12" spans="1:16" x14ac:dyDescent="0.3">
      <c r="A12" s="7" t="s">
        <v>10</v>
      </c>
      <c r="B12" s="8"/>
      <c r="C12" s="16">
        <f>SUM(C7:C11)</f>
        <v>552936656</v>
      </c>
      <c r="D12" s="8">
        <f t="shared" ref="D12:H12" si="1">SUM(D7:D11)</f>
        <v>556471653</v>
      </c>
      <c r="E12" s="8">
        <f>SUM(E7:E11)</f>
        <v>25851900</v>
      </c>
      <c r="F12" s="8">
        <f t="shared" si="1"/>
        <v>25851900</v>
      </c>
      <c r="G12" s="8">
        <f t="shared" si="1"/>
        <v>530619753</v>
      </c>
      <c r="H12" s="8">
        <f t="shared" si="1"/>
        <v>38424961</v>
      </c>
      <c r="I12" s="16">
        <f>SUM(I7:I11)</f>
        <v>6144526</v>
      </c>
    </row>
    <row r="14" spans="1:16" x14ac:dyDescent="0.3">
      <c r="D14" s="26"/>
      <c r="F14" s="26"/>
      <c r="H14" s="26"/>
      <c r="I14" s="26"/>
    </row>
    <row r="15" spans="1:16" x14ac:dyDescent="0.3">
      <c r="H15" s="26"/>
      <c r="I15" s="26"/>
    </row>
    <row r="16" spans="1:16" x14ac:dyDescent="0.3">
      <c r="G16" s="26"/>
    </row>
  </sheetData>
  <mergeCells count="3">
    <mergeCell ref="A1:I1"/>
    <mergeCell ref="K2:K6"/>
    <mergeCell ref="A3:A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 FINANCIERA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Julieth Lozano Puentes</dc:creator>
  <cp:lastModifiedBy>Usuario</cp:lastModifiedBy>
  <cp:lastPrinted>2024-06-25T20:53:16Z</cp:lastPrinted>
  <dcterms:created xsi:type="dcterms:W3CDTF">2020-06-11T14:27:06Z</dcterms:created>
  <dcterms:modified xsi:type="dcterms:W3CDTF">2024-11-29T00:50:50Z</dcterms:modified>
</cp:coreProperties>
</file>