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omments1.xml" ContentType="application/vnd.openxmlformats-officedocument.spreadsheetml.comments+xml"/>
  <Override PartName="/xl/drawings/drawing7.xml" ContentType="application/vnd.openxmlformats-officedocument.drawing+xml"/>
  <Override PartName="/xl/drawings/drawing8.xml" ContentType="application/vnd.openxmlformats-officedocument.drawing+xml"/>
  <Override PartName="/xl/comments2.xml" ContentType="application/vnd.openxmlformats-officedocument.spreadsheetml.comments+xml"/>
  <Override PartName="/xl/drawings/drawing9.xml" ContentType="application/vnd.openxmlformats-officedocument.drawing+xml"/>
  <Override PartName="/xl/comments3.xml" ContentType="application/vnd.openxmlformats-officedocument.spreadsheetml.comments+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comments4.xml" ContentType="application/vnd.openxmlformats-officedocument.spreadsheetml.comments+xml"/>
  <Override PartName="/xl/drawings/drawing1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C:\Users\clara\Documents\DIGITALIZACIÓN\DOCUMENTOS A REVISAR HOY CON JOHN\"/>
    </mc:Choice>
  </mc:AlternateContent>
  <xr:revisionPtr revIDLastSave="0" documentId="8_{6DC36B2E-F85B-4749-A54F-684377073F04}" xr6:coauthVersionLast="44" xr6:coauthVersionMax="44" xr10:uidLastSave="{00000000-0000-0000-0000-000000000000}"/>
  <bookViews>
    <workbookView xWindow="-120" yWindow="-120" windowWidth="20730" windowHeight="11160" tabRatio="980" activeTab="16" xr2:uid="{00000000-000D-0000-FFFF-FFFF00000000}"/>
  </bookViews>
  <sheets>
    <sheet name="INFORME CONSOLIDADO" sheetId="9" r:id="rId1"/>
    <sheet name="ADICIONALES" sheetId="8" r:id="rId2"/>
    <sheet name="SMLV" sheetId="26" state="hidden" r:id="rId3"/>
    <sheet name="Evaluacion 01SI" sheetId="2" r:id="rId4"/>
    <sheet name="Evaluacion 02" sheetId="11" r:id="rId5"/>
    <sheet name="Evaluación 03 SI" sheetId="25" r:id="rId6"/>
    <sheet name="Evaluación 04" sheetId="13" r:id="rId7"/>
    <sheet name="Evaluación 05" sheetId="20" r:id="rId8"/>
    <sheet name="Evaluación 06 SI" sheetId="14" r:id="rId9"/>
    <sheet name="Evaluación 07" sheetId="22" r:id="rId10"/>
    <sheet name="Evaluación 08 NO" sheetId="21" r:id="rId11"/>
    <sheet name="Evaluación 09 NO" sheetId="15" r:id="rId12"/>
    <sheet name="Evaluación 10SI" sheetId="16" r:id="rId13"/>
    <sheet name="Evaluación 11NO" sheetId="17" r:id="rId14"/>
    <sheet name="Evaluación 12 NO" sheetId="18" r:id="rId15"/>
    <sheet name="Evaluación 13 NO" sheetId="19" r:id="rId16"/>
    <sheet name="Evaluación 14NO" sheetId="24" r:id="rId17"/>
    <sheet name="CODG" sheetId="10" state="hidden" r:id="rId18"/>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22" i="26" l="1"/>
  <c r="C23" i="26"/>
  <c r="K27" i="26"/>
  <c r="J26" i="26"/>
  <c r="H26" i="26"/>
  <c r="F26" i="26"/>
  <c r="D26" i="26"/>
  <c r="J25" i="26"/>
  <c r="H25" i="26"/>
  <c r="F25" i="26"/>
  <c r="D25" i="26"/>
  <c r="K25" i="26" s="1"/>
  <c r="J24" i="26"/>
  <c r="F24" i="26"/>
  <c r="J23" i="26"/>
  <c r="F23" i="26"/>
  <c r="J22" i="26"/>
  <c r="H22" i="26"/>
  <c r="F22" i="26"/>
  <c r="K22" i="26"/>
  <c r="J21" i="26"/>
  <c r="H21" i="26"/>
  <c r="F21" i="26"/>
  <c r="D21" i="26"/>
  <c r="J20" i="26"/>
  <c r="H20" i="26"/>
  <c r="F20" i="26"/>
  <c r="D20" i="26"/>
  <c r="J19" i="26"/>
  <c r="H19" i="26"/>
  <c r="F19" i="26"/>
  <c r="D19" i="26"/>
  <c r="K19" i="26" s="1"/>
  <c r="J18" i="26"/>
  <c r="H18" i="26"/>
  <c r="F18" i="26"/>
  <c r="D18" i="26"/>
  <c r="K18" i="26" s="1"/>
  <c r="E13" i="26"/>
  <c r="J12" i="26"/>
  <c r="H12" i="26"/>
  <c r="F12" i="26"/>
  <c r="C12" i="26"/>
  <c r="J11" i="26"/>
  <c r="H11" i="26"/>
  <c r="F11" i="26"/>
  <c r="K11" i="26" s="1"/>
  <c r="C11" i="26"/>
  <c r="J10" i="26"/>
  <c r="H10" i="26"/>
  <c r="F10" i="26"/>
  <c r="K10" i="26" s="1"/>
  <c r="C10" i="26"/>
  <c r="J9" i="26"/>
  <c r="H9" i="26"/>
  <c r="F9" i="26"/>
  <c r="K9" i="26" s="1"/>
  <c r="C9" i="26"/>
  <c r="J8" i="26"/>
  <c r="H8" i="26"/>
  <c r="F8" i="26"/>
  <c r="K8" i="26" s="1"/>
  <c r="C8" i="26"/>
  <c r="C13" i="26" s="1"/>
  <c r="J7" i="26"/>
  <c r="H7" i="26"/>
  <c r="K7" i="26" s="1"/>
  <c r="F7" i="26"/>
  <c r="C7" i="26"/>
  <c r="J6" i="26"/>
  <c r="H6" i="26"/>
  <c r="K6" i="26" s="1"/>
  <c r="C6" i="26"/>
  <c r="J5" i="26"/>
  <c r="H5" i="26"/>
  <c r="F5" i="26"/>
  <c r="J4" i="26"/>
  <c r="H4" i="26"/>
  <c r="F4" i="26"/>
  <c r="K21" i="26" l="1"/>
  <c r="K20" i="26"/>
  <c r="K13" i="26"/>
  <c r="K23" i="26"/>
  <c r="K24" i="26"/>
  <c r="K26" i="26"/>
  <c r="C41" i="9" l="1"/>
  <c r="C32" i="17" l="1"/>
  <c r="C48" i="16" l="1"/>
  <c r="C18" i="16"/>
  <c r="K5" i="26"/>
  <c r="D5" i="26"/>
  <c r="C5" i="26"/>
  <c r="C4" i="26"/>
  <c r="D4" i="26"/>
  <c r="K4" i="26"/>
  <c r="K12" i="2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Andrés Leonardo Tibaduiza Avila</author>
  </authors>
  <commentList>
    <comment ref="D11" authorId="0" shapeId="0" xr:uid="{00000000-0006-0000-0D00-000001000000}">
      <text>
        <r>
          <rPr>
            <b/>
            <sz val="9"/>
            <color indexed="81"/>
            <rFont val="Tahoma"/>
            <family val="2"/>
          </rPr>
          <t>Solamente se pueden tener en cuenta certificaciones desde el 14 de julio de 2001</t>
        </r>
      </text>
    </comment>
    <comment ref="D25" authorId="0" shapeId="0" xr:uid="{00000000-0006-0000-0D00-000002000000}">
      <text>
        <r>
          <rPr>
            <b/>
            <sz val="9"/>
            <color indexed="81"/>
            <rFont val="Tahoma"/>
            <family val="2"/>
          </rPr>
          <t>Solamente se pueden tener en cuenta certificaciones desde el 14 de julio de 2001</t>
        </r>
      </text>
    </comment>
    <comment ref="D41" authorId="0" shapeId="0" xr:uid="{00000000-0006-0000-0D00-000003000000}">
      <text>
        <r>
          <rPr>
            <b/>
            <sz val="9"/>
            <color indexed="81"/>
            <rFont val="Tahoma"/>
            <family val="2"/>
          </rPr>
          <t>Solamente se pueden tener en cuenta certificaciones desde el 14 de julio de 2001</t>
        </r>
      </text>
    </comment>
    <comment ref="D55" authorId="0" shapeId="0" xr:uid="{00000000-0006-0000-0D00-000004000000}">
      <text>
        <r>
          <rPr>
            <b/>
            <sz val="9"/>
            <color indexed="81"/>
            <rFont val="Tahoma"/>
            <family val="2"/>
          </rPr>
          <t>Solamente se pueden tener en cuenta certificaciones desde el 14 de julio de 2001</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Andrés Leonardo Tibaduiza Avila</author>
  </authors>
  <commentList>
    <comment ref="D11" authorId="0" shapeId="0" xr:uid="{00000000-0006-0000-0E00-000001000000}">
      <text>
        <r>
          <rPr>
            <b/>
            <sz val="9"/>
            <color indexed="81"/>
            <rFont val="Tahoma"/>
            <family val="2"/>
          </rPr>
          <t>Solamente se pueden tener en cuenta certificaciones desde el 14 de julio de 2001</t>
        </r>
      </text>
    </comment>
    <comment ref="D25" authorId="0" shapeId="0" xr:uid="{00000000-0006-0000-0E00-000002000000}">
      <text>
        <r>
          <rPr>
            <b/>
            <sz val="9"/>
            <color indexed="81"/>
            <rFont val="Tahoma"/>
            <family val="2"/>
          </rPr>
          <t>Solamente se pueden tener en cuenta certificaciones desde el 14 de julio de 2001</t>
        </r>
      </text>
    </comment>
    <comment ref="D41" authorId="0" shapeId="0" xr:uid="{00000000-0006-0000-0E00-000003000000}">
      <text>
        <r>
          <rPr>
            <b/>
            <sz val="9"/>
            <color indexed="81"/>
            <rFont val="Tahoma"/>
            <family val="2"/>
          </rPr>
          <t>Solamente se pueden tener en cuenta certificaciones desde el 14 de julio de 2001</t>
        </r>
      </text>
    </comment>
    <comment ref="D55" authorId="0" shapeId="0" xr:uid="{00000000-0006-0000-0E00-000004000000}">
      <text>
        <r>
          <rPr>
            <b/>
            <sz val="9"/>
            <color indexed="81"/>
            <rFont val="Tahoma"/>
            <family val="2"/>
          </rPr>
          <t>Solamente se pueden tener en cuenta certificaciones desde el 14 de julio de 2001</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Andrés Leonardo Tibaduiza Avila</author>
  </authors>
  <commentList>
    <comment ref="D11" authorId="0" shapeId="0" xr:uid="{00000000-0006-0000-0600-000001000000}">
      <text>
        <r>
          <rPr>
            <b/>
            <sz val="9"/>
            <color indexed="81"/>
            <rFont val="Tahoma"/>
            <family val="2"/>
          </rPr>
          <t>Solamente se pueden tener en cuenta certificaciones desde el 14 de julio de 2001</t>
        </r>
      </text>
    </comment>
    <comment ref="D25" authorId="0" shapeId="0" xr:uid="{00000000-0006-0000-0600-000002000000}">
      <text>
        <r>
          <rPr>
            <b/>
            <sz val="9"/>
            <color indexed="81"/>
            <rFont val="Tahoma"/>
            <family val="2"/>
          </rPr>
          <t>Solamente se pueden tener en cuenta certificaciones desde el 14 de julio de 2001</t>
        </r>
      </text>
    </comment>
    <comment ref="D41" authorId="0" shapeId="0" xr:uid="{00000000-0006-0000-0600-000003000000}">
      <text>
        <r>
          <rPr>
            <b/>
            <sz val="9"/>
            <color indexed="81"/>
            <rFont val="Tahoma"/>
            <family val="2"/>
          </rPr>
          <t>Solamente se pueden tener en cuenta certificaciones desde el 14 de julio de 2001</t>
        </r>
      </text>
    </comment>
    <comment ref="D55" authorId="0" shapeId="0" xr:uid="{00000000-0006-0000-0600-000004000000}">
      <text>
        <r>
          <rPr>
            <b/>
            <sz val="9"/>
            <color indexed="81"/>
            <rFont val="Tahoma"/>
            <family val="2"/>
          </rPr>
          <t>Solamente se pueden tener en cuenta certificaciones desde el 14 de julio de 2001</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Andrés Leonardo Tibaduiza Avila</author>
  </authors>
  <commentList>
    <comment ref="D11" authorId="0" shapeId="0" xr:uid="{00000000-0006-0000-0A00-000001000000}">
      <text>
        <r>
          <rPr>
            <b/>
            <sz val="9"/>
            <color indexed="81"/>
            <rFont val="Tahoma"/>
            <family val="2"/>
          </rPr>
          <t>Solamente se pueden tener en cuenta certificaciones desde el 14 de julio de 2001</t>
        </r>
      </text>
    </comment>
    <comment ref="D25" authorId="0" shapeId="0" xr:uid="{00000000-0006-0000-0A00-000002000000}">
      <text>
        <r>
          <rPr>
            <b/>
            <sz val="9"/>
            <color indexed="81"/>
            <rFont val="Tahoma"/>
            <family val="2"/>
          </rPr>
          <t>Solamente se pueden tener en cuenta certificaciones desde el 14 de julio de 2001</t>
        </r>
      </text>
    </comment>
    <comment ref="D41" authorId="0" shapeId="0" xr:uid="{00000000-0006-0000-0A00-000003000000}">
      <text>
        <r>
          <rPr>
            <b/>
            <sz val="9"/>
            <color indexed="81"/>
            <rFont val="Tahoma"/>
            <family val="2"/>
          </rPr>
          <t>Solamente se pueden tener en cuenta certificaciones desde el 14 de julio de 2001</t>
        </r>
      </text>
    </comment>
    <comment ref="D55" authorId="0" shapeId="0" xr:uid="{00000000-0006-0000-0A00-000004000000}">
      <text>
        <r>
          <rPr>
            <b/>
            <sz val="9"/>
            <color indexed="81"/>
            <rFont val="Tahoma"/>
            <family val="2"/>
          </rPr>
          <t>Solamente se pueden tener en cuenta certificaciones desde el 14 de julio de 2001</t>
        </r>
      </text>
    </comment>
  </commentList>
</comments>
</file>

<file path=xl/sharedStrings.xml><?xml version="1.0" encoding="utf-8"?>
<sst xmlns="http://schemas.openxmlformats.org/spreadsheetml/2006/main" count="2971" uniqueCount="425">
  <si>
    <t>OBJETO:</t>
  </si>
  <si>
    <t>PRESTAR LOS SERVICIOS DE ORGANIZACIÓN, DIGITALIZACIÓN DE DOCUMENTOS DE ARCHIVOS DE GESTIÓN Y LA DIGITALIZACIÓN DE LOS EXPEDIENTES JUDICIALES DE LA JURISDICCIÓN ESPECIAL PARA LA PAZ</t>
  </si>
  <si>
    <t>PROVEEDOR:</t>
  </si>
  <si>
    <t>REQUISITOS HABILITANTES</t>
  </si>
  <si>
    <t>CUMPLE</t>
  </si>
  <si>
    <t>OBSERVACIÓN</t>
  </si>
  <si>
    <t>CONTRATANTE Y NÚMERO DE CONTRATO</t>
  </si>
  <si>
    <t>EMPRESA QUE DESARROLLO LA ACTIVIDAD</t>
  </si>
  <si>
    <t>ACTIVIDADES DESARROLLADAS</t>
  </si>
  <si>
    <t>FECHA INICIO</t>
  </si>
  <si>
    <t>FECHA TERMINACIÓN</t>
  </si>
  <si>
    <t>COMITÉ TÉCNICO EVALUADOR</t>
  </si>
  <si>
    <t>ORIGINAL FIRMADO
Andres Leonardo Tibaduiza</t>
  </si>
  <si>
    <t>PRESTAR LOS SERVICIOS DE ORGANIZACIÓN, DIGITALIZACIÓN DE DOCUMENTOS DE ARCHIVOS DE GESTIÓN Y LA DIGITALIZACIÓN DE EXPEDIENTES JUDICIALES EN LA JURISDICCIÓN ESPECIAL PARA LA PAZ.</t>
  </si>
  <si>
    <t>GESTIÓN DE SEGURIDAD ELECTRÓNICA S.A. </t>
  </si>
  <si>
    <t>ACONSUD PROFESIONALES S.A.S. </t>
  </si>
  <si>
    <t>COMPAÑIA DE SERVICIOS ARCHIVISTICOS Y TECNOLOGICOS S.A.S - EN REORGANIZACIÓN</t>
  </si>
  <si>
    <t>INDUSTRIA COMERCIO Y SERVICIOS INTEGRALES ICS SAS</t>
  </si>
  <si>
    <t>CADENA COURRIER S.A.S. </t>
  </si>
  <si>
    <t>SERVISOFT S.A.</t>
  </si>
  <si>
    <t>NEXURA INTERNACIONAL S.A.S </t>
  </si>
  <si>
    <t>DATAFILE S.A.</t>
  </si>
  <si>
    <t>SERVIESPECIALES S.A.S. </t>
  </si>
  <si>
    <t>SERVICIOS Y SISTEMAS DE ARCHIVO E IMAGENES SIA S.A.S</t>
  </si>
  <si>
    <t>SALVAR ARCHIVOS S.A.S </t>
  </si>
  <si>
    <t>QE SERVICIOS INTEGRALES S.A.S </t>
  </si>
  <si>
    <t>CONSORCIO JEP 2020 (Conformado por SKAPHE TECNOLOGIA SAS y PGD PROCESOS DE GESTION DOCUMENTAL SAS)</t>
  </si>
  <si>
    <t>CONSORCIO DATADOC-IDEAS (Conformado por DATADOC S.A.S. e IDEAS EN ACCION S.A.)</t>
  </si>
  <si>
    <r>
      <t xml:space="preserve">Certificaciones de contratos cuyo objeto y/o actividades desarrolladas correspondan a </t>
    </r>
    <r>
      <rPr>
        <b/>
        <sz val="11"/>
        <rFont val="Palatino Linotype"/>
        <family val="1"/>
      </rPr>
      <t xml:space="preserve">SERVICIOS DE ORGANIZACIÓN </t>
    </r>
    <r>
      <rPr>
        <sz val="11"/>
        <rFont val="Palatino Linotype"/>
        <family val="1"/>
      </rPr>
      <t xml:space="preserve">y cuyo valor sumado por lo menos corresponda al 30% del presupuesto del proceso. </t>
    </r>
    <r>
      <rPr>
        <b/>
        <sz val="11"/>
        <rFont val="Palatino Linotype"/>
        <family val="1"/>
      </rPr>
      <t>( 283,2 SMLV)</t>
    </r>
  </si>
  <si>
    <t>Nota: Para el caso de estructuras plurales adicional a lo anterior, cada uno de los integrantes de los consorcios o uniones temporales deben acreditar al menos una certificación de contrato suscrito, iniciado, ejecutado y terminado con anterioridad al cierre del proceso de selección, cuyo objeto y/o actividades desarrolladas correspondan a SERVICIOS DE ORGANIZACIÓN O DIGITALIZACIÓN CERTIFICADA DE DOCUMENTOS.
De igual manera para los Proponentes Plurales, el que aporte la mayor parte de la experiencia expresada en SMMLV, deberá tener la mayor participación en la estructura plural.</t>
  </si>
  <si>
    <t>Nombre de la entidad contratante.</t>
  </si>
  <si>
    <t>Nombre del contratista.</t>
  </si>
  <si>
    <t>Objeto del contrato.</t>
  </si>
  <si>
    <t>Vigencia del Contrato.</t>
  </si>
  <si>
    <t>Valor total del contrato:</t>
  </si>
  <si>
    <t>Dirección y teléfono de la entidad o empresa contratante.</t>
  </si>
  <si>
    <t>Fecha de expedición de la certificación (día, mes y año).</t>
  </si>
  <si>
    <t>Cargo y firma de quien expide la certificación.</t>
  </si>
  <si>
    <t>Porcentaje de participación en caso de Consorcio o Unión Temporal.</t>
  </si>
  <si>
    <t>Si el contrato fue objeto de cesión o recibido en cesión, la certificación debe indicar fecha de la cesión y el porcentaje ejecutado por cedente y cesionario.</t>
  </si>
  <si>
    <t>Especificación</t>
  </si>
  <si>
    <t>Descripción</t>
  </si>
  <si>
    <t>NO CUMPLE</t>
  </si>
  <si>
    <t>El proponente deberá adjuntar el Anexo Técnico 1 de especificaciones técnicas debidamente suscrito por el representante legal del proponente.</t>
  </si>
  <si>
    <r>
      <t>El proponente deberá adjuntar el Anexo Técnico 1 de especificaciones técnicas debidamente suscrito por el representante legal del</t>
    </r>
    <r>
      <rPr>
        <b/>
        <sz val="11"/>
        <color theme="1"/>
        <rFont val="Palatino Linotype"/>
        <family val="1"/>
      </rPr>
      <t xml:space="preserve"> proponente con la certificación de garantía de contar con el personal idóneo para la prestación de servicio.</t>
    </r>
  </si>
  <si>
    <t>4.1.4 ACREDITACIÓN DE LA CAPACIDAD TÉCNICA:</t>
  </si>
  <si>
    <t>4.1.4.1. Experiencia Específica del Proponente (Formato Nro. 4)</t>
  </si>
  <si>
    <t xml:space="preserve">
4.1.4.2. Acreditación cumplimiento de requisitos técnicos y personal mínimo</t>
  </si>
  <si>
    <t xml:space="preserve">El proponente deberá acreditar experiencia con máximo tres (3) certificaciones de contratos suscritos, iniciados, ejecutados y terminados con anterioridad al cierre del proceso de selección, y cuyo valor sumado sea igual o mayor a novecientos cuarenta y cuatro salarios mínimos legales mensuales vigentes (944 SMMLV), de la siguiente manera:
</t>
  </si>
  <si>
    <t>SERVICIOS DE DIGITALIZACIÓN CERTIFICADA DE DOCUMENTOS</t>
  </si>
  <si>
    <t xml:space="preserve">SERVICIOS DE ORGANIZACIÓN </t>
  </si>
  <si>
    <t xml:space="preserve"> CONSORCIOS O UNIONES TEMPORALES</t>
  </si>
  <si>
    <t>De igual manera para los Proponentes Plurales, el que aporte la mayor parte de la experiencia expresada en SMMLV, deberá tener la mayor participación en la estructura plural.</t>
  </si>
  <si>
    <t>DEBE CORREGIR</t>
  </si>
  <si>
    <t>CERTICACION DE CONTRATO 2  (ACTA DE LIQUIDACIÓN)</t>
  </si>
  <si>
    <t>PERIODO</t>
  </si>
  <si>
    <t>VALOR SMMLV</t>
  </si>
  <si>
    <t xml:space="preserve"> CONTRATO 1</t>
  </si>
  <si>
    <t xml:space="preserve"> CONTRATO 2</t>
  </si>
  <si>
    <t xml:space="preserve"> CONTRATO 3</t>
  </si>
  <si>
    <t xml:space="preserve"> CONTRATO 4</t>
  </si>
  <si>
    <t>TOTAL</t>
  </si>
  <si>
    <t>NUMERO SMMLV RUP</t>
  </si>
  <si>
    <t>VALOR</t>
  </si>
  <si>
    <t>Enero 1 de 2012 a diciembre 31 de 2012</t>
  </si>
  <si>
    <t>Enero 1 de 2013 a diciembre 31 de 2013</t>
  </si>
  <si>
    <t>Enero 1 de 2014 a diciembre 31 de 2014</t>
  </si>
  <si>
    <t>Enero 1 de 2015 a diciembre 31 de 2015</t>
  </si>
  <si>
    <t>Enero 1 de 2016 a diciembre 31 de 2016</t>
  </si>
  <si>
    <t>Enero 1 de 2017 a diciembre 31 de 2017</t>
  </si>
  <si>
    <t>Enero 1 de 2018 a diciembre 31 de 2018</t>
  </si>
  <si>
    <t>Enero 1 de 2019 a diciembre 31 de 2019</t>
  </si>
  <si>
    <t>N°</t>
  </si>
  <si>
    <t>PROPONENTE</t>
  </si>
  <si>
    <t>PONDERABLE DE ORGANIZACIÓN DE ARCHIVOS DE
GESTIÓN</t>
  </si>
  <si>
    <t xml:space="preserve"> PONDERABLE DE DIGITALIZACIONES</t>
  </si>
  <si>
    <t>ANEXAR EL FORMATO No. 6 CON SU
OFRECIMIENTO</t>
  </si>
  <si>
    <t>PUNTAJE</t>
  </si>
  <si>
    <t>PUNTAJE MAXIMO</t>
  </si>
  <si>
    <t>Servicios de origen nacional 90</t>
  </si>
  <si>
    <t>Servicios de origen nacional y extranjero  10</t>
  </si>
  <si>
    <t>Servicios de origen extranjero  0</t>
  </si>
  <si>
    <t>APOYO A LA INDUSTRIA NACIONAL (100 (PUNTOS)</t>
  </si>
  <si>
    <t>TÉCNICO</t>
  </si>
  <si>
    <t>ORIGINAL FIRMADO
Elena Villalba Villalobos</t>
  </si>
  <si>
    <t>Enero 1 de 2019 a mayo 30 de 2020</t>
  </si>
  <si>
    <t>N/A</t>
  </si>
  <si>
    <t>ORGANIZACIÓN DE ARCHIVO</t>
  </si>
  <si>
    <t>DIGITALIZACIÓN CERTIFICADA</t>
  </si>
  <si>
    <t>SOLICITADO</t>
  </si>
  <si>
    <t>ACDREDITADO</t>
  </si>
  <si>
    <t>GESTION DE SEGURIDAD ELECTRONICA S.A GSE-S.A.</t>
  </si>
  <si>
    <t>LUCES DE SANTANDER S.A</t>
  </si>
  <si>
    <t xml:space="preserve"> a) Inventario Documental, clasificación, ordenación, depuración, hoja de control, rotulación, sistematización y conformación de expedintes segun tablas de retención documental. b) Digitalización o escaneo de documentos, captura de información, indexación, tipificación, procesamiento de metadatos y confromación de expedintes y/o carpetas electronicas. c) Administración, custodia documental y servicios de consulta y atención de solicitudes.d) Suministro de sistemas de información y gestión documental. e) Servicio de recepción radicación, digitalización de comunicaciones y documentos junto con la custodia y transferencia segura de archivos y mensajes electrónicos. f) Servicios de Digitalización con estampa cronológica, sello de tiempo y firma digfital con fines probatorios. </t>
  </si>
  <si>
    <t>Calle 9 No. 14-02 - Barrio San Antonio - Piedecuesta Santander / Tel. 6540344</t>
  </si>
  <si>
    <t>Representante Legal / Roberto Carlos Machuca</t>
  </si>
  <si>
    <t>LUCES DEL VALLE S.A., CTO No. 146-2017</t>
  </si>
  <si>
    <t>LUCES DEL VALLE S.A.</t>
  </si>
  <si>
    <t xml:space="preserve">Prestar los servicios especializados de gestión documental </t>
  </si>
  <si>
    <t xml:space="preserve">1) Procesamiento técnico equivalente alos procesos de diagnóstico, identificación, clasificación, seleeción, depuración, ordenación inventario y organización documental de acuerdo con las TRD de la Empresa para Fondo acumulado y Archivos de Gestión. 2) Realizar el proceso de digitalización e indexación, descripción y conformación de expedientes electrónicos. 3) Proveer firma digital y estampado cronológico o sello de tiempo TSA con fines probatorios. 4) Prestar los servicos de custodia y administración documental de archivos físicos. 5) Desarrollo y suministro de software para el sistema de gestión documental 6) Prestar el servicio de archivo, registro, conservación, custodia y anotación de documentos electronicos transferibles y mensajes de datos. 7) Prestar el servicio de correo electrónico certificado.   </t>
  </si>
  <si>
    <t>Autopista Norte No. 106-25 - Bogotá / PBX (57-1) 4053236</t>
  </si>
  <si>
    <t>Gerente General/Phanor Abadia Lozano</t>
  </si>
  <si>
    <t>LUCES DE SANTANDER S.A LS-PS 18-2016</t>
  </si>
  <si>
    <t>SI</t>
  </si>
  <si>
    <t>El contratista se obliga a prestar el servicio de organización y digitalización de los documentos que conforman los archivos de Luces de Santander S.A.</t>
  </si>
  <si>
    <t>OK</t>
  </si>
  <si>
    <t>ACONSUD PROFESIONALES S.A.S</t>
  </si>
  <si>
    <t>Corporación Autónoma Regional de Santander / Contrato 00095-2017</t>
  </si>
  <si>
    <t>ORGANIZACIÓN DE ARCHIVO DE GESTIÓN</t>
  </si>
  <si>
    <t>Corporación Autónoma Regional de Santander</t>
  </si>
  <si>
    <t>PRESTACION DE SERVICIOS DE APOYO A LA GESTION PARA EJECUTAR EL PROYECTO DE ACTUALIZACION DEL PROCESO DE GESTION DOCUMENTAL DE LA CORPORACION AUTONOMA REGIONAL DE SANTANDER CAS FASE II</t>
  </si>
  <si>
    <t>Carrera 12 N°9-06 San Gil - Tel 7238300</t>
  </si>
  <si>
    <t>Secretario General JAIRO JAIMES YAÑEZ</t>
  </si>
  <si>
    <t>UNIDAD DE ATENCIÓN BÁSICA NUESTRA SEÑORA DEL CARMEN E.S.E / CONTRATO 058-2017 OTROSI MODIFICANDO CONTRATO 038-2017</t>
  </si>
  <si>
    <t>UNIÓN TEMPORAL GESTIÓN DOCUMENTAL VICHADA - GA</t>
  </si>
  <si>
    <t>UNIDAD DE ATENCIÓN BÁSICA NUESTRA SEÑORA DEL CARMEN E.S.E</t>
  </si>
  <si>
    <t>PRESTACIÓN DE SERVICIOS PARA LA IMPLEMENTACIÓ DE UN PLAN DE TRABAJO ARCHIVISTICO DENTRO DEL PROCESO LIQUIDATORIO DE LA U.B.A NUESTRA SEÑORA DEL CARMEN E.S.E.</t>
  </si>
  <si>
    <t>cuatro (4) meses</t>
  </si>
  <si>
    <t>Carrera 7 N° 20-58 Barrio Arturo Bueno - Puerto Carreño Vichada - Tel:5654627</t>
  </si>
  <si>
    <t>Coordinadora Administrativa - Danna Melissa Cepeda</t>
  </si>
  <si>
    <t>DEPARTAMENTO DE SANTANDER/ CONTRATO 000001924 DE 2019</t>
  </si>
  <si>
    <t>ACONSUD PROFESIONALES SAS</t>
  </si>
  <si>
    <t>ORGANIZACIÓN DE ARCHIVOS</t>
  </si>
  <si>
    <t>DEPARTAMENTO DE SANTANDER</t>
  </si>
  <si>
    <t>Prestar los servicios profesionales para la organización del archivo de los expedientes contractuales de la administración departamental, dentro del marco del proyecto de fortalecimiento modernización y mantenimiento del sistema integrado de Gestión Documental en el Departamento de Santander</t>
  </si>
  <si>
    <t>Seis (6) meses</t>
  </si>
  <si>
    <t>Calle 37 N° 10-30 Bucaramanga - Teléfono 6339666</t>
  </si>
  <si>
    <t>Secretaria General - Ivonne Marcela Rondon Prada</t>
  </si>
  <si>
    <t>COMPAÑÍA DE SERVICIOS ARCHIVISTICOS Y TECNOLOGICOS S.A.S</t>
  </si>
  <si>
    <t>CAJA DE VIVIENDA POPULAR ; CONTRATO No. 573-2012</t>
  </si>
  <si>
    <t>COMPAÑÍA   DE   SERVICIOS   ARCHIVÍSTICOS Y TECNOLÓGICOS S.A.S</t>
  </si>
  <si>
    <t>ORGANIZACIÓN</t>
  </si>
  <si>
    <t>CAJA DE VIVIENDA POPULAR</t>
  </si>
  <si>
    <t xml:space="preserve">Contratar la prestación de servicios integrales de gestión documental incluida la custodia y administración y los servicios de digitalización, diseño de datos y sistematización de imágenes digitalizadas, para la documentación de archivo central y los planos correspondientes a proyectos de la CAJA DE VIVIENDA POPULAR. </t>
  </si>
  <si>
    <t>CALLE 64 No. 13-30 TEL: 3494520</t>
  </si>
  <si>
    <t>Directora Jurídica - Magaly Cala Rodríguez</t>
  </si>
  <si>
    <t>GOBERNACIÓN DE BOLIVAR; Contrato No. 1440 de 2013</t>
  </si>
  <si>
    <t>COMPAÑÍA   DE   SERVICIOS   ARCHIVÍSTICOS  Y  TECNOLÓGICOS  S.A.S</t>
  </si>
  <si>
    <t>ORGANIZACIÓN DOCUMENTAL</t>
  </si>
  <si>
    <t>GOBERNACIÓN DE BOLIVAR</t>
  </si>
  <si>
    <t>Contratar el diagnostico, depuración, digitalización y administración de los documentos pertenecientes al archivo de la Gobernación del Departamento de Bolívar, incluyendo la implementación del aplicativo de gestión electrónica de documentos y capacitación para los funcionarios de la Entidad</t>
  </si>
  <si>
    <t xml:space="preserve">Carretera Cartagena: Turbaco Km 3 sector bajo Miranda – el Cortijo; tel. 6517444 </t>
  </si>
  <si>
    <t>Supervisora, Irma Guerra Pacheco</t>
  </si>
  <si>
    <t>AGENCIA NACIONAL DE DEFENSA JURIDICA DEL ESTADO - CONTRATO 216-2014</t>
  </si>
  <si>
    <t>UNION
TEMPORAL ITM-CSA</t>
  </si>
  <si>
    <t>DIGITALIZACIÓN CON VALOR PROBATORIO MEDIANTE CERTIFICADO ELECTRÓNICO Y ESTAMPA DE TIEMPO.</t>
  </si>
  <si>
    <t>AGENCIA NACIONAL DE DEFENSA JURIDICA DEL ESTADO</t>
  </si>
  <si>
    <t>UNION TEMPORAL ITM-CSA ( COMPAÑÍA DE SERVICIOS ARCHIVÍSTICOS Y TECNOLÓGICOS S.A.S. Y INFORMATION TRADE MANAGEMENT CONSULTING DE COLOMBIA LTDA)</t>
  </si>
  <si>
    <t>"Prestar los servicios especializados de Gestión Documental para las actividades de recepción, distribución, control, organización, conservación, almacenamiento, atención de consultas y préstamo y disposición final de comunicaciones y/o documentos de archivo (análogos o digitales) en administración, para la Agencia Nacional de Defensa Jurídica del Estado".</t>
  </si>
  <si>
    <t>Carrera 7 N° 75-66 Bogotá - Teléfono 2558955</t>
  </si>
  <si>
    <t>Coordinadora Grupo de Gestión Contractual - Natalia Marroquin Galvis</t>
  </si>
  <si>
    <t xml:space="preserve">COMPAÑÍA   DE   SERVICIOS   ARCHIVÍSTICOS  Y  TECNOLÓGICOS  S.A.S.   con  participación   del   70%   e   INFORMATION   TRADE   MANAGEMENT   CONSULTING   DE   COLOMBIA  LTDA  con  participación  del  30%, </t>
  </si>
  <si>
    <t xml:space="preserve">MISAEL HERNANDEZ OSORIO </t>
  </si>
  <si>
    <t>AGRONOMIA PROCESOS Y DISTRIBUCIONES DE COLOMBIA SAS</t>
  </si>
  <si>
    <t xml:space="preserve">Suministro continuo de café almendra en la localidad de Bogotá y demás ciudades del pais. </t>
  </si>
  <si>
    <t>No se evidencian actvidades realacionadas con organización de archivos</t>
  </si>
  <si>
    <t>Calle 42 sur No. 87b-10 Bogotá / Cel. 3134029486</t>
  </si>
  <si>
    <t>Represnetante Legal/ Misael Hernandez Osorio</t>
  </si>
  <si>
    <t>Calle 14 N°10-53 C.C. METROPOLI- SOGAMOSO-BOYACÁ / TEL. 7941801</t>
  </si>
  <si>
    <t>MARIO FRANCISCO LOPEZ/REPRESENTANTE LEGAL</t>
  </si>
  <si>
    <t>SUMINISTRO DE CAFÉ ALMENDRA
Ampliación objeto del contrato Otrosí 1: SERVICIOS PROFESIONALES EN
GESTION DOCUMENTAL Y ORGANIZACION DE ARCHIVO.</t>
  </si>
  <si>
    <t xml:space="preserve">LA PRESTACIÓN DE SERVICIOS DE APOYO EN ALMACENAMIENTO, CONSERVACIÓN, CUSTODIA, DIGITALIZACIÓN Y TRANSFERENCIA DEL ARCHIVO DE GESTION Y LA INFORMACIÓN EN MEDIOS MAGNÉTICOS APLICANDO SELLADO DE TIEMPO Y FIRMA DIGITAL.
</t>
  </si>
  <si>
    <t>LA PRESTACIÓN DE SERVICIOS DE APOYO EN ALMACENAMIENTO, CONSERVACIÓN, CUSTODIA, DIGITALIZACIÓN Y TRANSFERENCIA DEL ARCHIVO DE GESTION Y LA INFORMACIÓN EN MEDIOS MAGNÉTICOS APLICANDO SELLADO DE TIEMPO Y FIRMA DIGITAL, ACTUALIZACIÓN, DISEÑO, IMPLEMENTACIÓN Y MANTENIMIENTO DE SOLUCIONES DE SOFTWARE PARA LOS SITIOS WEB ADMINISTRADOS POR CORPOESTADO, ASI COMO LA ADQUISICIÓN DE INSUMOS PARA EL FUNCIONAMIENTO DE LAS IMPRESORAS TÉRMICAS, ÚTILES DE OFICINA, ELEMENTOS DE ARCHIVO Y PAPELERÍA PRE IMPRESA QUE REQUIERA LA CORPORACION PARA EL DESARROLLO DEL ESTADO Y LA SOCIEDAD EN LA EJECUCION DE SUS ACTIVIDADES”</t>
  </si>
  <si>
    <t>CORPORACION PARA EL DESARROLLO DEL ESTADO Y LA SOCIEDAD</t>
  </si>
  <si>
    <t>CORPORACION PARA EL DESARROLLO DEL ESTADO Y LA SOCIEDAD - CTO 1043-2019</t>
  </si>
  <si>
    <t>MINISTERIO DE DEFENSA NACIONAL/ CONTRATO 182/2015</t>
  </si>
  <si>
    <t>ORGANIZACIÓN ARCHIVISTICA</t>
  </si>
  <si>
    <t>MINISTERIO DE DEFENSA NACIONAL</t>
  </si>
  <si>
    <t>Prestación de servicios para la organización archivistica de documentos de archivo, que reposan en el Grupo Archivo General de la Unidad de Gestión General del Ministerio de Defensa Nacional</t>
  </si>
  <si>
    <t>Carrera 54 N° 26-25 CAN Bogotá - Tel 31501111</t>
  </si>
  <si>
    <t>Coordinadora Grupo de Adquisiciones ( E) - LILIANA SOFIA MUNEVAR CORTES</t>
  </si>
  <si>
    <t xml:space="preserve">ALCALDÍA DE MEDELLÍN - </t>
  </si>
  <si>
    <t>SERVISOFT</t>
  </si>
  <si>
    <t>DIGITALIZACIÓN</t>
  </si>
  <si>
    <t>ALCALDÍA DE MEDELLÍN</t>
  </si>
  <si>
    <t>Servicio de Digitalización de documentos para una mayor eficiencia y transparencia en la gestión documental.</t>
  </si>
  <si>
    <t>3855555 ext 5699</t>
  </si>
  <si>
    <t>Apoyo Técnico del  Proceso - William Restrepo Rodas</t>
  </si>
  <si>
    <t>SERVIESPECIALES S.A.S.</t>
  </si>
  <si>
    <t>S&amp;A  
SERVICIOS
Y
ASESORIAS</t>
  </si>
  <si>
    <t xml:space="preserve">Inventario natural, organización, foliación, FUID, hoja de control, digitalización (incluye certificado digital y estampado cronológico), consultas, cuelgue y descuelgue.  </t>
  </si>
  <si>
    <t>Calle 23 Norte No. 4 N-11 Cali Tel 6674488</t>
  </si>
  <si>
    <t xml:space="preserve">Represenante Legal/Armando Gil Molina </t>
  </si>
  <si>
    <t xml:space="preserve">Represenante Legal/Armando Molina </t>
  </si>
  <si>
    <t>PRESTACION DE SERVICIO DE ORGANIZACIÓN Y DIGITALIZACION DE ARCHIVO</t>
  </si>
  <si>
    <t>S&amp;A  SERVICIOS Y ASESORIAS</t>
  </si>
  <si>
    <t xml:space="preserve">Alcance del servicio 419 mts lineales de archivo. Digitalización (incluye certificado digital y estampado cronológico). Almacenamiento y cargue en la plataforma
SYADOC. </t>
  </si>
  <si>
    <t>PRESTACION DE SERVICIO DE DIGITALIZACION, ALMACENAMIENTO, CARGUE DE ACUERDO CON LAS TABLAS DE RETENCION ESTABLECIDAS.</t>
  </si>
  <si>
    <t>SERVICIOS Y SISTEMAS DE ARCHIVO E IMAGENES SIA SAS</t>
  </si>
  <si>
    <t>INDER - CONTRATO 2743 DE 2015</t>
  </si>
  <si>
    <t>SERVICIOS Y SISTEMAS DE ARCHIVO E IMÁGENES SIA S.A.S</t>
  </si>
  <si>
    <t>ORGANIZACIÓN ARCHIVO DE GESTIÓN</t>
  </si>
  <si>
    <t>INSTITUTO DE DEPORTES Y RECREACIÓN INDER</t>
  </si>
  <si>
    <t>PRESTAR EL SERVICIO DE ORGANIZACIÓN DEL ARCHIVO DE GESTIÓN DE LA OFICINA ASESORA DE JURÍDICA DEL INDER ALCALDÍA DE MEDELLÍN (PERIODO COMPRENDIDO ENTRE LOS AÑOS 2008 AL 2011), CONFORME A LO ESTABLECIDO EN LA LEY 594 DEL 2000, SUS ACUERDOS REGLAMENTARIOS Y DEMAS NORMAS QUE REGULEN LA MATERIA</t>
  </si>
  <si>
    <t>Calle 47D No. 75-276 - Sector Velodromo - Medellín / PBX (574) 3699000 ext 215</t>
  </si>
  <si>
    <t>Jefe Oficina Asesora Juridíca / Adriana Patricia Gallego Velásquez</t>
  </si>
  <si>
    <t>MINSALUD - CONTRATO DE PRESTACIÓN DE SERVICIOS No. 750 DEL 27 DE OCTUBRE DE 2014</t>
  </si>
  <si>
    <t>MINISTERIO DE SALUD Y PROTECCIÓN SOCIAL</t>
  </si>
  <si>
    <t>CONTRATAR LA ORGANIZACIÓN DE LOS ARCHIVOS DE GESTIÓN DEL MINISTERIO DE SALUD Y PROTECCIÓN SOCIAL.</t>
  </si>
  <si>
    <t>Carrera 13 No. 32-76 - Bogotá / PBX (57-1) 3305000</t>
  </si>
  <si>
    <t>Coordinadora del Grupo de Ejecución y Liquidación Contractual / Paula Camila Campos Abril</t>
  </si>
  <si>
    <t>INSTITUCION UBIVERSITARIA PASCUAL BRAVO 
N° GJ 124 de 2017</t>
  </si>
  <si>
    <t>DIGITALIZACIÓN CERTIFICADA CON FIRMA DIGITAL, ESTAMPA DE TIEMPO</t>
  </si>
  <si>
    <t>INSTITUCIÓN UNIVERSITARÍA PASCUAL BRAVO</t>
  </si>
  <si>
    <r>
      <t xml:space="preserve">PRESTACIÓN DE SERVICIOS PARA LAS ACTIVIDADES DE PREPARACIÓN, </t>
    </r>
    <r>
      <rPr>
        <b/>
        <sz val="11"/>
        <rFont val="Palatino Linotype"/>
        <family val="1"/>
      </rPr>
      <t>DIGITALIZACIÓN</t>
    </r>
    <r>
      <rPr>
        <sz val="11"/>
        <rFont val="Palatino Linotype"/>
        <family val="1"/>
      </rPr>
      <t xml:space="preserve"> </t>
    </r>
    <r>
      <rPr>
        <b/>
        <sz val="11"/>
        <rFont val="Palatino Linotype"/>
        <family val="1"/>
      </rPr>
      <t>CERTIFICADA</t>
    </r>
    <r>
      <rPr>
        <sz val="11"/>
        <rFont val="Palatino Linotype"/>
        <family val="1"/>
      </rPr>
      <t xml:space="preserve"> E INDEXACIÓN DE FOLIOS DOCUMENTALES A IMÁGENES DIGITALES CORRESPONDIENTES A LA SERIE DOCUMENTAL DE CUENTAS DE TESORERIA, NOMINAS COMPROBANTES CONTABLES, HISTORIAS LABORALES, FICHAS ACADEMICAS DE GRADO, CALIFICACIONES Y ACTOS ADMINISTRATIVOS, </t>
    </r>
    <r>
      <rPr>
        <b/>
        <sz val="11"/>
        <rFont val="Palatino Linotype"/>
        <family val="1"/>
      </rPr>
      <t>CON FIRMA DIGITAL, ESTAMPA DE TIEMPO</t>
    </r>
    <r>
      <rPr>
        <sz val="11"/>
        <rFont val="Palatino Linotype"/>
        <family val="1"/>
      </rPr>
      <t>, OCR, MIGRACION DE LAS MISMAS AL SOFTWARE DE GESTIÓN DOCUMENTAL MERCURIO GSP PARA EFECTOS DE GARANTIZAR LA ADECUADA CONSERVACIÓN Y FACILITAR LA CONSULTA</t>
    </r>
  </si>
  <si>
    <t>Calle 73 n°73A-226 vía el volador - Medellín / PBX (574)4480520</t>
  </si>
  <si>
    <t>Técnico Administrativo / Doris Astrid Agudelo Espinal</t>
  </si>
  <si>
    <t>SALVAR ARCHIVOS SAS</t>
  </si>
  <si>
    <t>CIGEM CONSULTORES SAS / N/A</t>
  </si>
  <si>
    <t>CIGEM CONSULTORES SAS</t>
  </si>
  <si>
    <t>Contratar los servicios de Digitalización certificada de los formatos de autorización expresa para el tratamiento de datos personales; así como la transcripción de los datos de contenidos en los mismos, la organización documental, el almacenamiento digital de las imágenes de los formatos y la información transcrita de la Cámara de Comercio de Bogotá según los términos establecidos en el Contrato No. 6200010158/2019.</t>
  </si>
  <si>
    <t xml:space="preserve"> Calle 77 No. 14-19 Oficina 502 Bogotá  PBX: (1) 704 8626 Celular: 311 2352488</t>
  </si>
  <si>
    <t>Gerente y representante legal - Jimmy Yesid Galindo</t>
  </si>
  <si>
    <t>INFORMÁTICA EL CORTE INGLÉS S.A. - SUCURSAL COLOMBIA / Especificación de Trabajo N°. 28042017-C5400072</t>
  </si>
  <si>
    <t>ORGANIZACIÓN FÍSICA DEL ARCHIVO DE GESTIÓN</t>
  </si>
  <si>
    <t>INFORMÁTICA EL CORTE INGLÉS S.A. - SUCURSAL COLOMBIA</t>
  </si>
  <si>
    <t>Consultoría especializada para la organización física del archivo de gestión de 1500 metros lineales.</t>
  </si>
  <si>
    <t>Directora de Compras - Yilliam Romero Moreno</t>
  </si>
  <si>
    <t>ORGANIZACIÓN FÍSICA Y TÉCNICA DE LOS ARCHIVOS DE GESTIÓN Y CENTRAL DE LA UNP
DIGITALIZACIÓN CON VALOR PROBATORIO, CERTIFICADA MEDIANTE FIRMA Y ESTAMPADO CRONOLOGÍCO</t>
  </si>
  <si>
    <r>
      <t xml:space="preserve">Contratar sus servicios para el fortalecimiento en la planeación, elaboración, implementación y puesta en marcha del Programa de Gestión Documental Físico y Electrónico que permita la gestión, direccionamiento y administración efectiva de la documentación generada por la </t>
    </r>
    <r>
      <rPr>
        <b/>
        <sz val="11"/>
        <rFont val="Palatino Linotype"/>
        <family val="1"/>
      </rPr>
      <t>Unidad Nacional de Protección</t>
    </r>
    <r>
      <rPr>
        <sz val="11"/>
        <rFont val="Palatino Linotype"/>
        <family val="1"/>
      </rPr>
      <t xml:space="preserve"> junto con el suministro de bienes y servicios necesarios para la Unidad Nacional de Protección de acuerdo a las especificaciones técnicas y en el marco del contrato 863 de 2016 susucrito entre la UNP y la UT Gestión Documental UNP.</t>
    </r>
  </si>
  <si>
    <t>Gerente y representante legal  - Jimmy Yesid Galindo</t>
  </si>
  <si>
    <t>UNIÓN TEMPORAL QE - ZUCOM</t>
  </si>
  <si>
    <t xml:space="preserve">WATERTECH LASSA SAS </t>
  </si>
  <si>
    <t>ZUCOM S.A.S</t>
  </si>
  <si>
    <t>WaterTech Parad Group - Laboratorios, Acueductos y Servicios LASSA .S.A.S</t>
  </si>
  <si>
    <r>
      <t xml:space="preserve">La prestación integral de todo el sistema de Gestión Documental, el cual inicia desde la elaboración de los intrumentos archivisticos (), continua con la revisión de los documentos preliminares, lo cuales nos permitirán hacer una identificación y reconocimiento del archivo actual y así generar el diagnosticos e inventario general y finaliza con la </t>
    </r>
    <r>
      <rPr>
        <b/>
        <sz val="11"/>
        <rFont val="Palatino Linotype"/>
        <family val="1"/>
      </rPr>
      <t xml:space="preserve">organización y aplicación de las TRD, </t>
    </r>
    <r>
      <rPr>
        <sz val="11"/>
        <rFont val="Palatino Linotype"/>
        <family val="1"/>
      </rPr>
      <t xml:space="preserve">protección y almacenamiento de los archivos en las bodegas de EL CLIENTE, o bien, donde el comité de archivo lo defina. </t>
    </r>
  </si>
  <si>
    <t>Calle 39 #44a-11 - Teléfono (574) 2322542</t>
  </si>
  <si>
    <t>Directos Administrativo y Financiero / Luis Gerardo Echeverry Ferrer</t>
  </si>
  <si>
    <t>SERVICIOS Y SISTEMAS DE ARCHIVO E IMÁGENES SIA S.A.S - QE-FVS-013</t>
  </si>
  <si>
    <t>QE SERVICIOS INTEGRALES SAS</t>
  </si>
  <si>
    <t>Contratar los servicios para la organización archivística y digitalización e indexación de documento de archivo.</t>
  </si>
  <si>
    <t>Carrera 1 N° 65D su LC 1-129 Bogotá</t>
  </si>
  <si>
    <t>Representante Legal Amparo Salazar Muñoz</t>
  </si>
  <si>
    <t>HOCOL S.A. / N/A</t>
  </si>
  <si>
    <t>Digitalización certificada con fines probatorios aplicando certificados con evidencia digital y estampas de tiempo</t>
  </si>
  <si>
    <t>HOCOL S.A.</t>
  </si>
  <si>
    <t>Por medio de este Contrato el Contratista se obliga a la prestación de servicios de gestión documental para la digitalización certificada con fines probatorios aplicando certificados con evidencia digital y estampas de tiempo, para HOCOL en Bogotá, sitio de Ejecución de Contrato.</t>
  </si>
  <si>
    <t>Carrera 7 N° 113-43  Bogotá - Teléfono 4884000</t>
  </si>
  <si>
    <t>CONSORCIO JEP 2020 
(SKAPHE TECNOLOGIA SAS y PGD PROCESOS DE GESTION DOCUMENTAL SAS)</t>
  </si>
  <si>
    <t>las certificaciones aportadas por los proponentes no se tuvieron en cuenta para vaidar la experiencia teniendo en cuenta que No se aceptarán experiencia donde la participación del proponente haya sido en calidad de subcontratista.</t>
  </si>
  <si>
    <t>GLOBAL TECHNOLOGY SERVICES</t>
  </si>
  <si>
    <t>SKAPHE TECNOLOGÍA S.A.S.</t>
  </si>
  <si>
    <t>Desarrollo de las actividades de alistamiento de la documentación de archivo (conteo, punteo y expurgo), cambio de unidades de conservación, traslado de la documentación de archivo desde las instalaciones del contratante hasta las instalaciones del contratista y su posterior entrega. Organización de la información de acuerdo con las TRD, digitalización, indexación, digitación y tipificación de la documentación. Atención de préstamos o solicitudes. Custodia y administración de la información.</t>
  </si>
  <si>
    <t>Calle 33 Bis No. 13 A 54. Bogotá - , 571. 5932200</t>
  </si>
  <si>
    <t>Representante Legal - Marco Antonio Baron Argote</t>
  </si>
  <si>
    <t>UNIÓN TEMPORAL INFO DATA  UARIV 2018</t>
  </si>
  <si>
    <t>PGD PROCESOS DE GESTIÓN DOCUMENTAL</t>
  </si>
  <si>
    <t>ORGANIZACIÓN
DIGITALIZACIÓN A TRAVÉS DE UN CERTIFICADO DIGITAL Y ESTAMPA DE TIEMPO</t>
  </si>
  <si>
    <t>Desarrollo de las actividades de i) alistamiento de la documentación de archivo (conteo, punteo y expurgo), cambio de unidades de conservación ii) Traslado de la documentación de archivo desde las Instalaciones del contratante hasta las Instalaciones del contratista y su posterior entrega, iii) Organización de la Información de acuerdo a las TRO iv) Digitalización, Indexación, digitación y tipificación de la documentación de archivo, vi) Atención de los prestamos o solicitudes en relación con la documentación de archivo, vi) Custodia y administración de la Información.</t>
  </si>
  <si>
    <t>Avenida de las Americas 31-20 Bogotá - 2441929</t>
  </si>
  <si>
    <t>Gerente de Proyecto Guillermo Pinzón G</t>
  </si>
  <si>
    <t>INFORMÁTICA DOCUMENTAL SAS</t>
  </si>
  <si>
    <t>SKAPLE TECNOLOGIA SAS</t>
  </si>
  <si>
    <t xml:space="preserve">DIGITALIZACIÓN </t>
  </si>
  <si>
    <t>Digitalización certificada con firma digital y estampa cronológica, extracción de la información que se ha digitalizado, campos establecidos entre las partes.</t>
  </si>
  <si>
    <t>Transversal 93 # 51-98 BD 34 Parque Empresarial Puerta del Sol Bogotá - Teléfono 7426745-48-49</t>
  </si>
  <si>
    <t>Sin información</t>
  </si>
  <si>
    <t>Director Comercial Huver Nieto Gomez</t>
  </si>
  <si>
    <t>CADENA COURRIER S.A.S</t>
  </si>
  <si>
    <t>FONDO NACIONAL DEL AHORRO CONTRATO 231 DE 2017</t>
  </si>
  <si>
    <t>UNIÓN TEMPORAL CADENA DISTRIBUCIONES FNA 2017</t>
  </si>
  <si>
    <t>ORGANIZACIÓN DEL ARCHIVO DE GESTIÓN DEL AREA DE CONTRATOS</t>
  </si>
  <si>
    <t>FONDO NACIONAL DEL AHORRO</t>
  </si>
  <si>
    <t xml:space="preserve">Prestación del servicio especializado de gestión documental, impresión y alistamiento y mensajería expresa para el Fondo Nacional del Ahorro a nivel nacional. </t>
  </si>
  <si>
    <t>Carrera 65 N° 11-83 Bogotá Teléfono 3810150</t>
  </si>
  <si>
    <t>JEFE DE LA OFICINA JURIDICA - LEONIDAS LARA ANAYA</t>
  </si>
  <si>
    <t xml:space="preserve">91% CADENA COURRIER SAS
3% CADENA S.A
6% SUPPLA S.A </t>
  </si>
  <si>
    <t>FONDO NACIONAL DE PRESTACIONES SOCIALES DEL MAGISTERIO DE FIDUCIARIA LA PREVISORA S.A CONTRATO 12076-014-2018</t>
  </si>
  <si>
    <t>UNIÓN TEMPORAL CADENA COURRIER Y ANDES SCD</t>
  </si>
  <si>
    <t>DIGITALIZACIÓN CON FINES PROBATORIOS MEDIANTE FIRMA DIGITAL Y ESTAMPA</t>
  </si>
  <si>
    <t>FONDO NACIONAL DE PRESTACIONES SOCIALES DEL MAGISTERIO DE FIDUCIARIA LA PREVISORA S.A</t>
  </si>
  <si>
    <r>
      <t>EL CONTRATISTA se compromete con EL CONTRATANTE, con autonomía técnica y administrativa, a prestar los</t>
    </r>
    <r>
      <rPr>
        <b/>
        <sz val="11"/>
        <rFont val="Palatino Linotype"/>
        <family val="1"/>
      </rPr>
      <t xml:space="preserve"> servicios de digitalización certificada con fines probatorios, digitalizar y procesar la documentación </t>
    </r>
    <r>
      <rPr>
        <sz val="11"/>
        <rFont val="Palatino Linotype"/>
        <family val="1"/>
      </rPr>
      <t xml:space="preserve">de trámite de solicitudes de prestaciones económicas de los docentes afiliados al fondo nacional de prestaciones sociales del magisterio, tales como proyectos de actos administrativos, hojas de revisión, órdenes de pago, recursos, fallas contenciosos, sanción por mora y demás documentos que se generen dentro del proceso; administrado </t>
    </r>
    <r>
      <rPr>
        <b/>
        <sz val="11"/>
        <rFont val="Palatino Linotype"/>
        <family val="1"/>
      </rPr>
      <t xml:space="preserve">a través de una plataforma electrónica que permita el acceso a dicha información </t>
    </r>
    <r>
      <rPr>
        <sz val="11"/>
        <rFont val="Palatino Linotype"/>
        <family val="1"/>
      </rPr>
      <t xml:space="preserve">a los funcionarios de las Secretarías de Educación certificadas y FOMAG y que pueda ser Integrada a los aplicativos dispuestos por FIDUREVISORA S.A., para tal fin, </t>
    </r>
    <r>
      <rPr>
        <b/>
        <sz val="11"/>
        <rFont val="Palatino Linotype"/>
        <family val="1"/>
      </rPr>
      <t>garantizando la autenticidad de los documentos electrónicos mediante firma digital.</t>
    </r>
    <r>
      <rPr>
        <sz val="11"/>
        <rFont val="Palatino Linotype"/>
        <family val="1"/>
      </rPr>
      <t xml:space="preserve">
OBLIGACIONES ESPECÍFICAS DEL CONTRATISTA
3. Desarrollar en cada una de las Secretarías de Educación certificadas, actividades de </t>
    </r>
    <r>
      <rPr>
        <b/>
        <sz val="11"/>
        <rFont val="Palatino Linotype"/>
        <family val="1"/>
      </rPr>
      <t>digitalización de documentos con fines probatorios, garantizando la calidad de las imágenes obtenidas y la firma y estampa de los documentos digitalizados</t>
    </r>
    <r>
      <rPr>
        <sz val="11"/>
        <rFont val="Palatino Linotype"/>
        <family val="1"/>
      </rPr>
      <t xml:space="preserve"> en un proceso automático (...)</t>
    </r>
  </si>
  <si>
    <t>Calle 72 N° 10-03 Bogotá PBX 7566633</t>
  </si>
  <si>
    <t>Vicepresidente del Fondo Nacional de Prestaciones Sociales del Magisterio - JAIME ABRIL MORALES</t>
  </si>
  <si>
    <t>DATA FILE SA</t>
  </si>
  <si>
    <t>SEGURO SOCIAL - CONTRATO 077 DE 2008</t>
  </si>
  <si>
    <t>SEGURO SOCIAL</t>
  </si>
  <si>
    <t>El servicio de recepción, organización, transporte, almacenamiento, custodia, y administración de las historias clínicas de la ESE Policarpa Salavarrieta en liquidación, de acuerdo con los pliegos y adendas de la convocatoria pública de selección abreviada V.A No. 09 de 2008, adjudicada mediante subasta inversa, en la audiencia pública a la mejor propuesta, a la firma DATA FILE SA quien presentó la propuesta con las mismas especificaciones técnicas exigidas en el anexo No. 5 del pliego de condiciones, que será inmodificable en su descripción y precio.</t>
  </si>
  <si>
    <t>Vicepresidente Administrativo - Edgar Andres Pallares Diaz</t>
  </si>
  <si>
    <t>DEPARTAMENTO DE CUNDINAMARCA SECRETARIA DE HACIENDA CONTRATO 007 DE 2000</t>
  </si>
  <si>
    <t>DEPARTAMENTO DE CUNDINAMARCA SECRETARIA DE HACIENDA</t>
  </si>
  <si>
    <t>Calle 26 47-73 Bogotá Teléfono 4261695</t>
  </si>
  <si>
    <t>Secretario de Hacienda CESAR ALBERTO GUZMAN CEBALLOS</t>
  </si>
  <si>
    <t>UNIDAD PARA LA ATENCIÓN Y REPARACIÓN INTEGRAL A LAS VICTIMAS CONTRATO 2255 DE 2019</t>
  </si>
  <si>
    <t>UNIDAD PARA LA ATENCIÓN Y REPARACIÓN INTEGRAL A LAS VICTIMAS</t>
  </si>
  <si>
    <t>UNIÓN TEMPORAL ACERVOS DOCUMENTALES</t>
  </si>
  <si>
    <t>El proponente no aporta Certificación del contrato o acta de liquidación, para comprobar expediencia en el Servicio de Digitalización Certificada.</t>
  </si>
  <si>
    <t>Intervención de acervos documentales en diferentes soportes materiales relacionada con los asuntos misionales de competencia de la Unidada para las Victimas</t>
  </si>
  <si>
    <t>NO CUMPLE CON LA EXPERIENCIA EN SERVICIOS DE DIGITALIZACIÓN CERTIFICADA CON Certificado Electrónico y Estampa de Tiempo.</t>
  </si>
  <si>
    <t>Organización, administración y custodia de los expedientes del Fondo de Pensiones Públicas de Cundinamarca que reposan en los archivos del Departamento Administrativo del Talento Humano del Departamento de Cundinamarca, así como también el que se encuentra en Convida consistente en 200 cajas</t>
  </si>
  <si>
    <t>NEXURA INTERNACIONAL SAS</t>
  </si>
  <si>
    <t>SUPERSERVICIOS DE NARIÑO S.A</t>
  </si>
  <si>
    <t>ORGANIZACIÓN DEL ARCHIVO CENTRAL</t>
  </si>
  <si>
    <t>Realizar el proceso de administración y organización del archivo central de la Entidad</t>
  </si>
  <si>
    <t>Calle 29 No. 34-13 avenida estudiantes - Pasto - Nariño; tel. 5190600</t>
  </si>
  <si>
    <t>Representante legal- Jose María Pantoja</t>
  </si>
  <si>
    <t>PASSWORD CONSULTING SERVICES SAS</t>
  </si>
  <si>
    <t>ORGANIZAR, CLASIFICAR Y ORDENAR DOCUMENTOS</t>
  </si>
  <si>
    <t>PASSWORD CONSULTID SERVICES SAS</t>
  </si>
  <si>
    <t>Contratar los servicios integrales de apoyo a la gestión documental; asi como elaborar, actualizar los instrumentos archivísticos y la implementación de la herramienta tecnológica para el control y administración de la información.</t>
  </si>
  <si>
    <t>Carrera 28 No. 58-71 Cali; tel. 5240654</t>
  </si>
  <si>
    <t>Representante Legal - John Edison Martinez</t>
  </si>
  <si>
    <t>GX7 INNOVATION SAS</t>
  </si>
  <si>
    <t>Servicios de administración documental, digitalización, adquisición, configuración, parametrización y puesta en funcionamiento de una plataforma de gestión documental</t>
  </si>
  <si>
    <t>Contratar los servicios de administración documental, digitalización de dos millones (2.000.000) de imágenes, la organización de cuatrocientos veinte (420) metros lineales de información, y la adquisición, configuración, parametrización y puesta en funcionamiento de una plataforma de gestión documental</t>
  </si>
  <si>
    <t xml:space="preserve">Calle 1 No, 56-70 casa 8, Cali; tel. </t>
  </si>
  <si>
    <t>Representante Legal - Catalina Bonilla García</t>
  </si>
  <si>
    <t>CONSORCIO DATADOC-IDEAS JEP-2020</t>
  </si>
  <si>
    <t>Consultores en Información Infométrika S.A.S.</t>
  </si>
  <si>
    <t>Datos y Documentos
Datadoc S.A.S.</t>
  </si>
  <si>
    <t>Consutores en Información Infométrika S.A.S.</t>
  </si>
  <si>
    <t>Datos y Documentos Datadoc S.A.S.</t>
  </si>
  <si>
    <t>Prestar el servicio especializado en gestión documental Orfeo, capacitación,digitalización, organización y certificación de archivos.</t>
  </si>
  <si>
    <t>Calle 39 A 15-44; tel. 2819445</t>
  </si>
  <si>
    <t>Directora Administrativa - Claudia Milena Morales Osorio</t>
  </si>
  <si>
    <t>Aguas de Bogotá S.A. CONTRATO 03 DE 2014</t>
  </si>
  <si>
    <t>DATADOC</t>
  </si>
  <si>
    <t>ORGANIZACIÓN ARCHIVO DE GESTIÓN CENTRAL E HISTÓRICO</t>
  </si>
  <si>
    <t>Aguas de Bogotá S.A.</t>
  </si>
  <si>
    <t>Datadoc S.A.S.</t>
  </si>
  <si>
    <t>Prestar el servicio de organización de archivo de gestión central e histórico, historias laborales, elaboración del programa de gestión documental, digitalización de los documentos de Aguas de Bogotá S.A ESP de acuerdo a la normatividad vigente y políticas de la empresa.</t>
  </si>
  <si>
    <t>Av Calle 24 No. 37 -15; tel. 3447397</t>
  </si>
  <si>
    <t>Gerente Administrativa y Financiera - Lorena Jiménez Bedoya</t>
  </si>
  <si>
    <t>El proveedor no aporta  experiencia en  SERVICIOS DE DIGITALIZACIÓN CERTIFICADA DE DOCUMENTOS  aplicando medios tecnológicos de valor probatorio: Certificado Electrónico y Estampa de Tiempo.</t>
  </si>
  <si>
    <t>1/02/2017 -31/01/2019</t>
  </si>
  <si>
    <t>28/03/2017 -  27/08/2017</t>
  </si>
  <si>
    <t>1/06/2016 - 31/05/2019</t>
  </si>
  <si>
    <t>9/01/2013 - 9/01/2014</t>
  </si>
  <si>
    <t>31/12/2013 - 10/03/2016</t>
  </si>
  <si>
    <t>1/12/2014 - 30/11/2017</t>
  </si>
  <si>
    <t>11/11/2013 - 20/08/2014</t>
  </si>
  <si>
    <t>7/05/2019 - 8/09/2019</t>
  </si>
  <si>
    <t>1/12/2017 - 30/05/2018</t>
  </si>
  <si>
    <t>19/09/2018 - 3/08/2019</t>
  </si>
  <si>
    <t>11/08/2015 - 30/03/2016</t>
  </si>
  <si>
    <t>15/08/2017 - 19/04/2018</t>
  </si>
  <si>
    <t>14/02/2017 - 14/02/2019</t>
  </si>
  <si>
    <t>24/10/2017 - 31/12/2018</t>
  </si>
  <si>
    <t>1/06/2018 - 31/05/2019</t>
  </si>
  <si>
    <t>27/06/2008 - 28/12/2009</t>
  </si>
  <si>
    <t>27/12/2000 - 1/06/2002</t>
  </si>
  <si>
    <t>1/10/2016- 30/04/2017</t>
  </si>
  <si>
    <t>19/12/2019 - 30/05/2020</t>
  </si>
  <si>
    <t>2/09/2015 - 15/12/2015</t>
  </si>
  <si>
    <t>29/10/2014 - 31/12/2014</t>
  </si>
  <si>
    <t>1/09/2017-20/06/2018</t>
  </si>
  <si>
    <t>1/07/2019 -  31/01/2020</t>
  </si>
  <si>
    <t>2/05/2017 - 2/11/2017</t>
  </si>
  <si>
    <t>1/11/2016 - 31/08/2017</t>
  </si>
  <si>
    <t>1/02/2017 - 30/01/2020</t>
  </si>
  <si>
    <t>22/07/2016 - 28/08/2018</t>
  </si>
  <si>
    <t>3/03/2015 - 2/03/2017</t>
  </si>
  <si>
    <t>1/10/2018 - 31/12/2018</t>
  </si>
  <si>
    <t>1/04/2019 - 31/07/2019</t>
  </si>
  <si>
    <t>4/04/2019 31/12/2019</t>
  </si>
  <si>
    <t>1/08/2018 - 9/08/2019</t>
  </si>
  <si>
    <t>10/02/2014 - 9/06/2014</t>
  </si>
  <si>
    <t>El contrato y el Certificado no señala el porcentaje de participación.</t>
  </si>
  <si>
    <t>Si bien se presenta un modelo de constitucion para Unión Temporal para el contrato certificado en el cual señala que CADENA COURRIER S.A.S tendría una participación del 80% y ANDES SCD el 20% del total de la ejecución del contrato, esto no se puede validar en la certificación o Contrato, es el contratante quien debe certificar el porcentaje de participación.</t>
  </si>
  <si>
    <r>
      <t>Acta de liquidación</t>
    </r>
    <r>
      <rPr>
        <b/>
        <sz val="11"/>
        <color rgb="FFFF0000"/>
        <rFont val="Palatino Linotype"/>
        <family val="1"/>
      </rPr>
      <t xml:space="preserve"> </t>
    </r>
  </si>
  <si>
    <t>Fernando Molina, funcionario competente</t>
  </si>
  <si>
    <t>CERTIFICACIÓN DE CONTRATO 1  (ACTA DE LIQUIDACIÓN)</t>
  </si>
  <si>
    <t>CERTIFICACIÓN DE CONTRATO 2  (ACTA DE LIQUIDACIÓN)</t>
  </si>
  <si>
    <t>CERTIFICACIÓN  DE CONTRATO 1  (ACTA DE LIQUIDACIÓN)</t>
  </si>
  <si>
    <t>CERTIFICACIÓN  DE CONTRATO 2  (ACTA DE LIQUIDACIÓN)</t>
  </si>
  <si>
    <t>ORIGINAL FIRMADO
Miguel Ángel Romero Gómez</t>
  </si>
  <si>
    <t>_</t>
  </si>
  <si>
    <t>No presento correcciones</t>
  </si>
  <si>
    <t>Calle 104 18a-52 piso 2 Edificio Torre 104 Bogotá - Teléfono 7457505</t>
  </si>
  <si>
    <t>Presenta nueva certificación con Dirección y teléfono</t>
  </si>
  <si>
    <t>De acuerdo al contrato aportado para la correccion, se pudo validar que  el servicio se presto para el cliente: 4-72 Ministerio de Justicia. En este sentido y teniendo en cuenta las reglas del proceso "No se aceptarán experiencia donde la participación del proponente haya sido en calidad de subcontratista."</t>
  </si>
  <si>
    <t>Presento nota aclaratoria en la que se indica que el 100% del valor del contrato fue de digitalización</t>
  </si>
  <si>
    <t>Las certificaciones aportadas cumplen con los requisitos establecidos en las Reglas de Invitación Públicas del proceso JEP-IPS-003-2020</t>
  </si>
  <si>
    <t>Los soportes de la certificación aportada cumplen con los requisitos establecidos en las Reglas de Invitación Pública</t>
  </si>
  <si>
    <t xml:space="preserve">Se presenta los soportes (informes, facturas) del CONTRATO 216-2014 de la AGENCIA NACIONAL DE DEFENSA JURIDICA DEL ESTADO en los cuales se puede evidenciar las cantidades y valores facturados desde enero del 2015 a noviembre de 2017, cuyas actividades desarrolladas corresponden a SERVICIOS DE DIGITALIZACIÓN CERTIFICADA DE DOCUMENTOS y cuyo valor sumado corresponde al 70% del presupuesto del proceso. </t>
  </si>
  <si>
    <t>ORIGINAL FIRMADO
John Danys Sánchez Moreno</t>
  </si>
  <si>
    <t>Presento correcciones - facturas</t>
  </si>
  <si>
    <t xml:space="preserve">NO CUMPLE CON LA EXPERIENCIA EN SERVICIOS DE DIGITALIZACIÓN CERTIFICADA CON Certificado Electrónico y Estampa de Tiempo.
No aclaro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 y Servicio de Digitalización Certificada de Documentos 70%.
</t>
  </si>
  <si>
    <t>No aclaro el porcentaje de participación de las actividades relacionas con el objeto del proceso, es decir digitalización certificada y organización de archivos, tal como se indica en el numeral 4.1.4.1. Experiencia Específica del Proponente en las Reglas de Invitación Públicasdel proceso JEP-IPS-003-2020: Servicios de Organización 30%.</t>
  </si>
  <si>
    <t>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</si>
  <si>
    <r>
      <t xml:space="preserve">Las certificaciones aportadas </t>
    </r>
    <r>
      <rPr>
        <b/>
        <sz val="11"/>
        <color theme="1"/>
        <rFont val="Palatino Linotype"/>
        <family val="1"/>
      </rPr>
      <t>NO</t>
    </r>
    <r>
      <rPr>
        <sz val="11"/>
        <color theme="1"/>
        <rFont val="Palatino Linotype"/>
        <family val="1"/>
      </rPr>
      <t xml:space="preserve"> cumplen con los requisitos establecidos en las Reglas de Invitación Públicas del proceso JEP-IPS-003-2020</t>
    </r>
  </si>
  <si>
    <t xml:space="preserve">No se aclara el costo de las actividades, para establecer el porcentaje de participación de las actividades relacionas con el objeto del proceso, es decir organización de archivos, tal como se indica en las Reglas de Invitación Públicas del proceso JEP-IPS-003-2020
</t>
  </si>
  <si>
    <t>No se aclara el costo de las actividades, para establecer el porcentaje de participación de las actividades relacionas con el objeto del proceso, es decir organización de archivos, tal como se indica en las Reglas de Invitación Públicas del proceso JEP-IPS-003-2020</t>
  </si>
  <si>
    <t>No Cumple</t>
  </si>
  <si>
    <t>Presento corrección y/o aclaración de la certificación en el cual se aclara el valor   tal como se indica en el numeral 4.1.4.1. Experiencia Específica del Proponente en las Reglas de Invitación Públicas del proceso JEP-IPS-003-2020</t>
  </si>
  <si>
    <t>Presentó correcciones dentro del termino</t>
  </si>
  <si>
    <t>Presentó corrección y/o aclaración de la certificación en el cual se discrimina el valor por actividad tal como se indica en el numeral 4.1.4.1. Experiencia Específica del Proponente en las Reglas de Invitación Públicas del proceso JEP-IPS-003-2020.</t>
  </si>
  <si>
    <t>Presentó aclaración extemporanea</t>
  </si>
  <si>
    <t>Presentó correcciones</t>
  </si>
  <si>
    <t>Presentó observación</t>
  </si>
  <si>
    <t>presentó observaciones</t>
  </si>
  <si>
    <t>INFORME FINAL EVALUACIÓN TÉCNICA 
JEP-IPS-003-2020</t>
  </si>
  <si>
    <r>
      <t xml:space="preserve">Certificaciones de contratos cuyo objeto y/o actividades desarrolladas correspondan a </t>
    </r>
    <r>
      <rPr>
        <b/>
        <sz val="11"/>
        <rFont val="Palatino Linotype"/>
        <family val="1"/>
      </rPr>
      <t>SERVICIOS DE DIGITALIZACIÓN CERTIFICADA DE DOCUMENTO</t>
    </r>
    <r>
      <rPr>
        <sz val="11"/>
        <rFont val="Palatino Linotype"/>
        <family val="1"/>
      </rPr>
      <t xml:space="preserve">S y cuyo valor sumado por lo menos corresponda al 70% del presupuesto del proceso. </t>
    </r>
    <r>
      <rPr>
        <b/>
        <sz val="11"/>
        <rFont val="Palatino Linotype"/>
        <family val="1"/>
      </rPr>
      <t xml:space="preserve"> (660,8 SMLV)</t>
    </r>
    <r>
      <rPr>
        <sz val="11"/>
        <rFont val="Palatino Linotype"/>
        <family val="1"/>
      </rPr>
      <t xml:space="preserve">
</t>
    </r>
    <r>
      <rPr>
        <b/>
        <sz val="11"/>
        <rFont val="Palatino Linotype"/>
        <family val="1"/>
      </rPr>
      <t>Las certificaciones aportadas para la experiencia en digitalización certificada, se debe identificar que prestó dicho servicio aplicando medios tecnológicos de valor probatorio: Certificado Digital y Estampa de Tiempo.</t>
    </r>
  </si>
  <si>
    <t>No alcaro el porcentaje de participación de las actividades relacionas con el objeto del proceso, es decir digitalización certificada y organización de archivos, tal como se indica en el numeral 4.1.4.1. Experiencia Específica del Proponente en las Reglas de Invitación Públicasdel proceso JEP-IPS-003-2020: Servicios de Organización 30% y Servicio de Digitalización Certificada de Documentos 70%.</t>
  </si>
  <si>
    <t>No aclaro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</si>
  <si>
    <t>No aclaro,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</si>
  <si>
    <t>No aclaro,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 de Digitalización Certificada de Documentos 70%.</t>
  </si>
  <si>
    <t>No aclaro,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Públicasdel proceso JEP-IPS-003-2020:  Servicio de Digitalización Certificada de Documentos 70%.</t>
  </si>
  <si>
    <t>No se acepta experiencia donde la participación del proponente haya sido en calidad de subcontratista.</t>
  </si>
  <si>
    <t>No aporta ningun soporte que permita acreditar el requisito del numeral 4.1.4.1. Experiencia Específica del Proponente en las Reglas de Invitación Públicas del proceso JEP-IPS-003-2020: No se aceptarán experiencia donde la participación del proponente haya sido en calidad de subcontratista.</t>
  </si>
  <si>
    <t>No aporta experiencia en digitalización certificada, no especifica que se prestó dicho servicio aplicando medios tecnológicos de valor probatorio: Certificado Electrónico y Estampa de Tiempo.
No aclara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 y Servicio de Digitalización Certificada de Documentos 70%.</t>
  </si>
  <si>
    <t>No aclara,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</si>
  <si>
    <t>No aclara la certificación aportada para la experiencia en digitalización certificada, no especifica que se prestó dicho servicio aplicando medios tecnológicos de valor probatorio: Certificado Electrónico y Estampa de Tiempo.</t>
  </si>
  <si>
    <t>No aclara,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 de Digitalización Certificada de Documentos 70%.</t>
  </si>
  <si>
    <t>ORIGINAL FIRMADO
John Danys Sanchez Moreno</t>
  </si>
  <si>
    <t>NO CUMPLE CON LA EXPERIENCIA EN SERVICIOS DE ORGANIZACIÓN.
No aclaró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 y Servicio de Digitalización Certificada de Documentos 70%.</t>
  </si>
  <si>
    <t>EL OBJETO CONTRATADO NO ES DE SERVICIOS DE ORGANIZACIÓN, SE OBSERVÓ UNA MODIFICACIÓN - AMPLIACIÓN DEL OBJETO CONTRATADO PERO LA MISMA NO CONTIENE AMPLIACIÓN DE ACTIVIDADES, ASÍ MISMO NO SE ENCUENTRA CERTIFICADO EL OTROSÍ No. 1.
No aclaró,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</si>
  <si>
    <t>No presentó certificación con la inlcusión de ampliación de objeto otrosí No. 1.
No cumple,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</si>
  <si>
    <t>No cumple,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 de Digitalización Certificada de Documentos 70%.</t>
  </si>
  <si>
    <t>No aclaró,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 de Digitalización Certificada de Documentos 70%.</t>
  </si>
  <si>
    <t>No se puede validar el porcentaje de participación en certificación o contrato.
No cumple dado que el porcentaje de participación de las actividades relacionas con el objeto del proceso, es decir digitalización certificada y organización de archivos, tal como se indica en el numeral 4.1.4.1. Experiencia Específica del Proponente en las Reglas de Invitación Públicasdel proceso JEP-IPS-003-2020: Servicios de Organización 30% y Servicio de Digitalización Certificada de Documentos 70%.</t>
  </si>
  <si>
    <t>No cumple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</si>
  <si>
    <t>No cumple dado que dado que no se puede validar el porcentaje de participación en la certificación o contrato, de cada una de las empresas que componen la Unión Temporal.
No cumple dado que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 de Digitalización Certificada de Documentos 70%.</t>
  </si>
  <si>
    <t>No cumple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 de Digitalización Certificada de Documentos 70%.</t>
  </si>
  <si>
    <t>No aclara, el porcentaje de participación de las actividades relacionas con el objeto del proceso, es decir digitalización certificada y organización de archivos, tal como se indica en el numeral 4.1.4.1. Experiencia Específica del Proponente en las Reglas de Invitación Públicas (IGUAL O SUPERIOR A 450SMMLV): Servicios de Organización 30% y Servicio de Digitalización Certificada de Documentos 70%.</t>
  </si>
  <si>
    <t>No aclara,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(IGUAL O SUPERIOR A 450SMMLV): Servicios de Organización 30%.</t>
  </si>
  <si>
    <t xml:space="preserve">No aclara, de acuerdo con la regla "En caso de que la entidad requiera información adicional para corroborar la acreditación de la experiencia, solicitará la documentación que considere pertinente para su verificación.", debera allegar copia del contrato a efectos de verificar si las actividades ejecutadas fueron en el marco de una Subcontratación, dado que se evidencia la entidad contratante tambien participa en el presente proceso y desarrolla la actividad.
No aclara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JEP-IPS-003-2020:Servicios de Organización 30%.
</t>
  </si>
  <si>
    <t>No corrige, de acuerdo con la regla "En caso de que la entidad requiera información adicional para corroborar la acreditación de la experiencia, solicitará la documentación que considere pertinente para su verificación.", debera allegar copia del contrato a efectos de verificar si las actividades ejecutadas fueron en el marco de una Subcontratación, dado que se evidencia la entidad contratante tambien participa en el presente proceso y desarrolla la actividad.
No aclara,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</si>
  <si>
    <t>No aclara,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</si>
  <si>
    <t>Las certificaciones aportadas por los proponentes no se tuvieron en cuenta para vaidar la experiencia teniendo en cuenta que No se aceptarán experiencia donde la participación del proponente haya sido en calidad de subcontratista.
No corrige, de acuerdo con la regla "En caso de que la entidad requiera información adicional para corroborar la acreditación de la experiencia, solicitará la documentación que considere pertinente para su verificación.", no allega copia del contrato a efectos de verificar si las actividades ejecutadas fueron en el marco de una Subcontratación.</t>
  </si>
  <si>
    <t>No corrige, de acuerdo con la regla "En caso de que la entidad requiera información adicional para corroborar la acreditación de la experiencia, solicitará la documentación que considere pertinente para su verificación.", no allega copia del contrato a efectos de verificar si las actividades ejecutadas fueron en el marco de una Subcontratación.</t>
  </si>
  <si>
    <t>No corrige, de acuerdo con la regla "En caso de que la entidad requiera información adicional para corroborar la acreditación de la experiencia, solicitará la documentación que considere pertinente para su verificación.", No allega copia del contrato a efectos de verificar si las actividades ejecutadas fueron en el marco de una Subcontratación.</t>
  </si>
  <si>
    <t xml:space="preserve">RECHAZADO </t>
  </si>
  <si>
    <t>RECHAZADO</t>
  </si>
  <si>
    <t>No cumple, dado que la certificación aportada debe establecer el porcentaje de participación de las actividades relacionas con el objeto del proceso, es decir digitalización certificada y organización de archivos, tal como se indica en el numeral 4.1.4.1. Experiencia Específica del Proponente en las Reglas de Invitación Públicas del proceso JEP-IPS-003-2020: Servicios de Organización 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</si>
</sst>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 #,##0;[Red]\-&quot;$&quot;\ #,##0"/>
    <numFmt numFmtId="41" formatCode="_-* #,##0_-;\-* #,##0_-;_-* &quot;-&quot;_-;_-@_-"/>
    <numFmt numFmtId="44" formatCode="_-&quot;$&quot;\ * #,##0.00_-;\-&quot;$&quot;\ * #,##0.00_-;_-&quot;$&quot;\ * &quot;-&quot;??_-;_-@_-"/>
    <numFmt numFmtId="43" formatCode="_-* #,##0.00_-;\-* #,##0.00_-;_-* &quot;-&quot;??_-;_-@_-"/>
    <numFmt numFmtId="164" formatCode="_-* #,##0.00_-;\-* #,##0.00_-;_-* &quot;-&quot;_-;_-@_-"/>
  </numFmts>
  <fonts count="16" x14ac:knownFonts="1">
    <font>
      <sz val="11"/>
      <color theme="1"/>
      <name val="Calibri"/>
      <family val="2"/>
      <scheme val="minor"/>
    </font>
    <font>
      <sz val="11"/>
      <color theme="1"/>
      <name val="Calibri"/>
      <family val="2"/>
      <scheme val="minor"/>
    </font>
    <font>
      <b/>
      <sz val="18"/>
      <color theme="1"/>
      <name val="Palatino Linotype"/>
      <family val="1"/>
    </font>
    <font>
      <sz val="11"/>
      <color theme="1"/>
      <name val="Palatino Linotype"/>
      <family val="1"/>
    </font>
    <font>
      <b/>
      <sz val="11"/>
      <color theme="1"/>
      <name val="Palatino Linotype"/>
      <family val="1"/>
    </font>
    <font>
      <b/>
      <u/>
      <sz val="12"/>
      <color theme="1"/>
      <name val="Palatino Linotype"/>
      <family val="1"/>
    </font>
    <font>
      <b/>
      <sz val="11"/>
      <color rgb="FF000000"/>
      <name val="Palatino Linotype"/>
      <family val="1"/>
    </font>
    <font>
      <sz val="11"/>
      <name val="Palatino Linotype"/>
      <family val="1"/>
    </font>
    <font>
      <sz val="11"/>
      <color rgb="FF000000"/>
      <name val="Palatino Linotype"/>
      <family val="1"/>
    </font>
    <font>
      <b/>
      <sz val="11"/>
      <name val="Palatino Linotype"/>
      <family val="1"/>
    </font>
    <font>
      <sz val="8"/>
      <name val="Calibri"/>
      <family val="2"/>
      <scheme val="minor"/>
    </font>
    <font>
      <b/>
      <sz val="11"/>
      <color rgb="FF000000"/>
      <name val="Calibri"/>
      <family val="2"/>
    </font>
    <font>
      <b/>
      <sz val="8"/>
      <color theme="1"/>
      <name val="Palatino Linotype"/>
      <family val="1"/>
    </font>
    <font>
      <sz val="11"/>
      <color rgb="FFFF0000"/>
      <name val="Palatino Linotype"/>
      <family val="1"/>
    </font>
    <font>
      <b/>
      <sz val="9"/>
      <color indexed="81"/>
      <name val="Tahoma"/>
      <family val="2"/>
    </font>
    <font>
      <b/>
      <sz val="11"/>
      <color rgb="FFFF0000"/>
      <name val="Palatino Linotype"/>
      <family val="1"/>
    </font>
  </fonts>
  <fills count="9">
    <fill>
      <patternFill patternType="none"/>
    </fill>
    <fill>
      <patternFill patternType="gray125"/>
    </fill>
    <fill>
      <patternFill patternType="solid">
        <fgColor theme="4" tint="0.59999389629810485"/>
        <bgColor indexed="64"/>
      </patternFill>
    </fill>
    <fill>
      <patternFill patternType="solid">
        <fgColor theme="0" tint="-0.14999847407452621"/>
        <bgColor indexed="64"/>
      </patternFill>
    </fill>
    <fill>
      <patternFill patternType="solid">
        <fgColor rgb="FFFFFFFF"/>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0"/>
        <bgColor indexed="64"/>
      </patternFill>
    </fill>
    <fill>
      <patternFill patternType="solid">
        <fgColor rgb="FF92D050"/>
        <bgColor indexed="64"/>
      </patternFill>
    </fill>
  </fills>
  <borders count="55">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style="thin">
        <color indexed="64"/>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right/>
      <top/>
      <bottom style="thin">
        <color indexed="64"/>
      </bottom>
      <diagonal/>
    </border>
    <border>
      <left style="medium">
        <color indexed="64"/>
      </left>
      <right style="thin">
        <color indexed="64"/>
      </right>
      <top style="thin">
        <color indexed="64"/>
      </top>
      <bottom/>
      <diagonal/>
    </border>
    <border>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diagonal/>
    </border>
  </borders>
  <cellStyleXfs count="4">
    <xf numFmtId="0" fontId="0" fillId="0" borderId="0"/>
    <xf numFmtId="41"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cellStyleXfs>
  <cellXfs count="268">
    <xf numFmtId="0" fontId="0" fillId="0" borderId="0" xfId="0"/>
    <xf numFmtId="0" fontId="3" fillId="0" borderId="0" xfId="0" applyFont="1"/>
    <xf numFmtId="0" fontId="6" fillId="3" borderId="8" xfId="0" applyFont="1" applyFill="1" applyBorder="1" applyAlignment="1">
      <alignment horizontal="center" vertical="center" wrapText="1"/>
    </xf>
    <xf numFmtId="0" fontId="4" fillId="3" borderId="15" xfId="0" applyFont="1" applyFill="1" applyBorder="1" applyAlignment="1">
      <alignment horizontal="center" vertical="center" wrapText="1"/>
    </xf>
    <xf numFmtId="0" fontId="4" fillId="0" borderId="17" xfId="0" applyFont="1" applyBorder="1" applyAlignment="1">
      <alignment horizontal="center" vertical="center" wrapText="1"/>
    </xf>
    <xf numFmtId="0" fontId="3" fillId="0" borderId="18" xfId="0" applyFont="1" applyBorder="1" applyAlignment="1">
      <alignment wrapText="1"/>
    </xf>
    <xf numFmtId="0" fontId="4" fillId="0" borderId="5" xfId="0" applyFont="1" applyBorder="1" applyAlignment="1">
      <alignment horizontal="center" vertical="center" wrapText="1"/>
    </xf>
    <xf numFmtId="0" fontId="4" fillId="0" borderId="4" xfId="0" applyFont="1" applyBorder="1" applyAlignment="1">
      <alignment horizontal="center" vertical="center" wrapText="1"/>
    </xf>
    <xf numFmtId="0" fontId="3" fillId="0" borderId="5" xfId="0" applyFont="1" applyBorder="1" applyAlignment="1">
      <alignment wrapText="1"/>
    </xf>
    <xf numFmtId="0" fontId="7" fillId="0" borderId="4" xfId="0" applyFont="1" applyBorder="1" applyAlignment="1">
      <alignment horizontal="left" vertical="center" wrapText="1"/>
    </xf>
    <xf numFmtId="0" fontId="6"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3" fillId="0" borderId="6" xfId="0" applyFont="1" applyBorder="1"/>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4" fillId="0" borderId="6" xfId="0" applyFont="1" applyBorder="1" applyAlignment="1">
      <alignment horizontal="center" vertical="center" wrapText="1"/>
    </xf>
    <xf numFmtId="0" fontId="7" fillId="0" borderId="5" xfId="0" applyFont="1" applyBorder="1" applyAlignment="1">
      <alignment horizontal="center" vertical="center" wrapText="1"/>
    </xf>
    <xf numFmtId="15" fontId="3" fillId="0" borderId="5" xfId="0" applyNumberFormat="1" applyFont="1" applyBorder="1" applyAlignment="1">
      <alignment horizontal="center" vertical="center" wrapText="1"/>
    </xf>
    <xf numFmtId="0" fontId="4" fillId="0" borderId="6" xfId="0" applyFont="1" applyBorder="1" applyAlignment="1">
      <alignment horizontal="center" vertical="center"/>
    </xf>
    <xf numFmtId="15" fontId="4" fillId="0" borderId="5" xfId="0" applyNumberFormat="1" applyFont="1" applyBorder="1" applyAlignment="1">
      <alignment horizontal="center" vertical="center" wrapText="1"/>
    </xf>
    <xf numFmtId="0" fontId="3" fillId="0" borderId="0" xfId="0" applyFont="1" applyAlignment="1">
      <alignment wrapText="1"/>
    </xf>
    <xf numFmtId="0" fontId="4" fillId="3" borderId="5" xfId="0" applyFont="1" applyFill="1" applyBorder="1" applyAlignment="1">
      <alignment horizontal="center" vertical="center" wrapText="1"/>
    </xf>
    <xf numFmtId="0" fontId="3" fillId="0" borderId="16" xfId="0" applyFont="1" applyBorder="1"/>
    <xf numFmtId="0" fontId="3" fillId="0" borderId="22" xfId="0" applyFont="1" applyBorder="1"/>
    <xf numFmtId="0" fontId="3" fillId="0" borderId="17" xfId="0" applyFont="1" applyBorder="1" applyAlignment="1">
      <alignment wrapText="1"/>
    </xf>
    <xf numFmtId="0" fontId="3" fillId="0" borderId="17" xfId="0" applyFont="1" applyBorder="1" applyAlignment="1">
      <alignment horizontal="center" wrapText="1"/>
    </xf>
    <xf numFmtId="0" fontId="3" fillId="0" borderId="23" xfId="0" applyFont="1" applyBorder="1" applyAlignment="1">
      <alignment horizontal="center" wrapText="1"/>
    </xf>
    <xf numFmtId="0" fontId="3" fillId="0" borderId="18" xfId="0" applyFont="1" applyBorder="1" applyAlignment="1">
      <alignment horizontal="center"/>
    </xf>
    <xf numFmtId="0" fontId="9" fillId="2" borderId="8"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4" fillId="2" borderId="15" xfId="0" applyFont="1" applyFill="1" applyBorder="1" applyAlignment="1">
      <alignment horizontal="center" vertical="center"/>
    </xf>
    <xf numFmtId="0" fontId="3" fillId="0" borderId="0" xfId="0" applyFont="1" applyAlignment="1">
      <alignment horizontal="center" wrapText="1"/>
    </xf>
    <xf numFmtId="0" fontId="7" fillId="0" borderId="5" xfId="0" applyFont="1" applyBorder="1" applyAlignment="1">
      <alignment vertical="center" wrapText="1"/>
    </xf>
    <xf numFmtId="0" fontId="4" fillId="5" borderId="5" xfId="0" applyFont="1" applyFill="1" applyBorder="1" applyAlignment="1">
      <alignment horizontal="center" vertical="center" wrapText="1"/>
    </xf>
    <xf numFmtId="0" fontId="3" fillId="5" borderId="0" xfId="0" applyFont="1" applyFill="1" applyAlignment="1">
      <alignment vertical="center"/>
    </xf>
    <xf numFmtId="0" fontId="3" fillId="0" borderId="14" xfId="0" applyFont="1" applyBorder="1" applyAlignment="1">
      <alignment wrapText="1"/>
    </xf>
    <xf numFmtId="0" fontId="9" fillId="0" borderId="5" xfId="0" applyFont="1" applyBorder="1" applyAlignment="1">
      <alignment vertical="center" wrapText="1"/>
    </xf>
    <xf numFmtId="0" fontId="8" fillId="0" borderId="5" xfId="0" applyFont="1" applyBorder="1" applyAlignment="1">
      <alignment horizontal="center" vertical="center" wrapText="1"/>
    </xf>
    <xf numFmtId="6" fontId="8" fillId="0" borderId="5" xfId="0" applyNumberFormat="1" applyFont="1" applyBorder="1" applyAlignment="1">
      <alignment horizontal="center" vertical="center" wrapText="1"/>
    </xf>
    <xf numFmtId="41" fontId="8" fillId="0" borderId="5" xfId="1" applyFont="1" applyBorder="1" applyAlignment="1">
      <alignment horizontal="center" vertical="center" wrapText="1"/>
    </xf>
    <xf numFmtId="6" fontId="3" fillId="0" borderId="5" xfId="0" applyNumberFormat="1" applyFont="1" applyBorder="1"/>
    <xf numFmtId="6" fontId="3" fillId="0" borderId="0" xfId="0" applyNumberFormat="1" applyFont="1"/>
    <xf numFmtId="0" fontId="4" fillId="0" borderId="40" xfId="0" applyFont="1" applyBorder="1" applyAlignment="1">
      <alignment horizontal="left" vertical="center" wrapText="1"/>
    </xf>
    <xf numFmtId="0" fontId="4" fillId="0" borderId="42" xfId="0" applyFont="1" applyBorder="1" applyAlignment="1">
      <alignment horizontal="center" vertical="center" wrapText="1"/>
    </xf>
    <xf numFmtId="0" fontId="4" fillId="0" borderId="43" xfId="0" applyFont="1" applyBorder="1" applyAlignment="1">
      <alignment horizontal="center" vertical="center" wrapText="1"/>
    </xf>
    <xf numFmtId="0" fontId="4" fillId="0" borderId="44" xfId="0" applyFont="1" applyBorder="1" applyAlignment="1">
      <alignment horizontal="center" vertical="center" wrapText="1"/>
    </xf>
    <xf numFmtId="0" fontId="4" fillId="0" borderId="3" xfId="0" applyFont="1" applyBorder="1" applyAlignment="1">
      <alignment horizontal="center" vertical="center" wrapText="1"/>
    </xf>
    <xf numFmtId="0" fontId="4" fillId="0" borderId="0" xfId="0" applyFont="1" applyAlignment="1">
      <alignment horizontal="center" vertical="center" wrapText="1"/>
    </xf>
    <xf numFmtId="0" fontId="11" fillId="4" borderId="5" xfId="0" applyFont="1" applyFill="1" applyBorder="1" applyAlignment="1">
      <alignment vertical="center" wrapText="1"/>
    </xf>
    <xf numFmtId="0" fontId="11" fillId="4" borderId="8" xfId="0" applyFont="1" applyFill="1" applyBorder="1" applyAlignment="1">
      <alignment vertical="center" wrapText="1"/>
    </xf>
    <xf numFmtId="0" fontId="4" fillId="0" borderId="15" xfId="0" applyFont="1" applyBorder="1" applyAlignment="1">
      <alignment horizontal="center" vertical="center" wrapText="1"/>
    </xf>
    <xf numFmtId="0" fontId="8" fillId="0" borderId="47" xfId="0" applyFont="1" applyBorder="1" applyAlignment="1">
      <alignment horizontal="center" vertical="center" wrapText="1"/>
    </xf>
    <xf numFmtId="6" fontId="8" fillId="0" borderId="47" xfId="0" applyNumberFormat="1" applyFont="1" applyBorder="1" applyAlignment="1">
      <alignment horizontal="center" vertical="center" wrapText="1"/>
    </xf>
    <xf numFmtId="41" fontId="8" fillId="0" borderId="47" xfId="1" applyFont="1" applyBorder="1" applyAlignment="1">
      <alignment horizontal="center" vertical="center" wrapText="1"/>
    </xf>
    <xf numFmtId="0" fontId="3" fillId="0" borderId="5" xfId="0" applyFont="1" applyBorder="1"/>
    <xf numFmtId="6" fontId="3" fillId="0" borderId="5" xfId="0" applyNumberFormat="1" applyFont="1" applyBorder="1" applyAlignment="1">
      <alignment horizontal="center"/>
    </xf>
    <xf numFmtId="0" fontId="7" fillId="0" borderId="5" xfId="0" applyFont="1" applyBorder="1" applyAlignment="1">
      <alignment horizontal="left" vertical="center" wrapText="1"/>
    </xf>
    <xf numFmtId="44" fontId="7" fillId="0" borderId="5" xfId="3" applyFont="1" applyBorder="1" applyAlignment="1">
      <alignment horizontal="center" vertical="center" wrapText="1"/>
    </xf>
    <xf numFmtId="15" fontId="7" fillId="0" borderId="5" xfId="0" applyNumberFormat="1" applyFont="1" applyBorder="1" applyAlignment="1">
      <alignment horizontal="left" vertical="center" wrapText="1"/>
    </xf>
    <xf numFmtId="44" fontId="3" fillId="0" borderId="0" xfId="3" applyFont="1"/>
    <xf numFmtId="164" fontId="8" fillId="0" borderId="5" xfId="1" applyNumberFormat="1" applyFont="1" applyBorder="1" applyAlignment="1">
      <alignment horizontal="center" vertical="center" wrapText="1"/>
    </xf>
    <xf numFmtId="44" fontId="3" fillId="0" borderId="5" xfId="3" applyFont="1" applyBorder="1"/>
    <xf numFmtId="44" fontId="6" fillId="0" borderId="5" xfId="3" applyFont="1" applyBorder="1" applyAlignment="1">
      <alignment horizontal="center" vertical="center" wrapText="1"/>
    </xf>
    <xf numFmtId="44" fontId="3" fillId="0" borderId="47" xfId="3" applyFont="1" applyBorder="1"/>
    <xf numFmtId="164" fontId="8" fillId="0" borderId="47" xfId="1" applyNumberFormat="1" applyFont="1" applyBorder="1" applyAlignment="1">
      <alignment horizontal="center" vertical="center" wrapText="1"/>
    </xf>
    <xf numFmtId="164" fontId="3" fillId="0" borderId="5" xfId="0" applyNumberFormat="1" applyFont="1" applyBorder="1"/>
    <xf numFmtId="44" fontId="4" fillId="0" borderId="0" xfId="3" applyFont="1" applyAlignment="1">
      <alignment horizontal="center" vertical="center"/>
    </xf>
    <xf numFmtId="44" fontId="4" fillId="0" borderId="0" xfId="0" applyNumberFormat="1" applyFont="1"/>
    <xf numFmtId="43" fontId="3" fillId="0" borderId="0" xfId="0" applyNumberFormat="1" applyFont="1"/>
    <xf numFmtId="164" fontId="3" fillId="0" borderId="0" xfId="0" applyNumberFormat="1" applyFont="1"/>
    <xf numFmtId="0" fontId="3" fillId="0" borderId="5" xfId="0" applyFont="1" applyBorder="1" applyAlignment="1">
      <alignment horizontal="center" vertical="center" wrapText="1"/>
    </xf>
    <xf numFmtId="43" fontId="4" fillId="6" borderId="0" xfId="2" applyFont="1" applyFill="1"/>
    <xf numFmtId="0" fontId="4" fillId="6" borderId="0" xfId="0" applyFont="1" applyFill="1"/>
    <xf numFmtId="0" fontId="4" fillId="0" borderId="0" xfId="0" applyFont="1"/>
    <xf numFmtId="164" fontId="4" fillId="6" borderId="0" xfId="0" applyNumberFormat="1" applyFont="1" applyFill="1"/>
    <xf numFmtId="0" fontId="7" fillId="7" borderId="5" xfId="0" applyFont="1" applyFill="1" applyBorder="1" applyAlignment="1">
      <alignment horizontal="center" vertical="center" wrapText="1"/>
    </xf>
    <xf numFmtId="164" fontId="8" fillId="7" borderId="5" xfId="1" applyNumberFormat="1" applyFont="1" applyFill="1" applyBorder="1" applyAlignment="1">
      <alignment horizontal="center" vertical="center" wrapText="1"/>
    </xf>
    <xf numFmtId="44" fontId="3" fillId="7" borderId="5" xfId="3" applyFont="1" applyFill="1" applyBorder="1"/>
    <xf numFmtId="0" fontId="4" fillId="5"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3" fillId="0" borderId="6" xfId="0" applyFont="1" applyBorder="1" applyAlignment="1">
      <alignment horizontal="left" vertical="center" wrapText="1"/>
    </xf>
    <xf numFmtId="0" fontId="6" fillId="0" borderId="5" xfId="0" applyFont="1" applyBorder="1" applyAlignment="1">
      <alignment horizontal="center" vertical="center" wrapText="1"/>
    </xf>
    <xf numFmtId="0" fontId="3" fillId="0" borderId="6" xfId="0" applyFont="1" applyBorder="1" applyAlignment="1">
      <alignment vertical="center" wrapText="1"/>
    </xf>
    <xf numFmtId="44" fontId="7" fillId="0" borderId="5" xfId="3" applyFont="1" applyBorder="1" applyAlignment="1">
      <alignment horizontal="left" vertical="center" wrapText="1"/>
    </xf>
    <xf numFmtId="9" fontId="7" fillId="0" borderId="5" xfId="0" applyNumberFormat="1" applyFont="1" applyBorder="1" applyAlignment="1">
      <alignment horizontal="left" vertical="center" wrapText="1"/>
    </xf>
    <xf numFmtId="0" fontId="3" fillId="0" borderId="6" xfId="0" applyFont="1" applyBorder="1" applyAlignment="1">
      <alignment wrapText="1"/>
    </xf>
    <xf numFmtId="0" fontId="3" fillId="0" borderId="6" xfId="0" applyFont="1" applyBorder="1" applyAlignment="1">
      <alignment horizontal="center" vertical="center" wrapText="1"/>
    </xf>
    <xf numFmtId="44" fontId="4" fillId="0" borderId="6" xfId="3" applyFont="1" applyBorder="1" applyAlignment="1">
      <alignment horizontal="center" vertical="center"/>
    </xf>
    <xf numFmtId="14" fontId="7" fillId="0" borderId="5" xfId="0" applyNumberFormat="1" applyFont="1" applyBorder="1" applyAlignment="1">
      <alignment horizontal="left" vertical="center" wrapText="1"/>
    </xf>
    <xf numFmtId="0" fontId="13" fillId="0" borderId="6" xfId="0" applyFont="1" applyBorder="1" applyAlignment="1">
      <alignment vertical="center" wrapText="1"/>
    </xf>
    <xf numFmtId="0" fontId="13" fillId="0" borderId="6" xfId="0" applyFont="1" applyBorder="1" applyAlignment="1">
      <alignment wrapText="1"/>
    </xf>
    <xf numFmtId="0" fontId="7" fillId="7" borderId="5" xfId="0" applyFont="1" applyFill="1" applyBorder="1" applyAlignment="1">
      <alignment horizontal="left" vertical="center" wrapText="1"/>
    </xf>
    <xf numFmtId="44" fontId="7" fillId="0" borderId="5" xfId="3" applyFont="1" applyBorder="1" applyAlignment="1">
      <alignment horizontal="right" vertical="center" wrapText="1"/>
    </xf>
    <xf numFmtId="0" fontId="4" fillId="2" borderId="15" xfId="0" applyFont="1" applyFill="1" applyBorder="1" applyAlignment="1">
      <alignment horizontal="center" vertical="center" wrapText="1"/>
    </xf>
    <xf numFmtId="0" fontId="7" fillId="0" borderId="6" xfId="0" applyFont="1" applyBorder="1" applyAlignment="1">
      <alignment vertical="center" wrapText="1"/>
    </xf>
    <xf numFmtId="0" fontId="3" fillId="0" borderId="0" xfId="0" applyFont="1" applyAlignment="1">
      <alignment horizontal="left"/>
    </xf>
    <xf numFmtId="0" fontId="7" fillId="0" borderId="4" xfId="0" applyFont="1" applyBorder="1" applyAlignment="1">
      <alignment horizontal="left" vertical="center"/>
    </xf>
    <xf numFmtId="0" fontId="7" fillId="0" borderId="5" xfId="0" applyFont="1" applyBorder="1" applyAlignment="1">
      <alignment vertical="center"/>
    </xf>
    <xf numFmtId="15" fontId="7" fillId="0" borderId="5" xfId="0" applyNumberFormat="1" applyFont="1" applyBorder="1" applyAlignment="1">
      <alignment horizontal="center" vertical="center" wrapText="1"/>
    </xf>
    <xf numFmtId="0" fontId="3" fillId="0" borderId="14" xfId="0" applyFont="1" applyBorder="1" applyAlignment="1">
      <alignment horizontal="left" vertical="center" wrapText="1"/>
    </xf>
    <xf numFmtId="0" fontId="4" fillId="5"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4" fillId="5"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4" fillId="5"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3" fillId="0" borderId="6" xfId="0" applyFont="1" applyBorder="1" applyAlignment="1">
      <alignment horizontal="left" vertical="center" wrapText="1"/>
    </xf>
    <xf numFmtId="0" fontId="4" fillId="5"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7" fillId="0" borderId="49" xfId="0" applyFont="1" applyBorder="1" applyAlignment="1">
      <alignment horizontal="left" vertical="center" wrapText="1"/>
    </xf>
    <xf numFmtId="0" fontId="7" fillId="0" borderId="47" xfId="0" applyFont="1" applyBorder="1" applyAlignment="1">
      <alignment horizontal="center" vertical="center" wrapText="1"/>
    </xf>
    <xf numFmtId="14" fontId="7" fillId="7" borderId="5" xfId="0" applyNumberFormat="1" applyFont="1" applyFill="1" applyBorder="1" applyAlignment="1">
      <alignment horizontal="left" vertical="center" wrapText="1"/>
    </xf>
    <xf numFmtId="0" fontId="7" fillId="0" borderId="5" xfId="0" applyFont="1" applyFill="1" applyBorder="1" applyAlignment="1">
      <alignment horizontal="center" vertical="center" wrapText="1"/>
    </xf>
    <xf numFmtId="0" fontId="7" fillId="0" borderId="5" xfId="0" applyFont="1" applyFill="1" applyBorder="1" applyAlignment="1">
      <alignment horizontal="left" vertical="center" wrapText="1"/>
    </xf>
    <xf numFmtId="14" fontId="7" fillId="0" borderId="5" xfId="0" applyNumberFormat="1" applyFont="1" applyBorder="1" applyAlignment="1">
      <alignment horizontal="center" vertical="center" wrapText="1"/>
    </xf>
    <xf numFmtId="15" fontId="3" fillId="0" borderId="5" xfId="0" applyNumberFormat="1" applyFont="1" applyFill="1" applyBorder="1" applyAlignment="1">
      <alignment horizontal="center" vertical="center" wrapText="1"/>
    </xf>
    <xf numFmtId="0" fontId="3" fillId="0" borderId="5" xfId="0" applyFont="1" applyBorder="1" applyAlignment="1">
      <alignment vertical="center" wrapText="1"/>
    </xf>
    <xf numFmtId="15" fontId="15" fillId="0" borderId="5" xfId="0" applyNumberFormat="1" applyFont="1" applyFill="1" applyBorder="1" applyAlignment="1">
      <alignment horizontal="center" vertical="center" wrapText="1"/>
    </xf>
    <xf numFmtId="0" fontId="15" fillId="0" borderId="6" xfId="0" applyFont="1" applyFill="1" applyBorder="1" applyAlignment="1">
      <alignment horizontal="center" vertical="center" wrapText="1"/>
    </xf>
    <xf numFmtId="0" fontId="15" fillId="0" borderId="6" xfId="0" applyFont="1" applyFill="1" applyBorder="1" applyAlignment="1">
      <alignment horizontal="center" vertical="center"/>
    </xf>
    <xf numFmtId="0" fontId="13" fillId="0" borderId="5" xfId="0" applyFont="1" applyFill="1" applyBorder="1" applyAlignment="1">
      <alignment horizontal="center" vertical="center" wrapText="1"/>
    </xf>
    <xf numFmtId="0" fontId="7" fillId="0" borderId="6" xfId="0" applyFont="1" applyFill="1" applyBorder="1" applyAlignment="1">
      <alignment vertical="center" wrapText="1"/>
    </xf>
    <xf numFmtId="0" fontId="3" fillId="0" borderId="18" xfId="0" applyFont="1" applyBorder="1" applyAlignment="1">
      <alignment vertical="center" wrapText="1"/>
    </xf>
    <xf numFmtId="0" fontId="3" fillId="0" borderId="14" xfId="0" applyFont="1" applyBorder="1" applyAlignment="1">
      <alignment vertical="center" wrapText="1"/>
    </xf>
    <xf numFmtId="0" fontId="3" fillId="0" borderId="18" xfId="0" applyFont="1" applyBorder="1" applyAlignment="1">
      <alignment horizontal="center" vertical="center"/>
    </xf>
    <xf numFmtId="0" fontId="3" fillId="0" borderId="0" xfId="0" applyFont="1" applyAlignment="1">
      <alignment vertical="center"/>
    </xf>
    <xf numFmtId="0" fontId="3" fillId="0" borderId="6" xfId="0" applyFont="1" applyFill="1" applyBorder="1" applyAlignment="1">
      <alignment horizontal="left" vertical="center" wrapText="1"/>
    </xf>
    <xf numFmtId="0" fontId="3" fillId="0" borderId="0" xfId="0" applyFont="1" applyAlignment="1">
      <alignment horizontal="center" vertical="center" wrapText="1"/>
    </xf>
    <xf numFmtId="0" fontId="3" fillId="0" borderId="6" xfId="0" applyFont="1" applyBorder="1" applyAlignment="1">
      <alignment horizontal="left" vertical="top" wrapText="1"/>
    </xf>
    <xf numFmtId="0" fontId="11" fillId="0" borderId="5"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 xfId="0" applyFont="1" applyBorder="1" applyAlignment="1">
      <alignment horizontal="center" vertical="center" wrapText="1"/>
    </xf>
    <xf numFmtId="0" fontId="4" fillId="0" borderId="7" xfId="0" applyFont="1" applyBorder="1" applyAlignment="1">
      <alignment horizontal="center" vertical="center" wrapText="1"/>
    </xf>
    <xf numFmtId="0" fontId="4" fillId="5" borderId="2" xfId="0" applyFont="1" applyFill="1" applyBorder="1" applyAlignment="1">
      <alignment horizontal="center" vertical="center" wrapText="1"/>
    </xf>
    <xf numFmtId="0" fontId="4" fillId="5" borderId="8"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3" fillId="0" borderId="6" xfId="0" applyFont="1" applyBorder="1" applyAlignment="1">
      <alignment horizontal="left" vertical="center" wrapText="1"/>
    </xf>
    <xf numFmtId="0" fontId="6" fillId="0" borderId="5" xfId="0" applyFont="1" applyBorder="1" applyAlignment="1">
      <alignment horizontal="center" vertical="center" wrapText="1"/>
    </xf>
    <xf numFmtId="0" fontId="3" fillId="0" borderId="6" xfId="0" applyFont="1" applyBorder="1" applyAlignment="1">
      <alignment horizontal="left" vertical="center" wrapText="1"/>
    </xf>
    <xf numFmtId="0" fontId="4" fillId="5"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6" fillId="0" borderId="5" xfId="0" applyFont="1" applyBorder="1" applyAlignment="1">
      <alignment horizontal="center" vertical="center" wrapText="1"/>
    </xf>
    <xf numFmtId="0" fontId="3" fillId="0" borderId="6" xfId="0" applyFont="1" applyFill="1" applyBorder="1" applyAlignment="1">
      <alignment horizontal="center" vertical="center" wrapText="1"/>
    </xf>
    <xf numFmtId="0" fontId="12" fillId="0" borderId="47"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54" xfId="0" applyFont="1" applyBorder="1" applyAlignment="1">
      <alignment horizontal="center" vertical="center" wrapText="1"/>
    </xf>
    <xf numFmtId="44" fontId="7" fillId="0" borderId="5" xfId="3" applyFont="1" applyFill="1" applyBorder="1" applyAlignment="1">
      <alignment horizontal="left" vertical="center" wrapText="1"/>
    </xf>
    <xf numFmtId="0" fontId="4" fillId="0" borderId="1" xfId="0" applyFont="1" applyFill="1" applyBorder="1" applyAlignment="1">
      <alignment horizontal="center" vertical="center" wrapText="1"/>
    </xf>
    <xf numFmtId="0" fontId="11" fillId="0" borderId="5" xfId="0" applyFont="1" applyFill="1" applyBorder="1" applyAlignment="1">
      <alignment vertical="center" wrapText="1"/>
    </xf>
    <xf numFmtId="0" fontId="3"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11" fillId="0" borderId="8" xfId="0" applyFont="1" applyFill="1" applyBorder="1" applyAlignment="1">
      <alignment vertical="center" wrapText="1"/>
    </xf>
    <xf numFmtId="0" fontId="11" fillId="0" borderId="8" xfId="0" applyFont="1" applyFill="1" applyBorder="1" applyAlignment="1">
      <alignment horizontal="center" vertical="center" wrapText="1"/>
    </xf>
    <xf numFmtId="0" fontId="4" fillId="0" borderId="34" xfId="0" applyFont="1" applyBorder="1" applyAlignment="1">
      <alignment horizontal="center" vertical="center" wrapText="1"/>
    </xf>
    <xf numFmtId="0" fontId="4" fillId="5" borderId="34" xfId="0" applyFont="1" applyFill="1" applyBorder="1" applyAlignment="1">
      <alignment horizontal="center" vertical="center" wrapText="1"/>
    </xf>
    <xf numFmtId="0" fontId="7" fillId="0" borderId="6" xfId="0" applyFont="1" applyFill="1" applyBorder="1" applyAlignment="1">
      <alignment horizontal="center" vertical="center" wrapText="1"/>
    </xf>
    <xf numFmtId="0" fontId="11" fillId="8" borderId="17" xfId="0" applyFont="1" applyFill="1" applyBorder="1" applyAlignment="1">
      <alignment horizontal="center" vertical="center" wrapText="1"/>
    </xf>
    <xf numFmtId="0" fontId="11" fillId="8" borderId="5" xfId="0" applyFont="1" applyFill="1" applyBorder="1" applyAlignment="1">
      <alignment horizontal="center" vertical="center" wrapText="1"/>
    </xf>
    <xf numFmtId="0" fontId="3" fillId="0" borderId="15" xfId="0" applyFont="1" applyFill="1" applyBorder="1" applyAlignment="1">
      <alignment horizontal="center" vertical="center" wrapText="1"/>
    </xf>
    <xf numFmtId="0" fontId="11" fillId="0" borderId="2" xfId="0" applyFont="1" applyFill="1" applyBorder="1" applyAlignment="1">
      <alignment vertical="center" wrapText="1"/>
    </xf>
    <xf numFmtId="0" fontId="7" fillId="0" borderId="4" xfId="0" applyFont="1" applyFill="1" applyBorder="1" applyAlignment="1">
      <alignment horizontal="left" vertical="center" wrapText="1"/>
    </xf>
    <xf numFmtId="0" fontId="4" fillId="0" borderId="5" xfId="0" applyFont="1" applyBorder="1" applyAlignment="1">
      <alignment horizontal="left" wrapText="1"/>
    </xf>
    <xf numFmtId="0" fontId="4" fillId="2" borderId="1" xfId="0" applyFont="1" applyFill="1" applyBorder="1" applyAlignment="1">
      <alignment horizontal="center" wrapText="1"/>
    </xf>
    <xf numFmtId="0" fontId="4" fillId="2" borderId="37" xfId="0" applyFont="1" applyFill="1" applyBorder="1" applyAlignment="1">
      <alignment horizontal="center" wrapText="1"/>
    </xf>
    <xf numFmtId="0" fontId="4" fillId="2" borderId="3" xfId="0" applyFont="1" applyFill="1" applyBorder="1" applyAlignment="1">
      <alignment horizontal="center" wrapText="1"/>
    </xf>
    <xf numFmtId="0" fontId="3" fillId="0" borderId="41" xfId="0" applyFont="1" applyBorder="1" applyAlignment="1">
      <alignment horizontal="center" vertical="center" wrapText="1"/>
    </xf>
    <xf numFmtId="0" fontId="3" fillId="0" borderId="39" xfId="0" applyFont="1" applyBorder="1" applyAlignment="1">
      <alignment horizontal="center" vertical="center" wrapText="1"/>
    </xf>
    <xf numFmtId="0" fontId="4" fillId="2" borderId="51" xfId="0" applyFont="1" applyFill="1" applyBorder="1" applyAlignment="1">
      <alignment horizontal="center" vertical="center" wrapText="1"/>
    </xf>
    <xf numFmtId="0" fontId="4" fillId="2" borderId="52" xfId="0" applyFont="1" applyFill="1" applyBorder="1" applyAlignment="1">
      <alignment horizontal="center" vertical="center" wrapText="1"/>
    </xf>
    <xf numFmtId="0" fontId="4" fillId="2" borderId="53" xfId="0" applyFont="1" applyFill="1" applyBorder="1" applyAlignment="1">
      <alignment horizontal="center" vertical="center" wrapText="1"/>
    </xf>
    <xf numFmtId="0" fontId="4" fillId="2" borderId="2" xfId="0" applyFont="1" applyFill="1" applyBorder="1" applyAlignment="1">
      <alignment horizontal="center" wrapText="1"/>
    </xf>
    <xf numFmtId="0" fontId="4" fillId="2" borderId="45" xfId="0" applyFont="1" applyFill="1" applyBorder="1" applyAlignment="1">
      <alignment horizontal="center" wrapText="1"/>
    </xf>
    <xf numFmtId="0" fontId="4" fillId="2" borderId="25" xfId="0" applyFont="1" applyFill="1" applyBorder="1" applyAlignment="1">
      <alignment horizontal="center" vertical="center" wrapText="1"/>
    </xf>
    <xf numFmtId="0" fontId="4" fillId="2" borderId="26" xfId="0" applyFont="1" applyFill="1" applyBorder="1" applyAlignment="1">
      <alignment horizontal="center" vertical="center" wrapText="1"/>
    </xf>
    <xf numFmtId="0" fontId="4" fillId="2" borderId="27" xfId="0" applyFont="1" applyFill="1" applyBorder="1" applyAlignment="1">
      <alignment horizontal="center" vertical="center" wrapText="1"/>
    </xf>
    <xf numFmtId="0" fontId="4" fillId="0" borderId="28" xfId="0" applyFont="1" applyBorder="1" applyAlignment="1">
      <alignment horizontal="left" wrapText="1"/>
    </xf>
    <xf numFmtId="0" fontId="4" fillId="0" borderId="0" xfId="0" applyFont="1" applyAlignment="1">
      <alignment horizontal="left" wrapText="1"/>
    </xf>
    <xf numFmtId="0" fontId="4" fillId="0" borderId="29" xfId="0" applyFont="1" applyBorder="1" applyAlignment="1">
      <alignment horizontal="left" wrapText="1"/>
    </xf>
    <xf numFmtId="0" fontId="4" fillId="0" borderId="0" xfId="0" applyFont="1" applyBorder="1" applyAlignment="1">
      <alignment horizontal="left" wrapText="1"/>
    </xf>
    <xf numFmtId="0" fontId="4" fillId="0" borderId="30" xfId="0" applyFont="1" applyBorder="1" applyAlignment="1">
      <alignment horizontal="left" wrapText="1"/>
    </xf>
    <xf numFmtId="0" fontId="4" fillId="0" borderId="31" xfId="0" applyFont="1" applyBorder="1" applyAlignment="1">
      <alignment horizontal="left" wrapText="1"/>
    </xf>
    <xf numFmtId="0" fontId="4" fillId="0" borderId="32" xfId="0" applyFont="1" applyBorder="1" applyAlignment="1">
      <alignment horizontal="left" wrapText="1"/>
    </xf>
    <xf numFmtId="0" fontId="4" fillId="0" borderId="2" xfId="0" applyFont="1" applyBorder="1" applyAlignment="1">
      <alignment horizontal="right" vertical="center" wrapText="1"/>
    </xf>
    <xf numFmtId="0" fontId="4" fillId="0" borderId="2" xfId="0" applyFont="1" applyBorder="1" applyAlignment="1">
      <alignment horizontal="center" vertical="center" wrapText="1"/>
    </xf>
    <xf numFmtId="0" fontId="4" fillId="0" borderId="47" xfId="0" applyFont="1" applyBorder="1" applyAlignment="1">
      <alignment horizontal="center" vertical="center" wrapText="1"/>
    </xf>
    <xf numFmtId="0" fontId="4" fillId="0" borderId="1" xfId="0" applyFont="1" applyBorder="1" applyAlignment="1">
      <alignment horizontal="center" vertical="center" wrapText="1"/>
    </xf>
    <xf numFmtId="0" fontId="4" fillId="0" borderId="49" xfId="0" applyFont="1" applyBorder="1" applyAlignment="1">
      <alignment horizontal="center" vertical="center" wrapText="1"/>
    </xf>
    <xf numFmtId="0" fontId="4" fillId="5" borderId="2" xfId="0" applyFont="1" applyFill="1" applyBorder="1" applyAlignment="1">
      <alignment horizontal="center" vertical="center" wrapText="1"/>
    </xf>
    <xf numFmtId="0" fontId="4" fillId="5" borderId="47" xfId="0" applyFont="1" applyFill="1" applyBorder="1" applyAlignment="1">
      <alignment horizontal="center" vertical="center" wrapText="1"/>
    </xf>
    <xf numFmtId="0" fontId="4" fillId="0" borderId="45" xfId="0" applyFont="1" applyBorder="1" applyAlignment="1">
      <alignment horizontal="center" vertical="center" wrapText="1"/>
    </xf>
    <xf numFmtId="0" fontId="4" fillId="0" borderId="36" xfId="0" applyFont="1" applyBorder="1" applyAlignment="1">
      <alignment horizontal="center" vertical="center" wrapText="1"/>
    </xf>
    <xf numFmtId="0" fontId="4" fillId="0" borderId="37" xfId="0" applyFont="1" applyBorder="1" applyAlignment="1">
      <alignment horizontal="center" vertical="center" wrapText="1"/>
    </xf>
    <xf numFmtId="0" fontId="4" fillId="5" borderId="46" xfId="0" applyFont="1" applyFill="1" applyBorder="1" applyAlignment="1">
      <alignment horizontal="center" vertical="center" wrapText="1"/>
    </xf>
    <xf numFmtId="0" fontId="4" fillId="5" borderId="13" xfId="0" applyFont="1" applyFill="1" applyBorder="1" applyAlignment="1">
      <alignment horizontal="center" vertical="center" wrapText="1"/>
    </xf>
    <xf numFmtId="0" fontId="4" fillId="0" borderId="33" xfId="0" applyFont="1" applyBorder="1" applyAlignment="1">
      <alignment horizontal="center" vertical="center"/>
    </xf>
    <xf numFmtId="0" fontId="4" fillId="0" borderId="48" xfId="0" applyFont="1" applyBorder="1" applyAlignment="1">
      <alignment horizontal="center" vertical="center"/>
    </xf>
    <xf numFmtId="0" fontId="6" fillId="0" borderId="5" xfId="0" applyFont="1" applyBorder="1" applyAlignment="1">
      <alignment horizontal="center" vertical="center" wrapText="1"/>
    </xf>
    <xf numFmtId="0" fontId="6" fillId="0" borderId="34" xfId="0" applyFont="1" applyBorder="1" applyAlignment="1">
      <alignment horizontal="center" vertical="center" wrapText="1"/>
    </xf>
    <xf numFmtId="0" fontId="6" fillId="0" borderId="21" xfId="0" applyFont="1" applyBorder="1" applyAlignment="1">
      <alignment horizontal="center" vertical="center" wrapText="1"/>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4" fillId="5" borderId="4" xfId="0" applyFont="1" applyFill="1" applyBorder="1" applyAlignment="1">
      <alignment horizontal="center" vertical="center" wrapText="1"/>
    </xf>
    <xf numFmtId="0" fontId="4" fillId="5" borderId="5"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9" fillId="0" borderId="19"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5" xfId="0" applyFont="1" applyBorder="1" applyAlignment="1">
      <alignment horizontal="left" vertical="center" wrapText="1"/>
    </xf>
    <xf numFmtId="0" fontId="7" fillId="0" borderId="20" xfId="0" applyFont="1" applyBorder="1" applyAlignment="1">
      <alignment horizontal="left" vertical="center" wrapText="1"/>
    </xf>
    <xf numFmtId="0" fontId="4" fillId="5" borderId="19" xfId="0" applyFont="1" applyFill="1" applyBorder="1" applyAlignment="1">
      <alignment horizontal="center" vertical="center" wrapText="1"/>
    </xf>
    <xf numFmtId="0" fontId="4" fillId="5" borderId="20" xfId="0" applyFont="1" applyFill="1" applyBorder="1" applyAlignment="1">
      <alignment horizontal="center" vertical="center" wrapText="1"/>
    </xf>
    <xf numFmtId="0" fontId="4" fillId="5" borderId="21"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24"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6" fillId="3" borderId="38" xfId="0" applyFont="1" applyFill="1" applyBorder="1" applyAlignment="1">
      <alignment horizontal="left" vertical="center" wrapText="1"/>
    </xf>
    <xf numFmtId="0" fontId="6" fillId="3" borderId="10" xfId="0" applyFont="1" applyFill="1" applyBorder="1" applyAlignment="1">
      <alignment horizontal="left" vertical="center" wrapText="1"/>
    </xf>
    <xf numFmtId="0" fontId="6" fillId="3" borderId="24" xfId="0" applyFont="1" applyFill="1" applyBorder="1" applyAlignment="1">
      <alignment horizontal="left" vertical="center" wrapText="1"/>
    </xf>
    <xf numFmtId="0" fontId="3" fillId="0" borderId="35" xfId="0" applyFont="1" applyBorder="1" applyAlignment="1">
      <alignment horizontal="left" vertical="center" wrapText="1"/>
    </xf>
    <xf numFmtId="0" fontId="3" fillId="0" borderId="36" xfId="0" applyFont="1" applyBorder="1" applyAlignment="1">
      <alignment horizontal="left" vertical="center" wrapText="1"/>
    </xf>
    <xf numFmtId="0" fontId="3" fillId="0" borderId="37" xfId="0" applyFont="1" applyBorder="1" applyAlignment="1">
      <alignment horizontal="left" vertical="center" wrapText="1"/>
    </xf>
    <xf numFmtId="0" fontId="3" fillId="0" borderId="19" xfId="0" applyFont="1" applyBorder="1" applyAlignment="1">
      <alignment horizontal="left" vertical="center" wrapText="1"/>
    </xf>
    <xf numFmtId="0" fontId="3" fillId="0" borderId="20" xfId="0" applyFont="1" applyBorder="1" applyAlignment="1">
      <alignment horizontal="left" vertical="center" wrapText="1"/>
    </xf>
    <xf numFmtId="0" fontId="3" fillId="0" borderId="21" xfId="0" applyFont="1" applyBorder="1" applyAlignment="1">
      <alignment horizontal="left" vertical="center" wrapText="1"/>
    </xf>
    <xf numFmtId="0" fontId="6" fillId="3" borderId="4" xfId="0" applyFont="1" applyFill="1" applyBorder="1" applyAlignment="1">
      <alignment horizontal="left" vertical="center" wrapText="1"/>
    </xf>
    <xf numFmtId="0" fontId="6" fillId="3" borderId="5" xfId="0" applyFont="1" applyFill="1" applyBorder="1" applyAlignment="1">
      <alignment horizontal="left" vertical="center" wrapText="1"/>
    </xf>
    <xf numFmtId="0" fontId="8" fillId="0" borderId="4" xfId="0" applyFont="1" applyBorder="1" applyAlignment="1">
      <alignment horizontal="left" vertical="center" wrapText="1"/>
    </xf>
    <xf numFmtId="0" fontId="8" fillId="0" borderId="5" xfId="0" applyFont="1" applyBorder="1" applyAlignment="1">
      <alignment horizontal="left" vertical="center" wrapText="1"/>
    </xf>
    <xf numFmtId="0" fontId="7" fillId="0" borderId="19" xfId="0" applyFont="1" applyBorder="1" applyAlignment="1">
      <alignment horizontal="center" vertical="center" wrapText="1"/>
    </xf>
    <xf numFmtId="0" fontId="7" fillId="0" borderId="20" xfId="0" applyFont="1" applyBorder="1" applyAlignment="1">
      <alignment horizontal="center" vertical="center" wrapText="1"/>
    </xf>
    <xf numFmtId="0" fontId="7" fillId="0" borderId="50"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13" xfId="0" applyFont="1" applyBorder="1" applyAlignment="1">
      <alignment horizontal="center" vertical="center" wrapText="1"/>
    </xf>
    <xf numFmtId="0" fontId="5" fillId="0" borderId="14"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4" fillId="0" borderId="4" xfId="0" applyFont="1" applyBorder="1" applyAlignment="1">
      <alignment horizontal="left" vertical="center" wrapText="1"/>
    </xf>
    <xf numFmtId="0" fontId="4" fillId="0" borderId="5" xfId="0" applyFont="1" applyBorder="1" applyAlignment="1">
      <alignment horizontal="left"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4" fillId="0" borderId="9" xfId="0" applyFont="1" applyBorder="1" applyAlignment="1">
      <alignment horizontal="left" vertical="center" wrapText="1"/>
    </xf>
    <xf numFmtId="0" fontId="4" fillId="0" borderId="10" xfId="0" applyFont="1" applyBorder="1" applyAlignment="1">
      <alignment horizontal="left" vertical="center" wrapText="1"/>
    </xf>
    <xf numFmtId="0" fontId="4" fillId="0" borderId="11" xfId="0" applyFont="1" applyBorder="1" applyAlignment="1">
      <alignment horizontal="left" vertical="center" wrapText="1"/>
    </xf>
    <xf numFmtId="0" fontId="6" fillId="3" borderId="1"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3" borderId="3" xfId="0" applyFont="1" applyFill="1" applyBorder="1" applyAlignment="1">
      <alignment horizontal="center" vertical="center" wrapText="1"/>
    </xf>
    <xf numFmtId="0" fontId="4" fillId="0" borderId="7" xfId="0" applyFont="1" applyBorder="1" applyAlignment="1">
      <alignment horizontal="left" wrapText="1"/>
    </xf>
    <xf numFmtId="0" fontId="4" fillId="0" borderId="8" xfId="0" applyFont="1" applyBorder="1" applyAlignment="1">
      <alignment horizontal="left" wrapText="1"/>
    </xf>
    <xf numFmtId="0" fontId="4" fillId="0" borderId="15" xfId="0" applyFont="1" applyBorder="1" applyAlignment="1">
      <alignment horizontal="left" wrapText="1"/>
    </xf>
    <xf numFmtId="0" fontId="4" fillId="0" borderId="1" xfId="0" applyFont="1" applyBorder="1" applyAlignment="1">
      <alignment horizontal="left" wrapText="1"/>
    </xf>
    <xf numFmtId="0" fontId="4" fillId="0" borderId="2" xfId="0" applyFont="1" applyBorder="1" applyAlignment="1">
      <alignment horizontal="left" wrapText="1"/>
    </xf>
    <xf numFmtId="0" fontId="4" fillId="0" borderId="3" xfId="0" applyFont="1" applyBorder="1" applyAlignment="1">
      <alignment horizontal="left" wrapText="1"/>
    </xf>
    <xf numFmtId="0" fontId="4" fillId="0" borderId="4" xfId="0" applyFont="1" applyBorder="1" applyAlignment="1">
      <alignment horizontal="left" wrapText="1"/>
    </xf>
    <xf numFmtId="0" fontId="4" fillId="0" borderId="6" xfId="0" applyFont="1" applyBorder="1" applyAlignment="1">
      <alignment horizontal="left" wrapText="1"/>
    </xf>
    <xf numFmtId="0" fontId="3" fillId="0" borderId="19" xfId="0" applyFont="1" applyBorder="1" applyAlignment="1">
      <alignment horizontal="center"/>
    </xf>
    <xf numFmtId="0" fontId="3" fillId="0" borderId="20" xfId="0" applyFont="1" applyBorder="1" applyAlignment="1">
      <alignment horizontal="center"/>
    </xf>
    <xf numFmtId="0" fontId="3" fillId="0" borderId="21" xfId="0" applyFont="1" applyBorder="1" applyAlignment="1">
      <alignment horizontal="center"/>
    </xf>
  </cellXfs>
  <cellStyles count="4">
    <cellStyle name="Millares" xfId="2" builtinId="3"/>
    <cellStyle name="Millares [0]" xfId="1" builtinId="6"/>
    <cellStyle name="Moneda" xfId="3" builtinId="4"/>
    <cellStyle name="Normal" xfId="0" builtinId="0"/>
  </cellStyles>
  <dxfs count="10">
    <dxf>
      <fill>
        <patternFill>
          <bgColor rgb="FF00B05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9"/>
        </patternFill>
      </fill>
    </dxf>
    <dxf>
      <fill>
        <patternFill>
          <bgColor rgb="FF00B050"/>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ill>
        <patternFill>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ustomXml" Target="../customXml/item1.xml"/><Relationship Id="rId10" Type="http://schemas.openxmlformats.org/officeDocument/2006/relationships/worksheet" Target="worksheets/sheet10.xml"/><Relationship Id="rId19"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3.xml.rels><?xml version="1.0" encoding="UTF-8" standalone="yes"?>
<Relationships xmlns="http://schemas.openxmlformats.org/package/2006/relationships"><Relationship Id="rId1" Type="http://schemas.openxmlformats.org/officeDocument/2006/relationships/image" Target="../media/image1.png"/></Relationships>
</file>

<file path=xl/drawings/_rels/drawing14.xml.rels><?xml version="1.0" encoding="UTF-8" standalone="yes"?>
<Relationships xmlns="http://schemas.openxmlformats.org/package/2006/relationships"><Relationship Id="rId1" Type="http://schemas.openxmlformats.org/officeDocument/2006/relationships/image" Target="../media/image1.png"/></Relationships>
</file>

<file path=xl/drawings/_rels/drawing15.xml.rels><?xml version="1.0" encoding="UTF-8" standalone="yes"?>
<Relationships xmlns="http://schemas.openxmlformats.org/package/2006/relationships"><Relationship Id="rId1" Type="http://schemas.openxmlformats.org/officeDocument/2006/relationships/image" Target="../media/image1.png"/></Relationships>
</file>

<file path=xl/drawings/_rels/drawing16.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0</xdr:col>
      <xdr:colOff>145676</xdr:colOff>
      <xdr:row>0</xdr:row>
      <xdr:rowOff>168088</xdr:rowOff>
    </xdr:from>
    <xdr:to>
      <xdr:col>1</xdr:col>
      <xdr:colOff>1860176</xdr:colOff>
      <xdr:row>0</xdr:row>
      <xdr:rowOff>627529</xdr:rowOff>
    </xdr:to>
    <xdr:pic>
      <xdr:nvPicPr>
        <xdr:cNvPr id="2" name="Picture 2" descr="A picture containing object, clock&#10;&#10;Description automatically generated">
          <a:extLst>
            <a:ext uri="{FF2B5EF4-FFF2-40B4-BE49-F238E27FC236}">
              <a16:creationId xmlns:a16="http://schemas.microsoft.com/office/drawing/2014/main" id="{EC14FA97-BEEA-49EA-B69C-D533123E9E5D}"/>
            </a:ext>
          </a:extLst>
        </xdr:cNvPr>
        <xdr:cNvPicPr/>
      </xdr:nvPicPr>
      <xdr:blipFill>
        <a:blip xmlns:r="http://schemas.openxmlformats.org/officeDocument/2006/relationships" r:embed="rId1"/>
        <a:stretch>
          <a:fillRect/>
        </a:stretch>
      </xdr:blipFill>
      <xdr:spPr>
        <a:xfrm>
          <a:off x="145676" y="168088"/>
          <a:ext cx="2420471" cy="45944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536864</xdr:colOff>
      <xdr:row>0</xdr:row>
      <xdr:rowOff>0</xdr:rowOff>
    </xdr:from>
    <xdr:to>
      <xdr:col>1</xdr:col>
      <xdr:colOff>1417488</xdr:colOff>
      <xdr:row>1</xdr:row>
      <xdr:rowOff>12705</xdr:rowOff>
    </xdr:to>
    <xdr:pic>
      <xdr:nvPicPr>
        <xdr:cNvPr id="2" name="Picture 2" descr="A picture containing object, clock&#10;&#10;Description automatically generated">
          <a:extLst>
            <a:ext uri="{FF2B5EF4-FFF2-40B4-BE49-F238E27FC236}">
              <a16:creationId xmlns:a16="http://schemas.microsoft.com/office/drawing/2014/main" id="{0D6EF08E-E013-4BBE-BF5F-A2CF48826457}"/>
            </a:ext>
          </a:extLst>
        </xdr:cNvPr>
        <xdr:cNvPicPr/>
      </xdr:nvPicPr>
      <xdr:blipFill>
        <a:blip xmlns:r="http://schemas.openxmlformats.org/officeDocument/2006/relationships" r:embed="rId1"/>
        <a:stretch>
          <a:fillRect/>
        </a:stretch>
      </xdr:blipFill>
      <xdr:spPr>
        <a:xfrm>
          <a:off x="536864" y="0"/>
          <a:ext cx="3134874" cy="8572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536865</xdr:colOff>
      <xdr:row>0</xdr:row>
      <xdr:rowOff>0</xdr:rowOff>
    </xdr:from>
    <xdr:to>
      <xdr:col>1</xdr:col>
      <xdr:colOff>517072</xdr:colOff>
      <xdr:row>0</xdr:row>
      <xdr:rowOff>721179</xdr:rowOff>
    </xdr:to>
    <xdr:pic>
      <xdr:nvPicPr>
        <xdr:cNvPr id="2" name="Picture 2" descr="A picture containing object, clock&#10;&#10;Description automatically generated">
          <a:extLst>
            <a:ext uri="{FF2B5EF4-FFF2-40B4-BE49-F238E27FC236}">
              <a16:creationId xmlns:a16="http://schemas.microsoft.com/office/drawing/2014/main" id="{F3AE1DCD-41F3-4307-95EA-72BC2898B084}"/>
            </a:ext>
          </a:extLst>
        </xdr:cNvPr>
        <xdr:cNvPicPr/>
      </xdr:nvPicPr>
      <xdr:blipFill>
        <a:blip xmlns:r="http://schemas.openxmlformats.org/officeDocument/2006/relationships" r:embed="rId1"/>
        <a:stretch>
          <a:fillRect/>
        </a:stretch>
      </xdr:blipFill>
      <xdr:spPr>
        <a:xfrm>
          <a:off x="536865" y="0"/>
          <a:ext cx="2130136" cy="721179"/>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536864</xdr:colOff>
      <xdr:row>0</xdr:row>
      <xdr:rowOff>0</xdr:rowOff>
    </xdr:from>
    <xdr:to>
      <xdr:col>1</xdr:col>
      <xdr:colOff>76200</xdr:colOff>
      <xdr:row>0</xdr:row>
      <xdr:rowOff>809625</xdr:rowOff>
    </xdr:to>
    <xdr:pic>
      <xdr:nvPicPr>
        <xdr:cNvPr id="2" name="Picture 2" descr="A picture containing object, clock&#10;&#10;Description automatically generated">
          <a:extLst>
            <a:ext uri="{FF2B5EF4-FFF2-40B4-BE49-F238E27FC236}">
              <a16:creationId xmlns:a16="http://schemas.microsoft.com/office/drawing/2014/main" id="{7BE74BE9-8607-44DB-9808-6ACA1B277389}"/>
            </a:ext>
          </a:extLst>
        </xdr:cNvPr>
        <xdr:cNvPicPr/>
      </xdr:nvPicPr>
      <xdr:blipFill>
        <a:blip xmlns:r="http://schemas.openxmlformats.org/officeDocument/2006/relationships" r:embed="rId1"/>
        <a:stretch>
          <a:fillRect/>
        </a:stretch>
      </xdr:blipFill>
      <xdr:spPr>
        <a:xfrm>
          <a:off x="536864" y="0"/>
          <a:ext cx="1691986" cy="809625"/>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536864</xdr:colOff>
      <xdr:row>0</xdr:row>
      <xdr:rowOff>0</xdr:rowOff>
    </xdr:from>
    <xdr:to>
      <xdr:col>1</xdr:col>
      <xdr:colOff>571500</xdr:colOff>
      <xdr:row>0</xdr:row>
      <xdr:rowOff>762000</xdr:rowOff>
    </xdr:to>
    <xdr:pic>
      <xdr:nvPicPr>
        <xdr:cNvPr id="2" name="Picture 2" descr="A picture containing object, clock&#10;&#10;Description automatically generated">
          <a:extLst>
            <a:ext uri="{FF2B5EF4-FFF2-40B4-BE49-F238E27FC236}">
              <a16:creationId xmlns:a16="http://schemas.microsoft.com/office/drawing/2014/main" id="{8BF97BA5-18B9-4B4F-AC67-E25058824401}"/>
            </a:ext>
          </a:extLst>
        </xdr:cNvPr>
        <xdr:cNvPicPr/>
      </xdr:nvPicPr>
      <xdr:blipFill>
        <a:blip xmlns:r="http://schemas.openxmlformats.org/officeDocument/2006/relationships" r:embed="rId1"/>
        <a:stretch>
          <a:fillRect/>
        </a:stretch>
      </xdr:blipFill>
      <xdr:spPr>
        <a:xfrm>
          <a:off x="536864" y="0"/>
          <a:ext cx="2184565" cy="76200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536864</xdr:colOff>
      <xdr:row>0</xdr:row>
      <xdr:rowOff>1</xdr:rowOff>
    </xdr:from>
    <xdr:to>
      <xdr:col>1</xdr:col>
      <xdr:colOff>409575</xdr:colOff>
      <xdr:row>0</xdr:row>
      <xdr:rowOff>666751</xdr:rowOff>
    </xdr:to>
    <xdr:pic>
      <xdr:nvPicPr>
        <xdr:cNvPr id="2" name="Picture 2" descr="A picture containing object, clock&#10;&#10;Description automatically generated">
          <a:extLst>
            <a:ext uri="{FF2B5EF4-FFF2-40B4-BE49-F238E27FC236}">
              <a16:creationId xmlns:a16="http://schemas.microsoft.com/office/drawing/2014/main" id="{8FBCA7BA-D0CF-475C-9A50-CDEDE81DDFF5}"/>
            </a:ext>
          </a:extLst>
        </xdr:cNvPr>
        <xdr:cNvPicPr/>
      </xdr:nvPicPr>
      <xdr:blipFill>
        <a:blip xmlns:r="http://schemas.openxmlformats.org/officeDocument/2006/relationships" r:embed="rId1"/>
        <a:stretch>
          <a:fillRect/>
        </a:stretch>
      </xdr:blipFill>
      <xdr:spPr>
        <a:xfrm>
          <a:off x="536864" y="1"/>
          <a:ext cx="2025361" cy="6667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536864</xdr:colOff>
      <xdr:row>0</xdr:row>
      <xdr:rowOff>1</xdr:rowOff>
    </xdr:from>
    <xdr:to>
      <xdr:col>1</xdr:col>
      <xdr:colOff>352425</xdr:colOff>
      <xdr:row>0</xdr:row>
      <xdr:rowOff>762001</xdr:rowOff>
    </xdr:to>
    <xdr:pic>
      <xdr:nvPicPr>
        <xdr:cNvPr id="2" name="Picture 2" descr="A picture containing object, clock&#10;&#10;Description automatically generated">
          <a:extLst>
            <a:ext uri="{FF2B5EF4-FFF2-40B4-BE49-F238E27FC236}">
              <a16:creationId xmlns:a16="http://schemas.microsoft.com/office/drawing/2014/main" id="{FBBDF4E5-A789-4E15-833A-1E747930CE67}"/>
            </a:ext>
          </a:extLst>
        </xdr:cNvPr>
        <xdr:cNvPicPr/>
      </xdr:nvPicPr>
      <xdr:blipFill>
        <a:blip xmlns:r="http://schemas.openxmlformats.org/officeDocument/2006/relationships" r:embed="rId1"/>
        <a:stretch>
          <a:fillRect/>
        </a:stretch>
      </xdr:blipFill>
      <xdr:spPr>
        <a:xfrm>
          <a:off x="536864" y="1"/>
          <a:ext cx="1968211" cy="76200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536863</xdr:colOff>
      <xdr:row>0</xdr:row>
      <xdr:rowOff>1</xdr:rowOff>
    </xdr:from>
    <xdr:to>
      <xdr:col>1</xdr:col>
      <xdr:colOff>161924</xdr:colOff>
      <xdr:row>0</xdr:row>
      <xdr:rowOff>733425</xdr:rowOff>
    </xdr:to>
    <xdr:pic>
      <xdr:nvPicPr>
        <xdr:cNvPr id="2" name="Picture 2" descr="A picture containing object, clock&#10;&#10;Description automatically generated">
          <a:extLst>
            <a:ext uri="{FF2B5EF4-FFF2-40B4-BE49-F238E27FC236}">
              <a16:creationId xmlns:a16="http://schemas.microsoft.com/office/drawing/2014/main" id="{FD840523-4077-43DB-AC32-A40355084866}"/>
            </a:ext>
          </a:extLst>
        </xdr:cNvPr>
        <xdr:cNvPicPr/>
      </xdr:nvPicPr>
      <xdr:blipFill>
        <a:blip xmlns:r="http://schemas.openxmlformats.org/officeDocument/2006/relationships" r:embed="rId1"/>
        <a:stretch>
          <a:fillRect/>
        </a:stretch>
      </xdr:blipFill>
      <xdr:spPr>
        <a:xfrm>
          <a:off x="536863" y="1"/>
          <a:ext cx="1777711" cy="733424"/>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536864</xdr:colOff>
      <xdr:row>0</xdr:row>
      <xdr:rowOff>0</xdr:rowOff>
    </xdr:from>
    <xdr:to>
      <xdr:col>1</xdr:col>
      <xdr:colOff>571500</xdr:colOff>
      <xdr:row>0</xdr:row>
      <xdr:rowOff>680357</xdr:rowOff>
    </xdr:to>
    <xdr:pic>
      <xdr:nvPicPr>
        <xdr:cNvPr id="2" name="Picture 2" descr="A picture containing object, clock&#10;&#10;Description automatically generated">
          <a:extLst>
            <a:ext uri="{FF2B5EF4-FFF2-40B4-BE49-F238E27FC236}">
              <a16:creationId xmlns:a16="http://schemas.microsoft.com/office/drawing/2014/main" id="{AB4AB52E-C8C6-40FC-A386-882EFBBDA244}"/>
            </a:ext>
          </a:extLst>
        </xdr:cNvPr>
        <xdr:cNvPicPr/>
      </xdr:nvPicPr>
      <xdr:blipFill>
        <a:blip xmlns:r="http://schemas.openxmlformats.org/officeDocument/2006/relationships" r:embed="rId1"/>
        <a:stretch>
          <a:fillRect/>
        </a:stretch>
      </xdr:blipFill>
      <xdr:spPr>
        <a:xfrm>
          <a:off x="536864" y="0"/>
          <a:ext cx="2184565" cy="680357"/>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536864</xdr:colOff>
      <xdr:row>0</xdr:row>
      <xdr:rowOff>0</xdr:rowOff>
    </xdr:from>
    <xdr:to>
      <xdr:col>1</xdr:col>
      <xdr:colOff>606136</xdr:colOff>
      <xdr:row>0</xdr:row>
      <xdr:rowOff>779318</xdr:rowOff>
    </xdr:to>
    <xdr:pic>
      <xdr:nvPicPr>
        <xdr:cNvPr id="2" name="Picture 2" descr="A picture containing object, clock&#10;&#10;Description automatically generated">
          <a:extLst>
            <a:ext uri="{FF2B5EF4-FFF2-40B4-BE49-F238E27FC236}">
              <a16:creationId xmlns:a16="http://schemas.microsoft.com/office/drawing/2014/main" id="{63D03218-183D-41FE-8AA3-C40BC32F742C}"/>
            </a:ext>
          </a:extLst>
        </xdr:cNvPr>
        <xdr:cNvPicPr/>
      </xdr:nvPicPr>
      <xdr:blipFill>
        <a:blip xmlns:r="http://schemas.openxmlformats.org/officeDocument/2006/relationships" r:embed="rId1"/>
        <a:stretch>
          <a:fillRect/>
        </a:stretch>
      </xdr:blipFill>
      <xdr:spPr>
        <a:xfrm>
          <a:off x="536864" y="0"/>
          <a:ext cx="2216727" cy="779318"/>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536865</xdr:colOff>
      <xdr:row>0</xdr:row>
      <xdr:rowOff>0</xdr:rowOff>
    </xdr:from>
    <xdr:to>
      <xdr:col>1</xdr:col>
      <xdr:colOff>363682</xdr:colOff>
      <xdr:row>0</xdr:row>
      <xdr:rowOff>813955</xdr:rowOff>
    </xdr:to>
    <xdr:pic>
      <xdr:nvPicPr>
        <xdr:cNvPr id="2" name="Picture 2" descr="A picture containing object, clock&#10;&#10;Description automatically generated">
          <a:extLst>
            <a:ext uri="{FF2B5EF4-FFF2-40B4-BE49-F238E27FC236}">
              <a16:creationId xmlns:a16="http://schemas.microsoft.com/office/drawing/2014/main" id="{9590269D-6C1C-491E-AE71-2DA219EFCD42}"/>
            </a:ext>
          </a:extLst>
        </xdr:cNvPr>
        <xdr:cNvPicPr/>
      </xdr:nvPicPr>
      <xdr:blipFill>
        <a:blip xmlns:r="http://schemas.openxmlformats.org/officeDocument/2006/relationships" r:embed="rId1"/>
        <a:stretch>
          <a:fillRect/>
        </a:stretch>
      </xdr:blipFill>
      <xdr:spPr>
        <a:xfrm>
          <a:off x="536865" y="0"/>
          <a:ext cx="1974272" cy="813955"/>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536865</xdr:colOff>
      <xdr:row>0</xdr:row>
      <xdr:rowOff>0</xdr:rowOff>
    </xdr:from>
    <xdr:to>
      <xdr:col>1</xdr:col>
      <xdr:colOff>585108</xdr:colOff>
      <xdr:row>0</xdr:row>
      <xdr:rowOff>802821</xdr:rowOff>
    </xdr:to>
    <xdr:pic>
      <xdr:nvPicPr>
        <xdr:cNvPr id="2" name="Picture 2" descr="A picture containing object, clock&#10;&#10;Description automatically generated">
          <a:extLst>
            <a:ext uri="{FF2B5EF4-FFF2-40B4-BE49-F238E27FC236}">
              <a16:creationId xmlns:a16="http://schemas.microsoft.com/office/drawing/2014/main" id="{A6C81C8D-DB67-42FC-8AD8-05595FE053EB}"/>
            </a:ext>
          </a:extLst>
        </xdr:cNvPr>
        <xdr:cNvPicPr/>
      </xdr:nvPicPr>
      <xdr:blipFill>
        <a:blip xmlns:r="http://schemas.openxmlformats.org/officeDocument/2006/relationships" r:embed="rId1"/>
        <a:stretch>
          <a:fillRect/>
        </a:stretch>
      </xdr:blipFill>
      <xdr:spPr>
        <a:xfrm>
          <a:off x="536865" y="0"/>
          <a:ext cx="2198172" cy="802821"/>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536864</xdr:colOff>
      <xdr:row>0</xdr:row>
      <xdr:rowOff>1</xdr:rowOff>
    </xdr:from>
    <xdr:to>
      <xdr:col>1</xdr:col>
      <xdr:colOff>533400</xdr:colOff>
      <xdr:row>0</xdr:row>
      <xdr:rowOff>647701</xdr:rowOff>
    </xdr:to>
    <xdr:pic>
      <xdr:nvPicPr>
        <xdr:cNvPr id="2" name="Picture 2" descr="A picture containing object, clock&#10;&#10;Description automatically generated">
          <a:extLst>
            <a:ext uri="{FF2B5EF4-FFF2-40B4-BE49-F238E27FC236}">
              <a16:creationId xmlns:a16="http://schemas.microsoft.com/office/drawing/2014/main" id="{9853BCDF-2EC3-4E38-8A2B-12A519BB852E}"/>
            </a:ext>
          </a:extLst>
        </xdr:cNvPr>
        <xdr:cNvPicPr/>
      </xdr:nvPicPr>
      <xdr:blipFill>
        <a:blip xmlns:r="http://schemas.openxmlformats.org/officeDocument/2006/relationships" r:embed="rId1"/>
        <a:stretch>
          <a:fillRect/>
        </a:stretch>
      </xdr:blipFill>
      <xdr:spPr>
        <a:xfrm>
          <a:off x="536864" y="1"/>
          <a:ext cx="2149186" cy="64770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536864</xdr:colOff>
      <xdr:row>0</xdr:row>
      <xdr:rowOff>0</xdr:rowOff>
    </xdr:from>
    <xdr:to>
      <xdr:col>1</xdr:col>
      <xdr:colOff>653142</xdr:colOff>
      <xdr:row>0</xdr:row>
      <xdr:rowOff>789214</xdr:rowOff>
    </xdr:to>
    <xdr:pic>
      <xdr:nvPicPr>
        <xdr:cNvPr id="2" name="Picture 2" descr="A picture containing object, clock&#10;&#10;Description automatically generated">
          <a:extLst>
            <a:ext uri="{FF2B5EF4-FFF2-40B4-BE49-F238E27FC236}">
              <a16:creationId xmlns:a16="http://schemas.microsoft.com/office/drawing/2014/main" id="{F6626B18-68D3-4575-8414-5689420B96DC}"/>
            </a:ext>
          </a:extLst>
        </xdr:cNvPr>
        <xdr:cNvPicPr/>
      </xdr:nvPicPr>
      <xdr:blipFill>
        <a:blip xmlns:r="http://schemas.openxmlformats.org/officeDocument/2006/relationships" r:embed="rId1"/>
        <a:stretch>
          <a:fillRect/>
        </a:stretch>
      </xdr:blipFill>
      <xdr:spPr>
        <a:xfrm>
          <a:off x="536864" y="0"/>
          <a:ext cx="2266207" cy="789214"/>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258535</xdr:colOff>
      <xdr:row>0</xdr:row>
      <xdr:rowOff>734786</xdr:rowOff>
    </xdr:to>
    <xdr:pic>
      <xdr:nvPicPr>
        <xdr:cNvPr id="3" name="Picture 2" descr="A picture containing object, clock&#10;&#10;Description automatically generated">
          <a:extLst>
            <a:ext uri="{FF2B5EF4-FFF2-40B4-BE49-F238E27FC236}">
              <a16:creationId xmlns:a16="http://schemas.microsoft.com/office/drawing/2014/main" id="{55A4DEFE-23C5-45B3-8E50-1B38F52A9831}"/>
            </a:ext>
          </a:extLst>
        </xdr:cNvPr>
        <xdr:cNvPicPr/>
      </xdr:nvPicPr>
      <xdr:blipFill>
        <a:blip xmlns:r="http://schemas.openxmlformats.org/officeDocument/2006/relationships" r:embed="rId1"/>
        <a:stretch>
          <a:fillRect/>
        </a:stretch>
      </xdr:blipFill>
      <xdr:spPr>
        <a:xfrm>
          <a:off x="0" y="0"/>
          <a:ext cx="2408464" cy="734786"/>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11</xdr:col>
      <xdr:colOff>360857</xdr:colOff>
      <xdr:row>28</xdr:row>
      <xdr:rowOff>104095</xdr:rowOff>
    </xdr:to>
    <xdr:pic>
      <xdr:nvPicPr>
        <xdr:cNvPr id="2" name="Imagen 1">
          <a:extLst>
            <a:ext uri="{FF2B5EF4-FFF2-40B4-BE49-F238E27FC236}">
              <a16:creationId xmlns:a16="http://schemas.microsoft.com/office/drawing/2014/main" id="{4C7A5180-72D6-4FAD-B11D-E176D83A457B}"/>
            </a:ext>
          </a:extLst>
        </xdr:cNvPr>
        <xdr:cNvPicPr>
          <a:picLocks noChangeAspect="1"/>
        </xdr:cNvPicPr>
      </xdr:nvPicPr>
      <xdr:blipFill>
        <a:blip xmlns:r="http://schemas.openxmlformats.org/officeDocument/2006/relationships" r:embed="rId1"/>
        <a:stretch>
          <a:fillRect/>
        </a:stretch>
      </xdr:blipFill>
      <xdr:spPr>
        <a:xfrm>
          <a:off x="0" y="0"/>
          <a:ext cx="8742857" cy="54380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6.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drawing" Target="../drawings/drawing8.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9.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15.xml"/><Relationship Id="rId1" Type="http://schemas.openxmlformats.org/officeDocument/2006/relationships/printerSettings" Target="../printerSettings/printerSettings6.bin"/><Relationship Id="rId4" Type="http://schemas.openxmlformats.org/officeDocument/2006/relationships/comments" Target="../comments4.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E41"/>
  <sheetViews>
    <sheetView topLeftCell="A13" zoomScale="70" zoomScaleNormal="70" workbookViewId="0">
      <selection activeCell="C17" sqref="C17"/>
    </sheetView>
  </sheetViews>
  <sheetFormatPr baseColWidth="10" defaultColWidth="11.42578125" defaultRowHeight="16.5" x14ac:dyDescent="0.3"/>
  <cols>
    <col min="1" max="1" width="10.5703125" style="1" bestFit="1" customWidth="1"/>
    <col min="2" max="2" width="42.28515625" style="1" customWidth="1"/>
    <col min="3" max="3" width="29.140625" style="1" customWidth="1"/>
    <col min="4" max="4" width="56.42578125" style="1" customWidth="1"/>
    <col min="5" max="5" width="13.28515625" style="1" bestFit="1" customWidth="1"/>
    <col min="6" max="16384" width="11.42578125" style="1"/>
  </cols>
  <sheetData>
    <row r="1" spans="1:5" ht="52.5" customHeight="1" x14ac:dyDescent="0.35">
      <c r="A1" s="171" t="s">
        <v>391</v>
      </c>
      <c r="B1" s="172"/>
      <c r="C1" s="172"/>
      <c r="D1" s="173"/>
    </row>
    <row r="2" spans="1:5" ht="81.75" customHeight="1" thickBot="1" x14ac:dyDescent="0.35">
      <c r="A2" s="42" t="s">
        <v>0</v>
      </c>
      <c r="B2" s="174" t="s">
        <v>1</v>
      </c>
      <c r="C2" s="174"/>
      <c r="D2" s="175"/>
    </row>
    <row r="3" spans="1:5" ht="18" thickBot="1" x14ac:dyDescent="0.35">
      <c r="A3" s="43" t="s">
        <v>72</v>
      </c>
      <c r="B3" s="44" t="s">
        <v>73</v>
      </c>
      <c r="C3" s="44" t="s">
        <v>83</v>
      </c>
      <c r="D3" s="45" t="s">
        <v>5</v>
      </c>
    </row>
    <row r="4" spans="1:5" ht="51.75" customHeight="1" x14ac:dyDescent="0.3">
      <c r="A4" s="153">
        <v>1</v>
      </c>
      <c r="B4" s="154" t="s">
        <v>14</v>
      </c>
      <c r="C4" s="165" t="s">
        <v>103</v>
      </c>
      <c r="D4" s="155" t="s">
        <v>388</v>
      </c>
    </row>
    <row r="5" spans="1:5" ht="51.75" customHeight="1" x14ac:dyDescent="0.3">
      <c r="A5" s="156">
        <v>2</v>
      </c>
      <c r="B5" s="154" t="s">
        <v>15</v>
      </c>
      <c r="C5" s="133" t="s">
        <v>422</v>
      </c>
      <c r="D5" s="148" t="s">
        <v>367</v>
      </c>
    </row>
    <row r="6" spans="1:5" ht="51.75" customHeight="1" x14ac:dyDescent="0.3">
      <c r="A6" s="156">
        <v>3</v>
      </c>
      <c r="B6" s="154" t="s">
        <v>16</v>
      </c>
      <c r="C6" s="166" t="s">
        <v>103</v>
      </c>
      <c r="D6" s="148" t="s">
        <v>388</v>
      </c>
    </row>
    <row r="7" spans="1:5" ht="51.75" customHeight="1" x14ac:dyDescent="0.3">
      <c r="A7" s="156">
        <v>4</v>
      </c>
      <c r="B7" s="154" t="s">
        <v>17</v>
      </c>
      <c r="C7" s="133" t="s">
        <v>423</v>
      </c>
      <c r="D7" s="148" t="s">
        <v>367</v>
      </c>
    </row>
    <row r="8" spans="1:5" ht="51.75" customHeight="1" x14ac:dyDescent="0.3">
      <c r="A8" s="156">
        <v>5</v>
      </c>
      <c r="B8" s="154" t="s">
        <v>18</v>
      </c>
      <c r="C8" s="133" t="s">
        <v>423</v>
      </c>
      <c r="D8" s="148" t="s">
        <v>389</v>
      </c>
    </row>
    <row r="9" spans="1:5" ht="51.75" customHeight="1" x14ac:dyDescent="0.3">
      <c r="A9" s="156">
        <v>6</v>
      </c>
      <c r="B9" s="154" t="s">
        <v>19</v>
      </c>
      <c r="C9" s="166" t="s">
        <v>103</v>
      </c>
      <c r="D9" s="148" t="s">
        <v>388</v>
      </c>
    </row>
    <row r="10" spans="1:5" ht="53.1" customHeight="1" x14ac:dyDescent="0.3">
      <c r="A10" s="156">
        <v>7</v>
      </c>
      <c r="B10" s="154" t="s">
        <v>20</v>
      </c>
      <c r="C10" s="133" t="s">
        <v>423</v>
      </c>
      <c r="D10" s="148" t="s">
        <v>367</v>
      </c>
    </row>
    <row r="11" spans="1:5" ht="53.1" customHeight="1" x14ac:dyDescent="0.3">
      <c r="A11" s="156">
        <v>8</v>
      </c>
      <c r="B11" s="154" t="s">
        <v>21</v>
      </c>
      <c r="C11" s="133" t="s">
        <v>423</v>
      </c>
      <c r="D11" s="148" t="s">
        <v>389</v>
      </c>
    </row>
    <row r="12" spans="1:5" ht="51.75" customHeight="1" x14ac:dyDescent="0.3">
      <c r="A12" s="156">
        <v>9</v>
      </c>
      <c r="B12" s="154" t="s">
        <v>22</v>
      </c>
      <c r="C12" s="133" t="s">
        <v>423</v>
      </c>
      <c r="D12" s="148" t="s">
        <v>387</v>
      </c>
      <c r="E12" s="129"/>
    </row>
    <row r="13" spans="1:5" ht="51.75" customHeight="1" x14ac:dyDescent="0.3">
      <c r="A13" s="156">
        <v>10</v>
      </c>
      <c r="B13" s="154" t="s">
        <v>23</v>
      </c>
      <c r="C13" s="166" t="s">
        <v>103</v>
      </c>
      <c r="D13" s="158"/>
    </row>
    <row r="14" spans="1:5" ht="46.5" customHeight="1" x14ac:dyDescent="0.3">
      <c r="A14" s="156">
        <v>11</v>
      </c>
      <c r="B14" s="154" t="s">
        <v>24</v>
      </c>
      <c r="C14" s="133" t="s">
        <v>423</v>
      </c>
      <c r="D14" s="148" t="s">
        <v>388</v>
      </c>
    </row>
    <row r="15" spans="1:5" ht="51.75" customHeight="1" x14ac:dyDescent="0.3">
      <c r="A15" s="156">
        <v>12</v>
      </c>
      <c r="B15" s="154" t="s">
        <v>221</v>
      </c>
      <c r="C15" s="133" t="s">
        <v>423</v>
      </c>
      <c r="D15" s="148" t="s">
        <v>367</v>
      </c>
    </row>
    <row r="16" spans="1:5" ht="45" x14ac:dyDescent="0.3">
      <c r="A16" s="156">
        <v>13</v>
      </c>
      <c r="B16" s="154" t="s">
        <v>26</v>
      </c>
      <c r="C16" s="133" t="s">
        <v>423</v>
      </c>
      <c r="D16" s="148" t="s">
        <v>367</v>
      </c>
    </row>
    <row r="17" spans="1:4" ht="48.95" customHeight="1" thickBot="1" x14ac:dyDescent="0.35">
      <c r="A17" s="159">
        <v>14</v>
      </c>
      <c r="B17" s="160" t="s">
        <v>27</v>
      </c>
      <c r="C17" s="161" t="s">
        <v>423</v>
      </c>
      <c r="D17" s="167" t="s">
        <v>390</v>
      </c>
    </row>
    <row r="18" spans="1:4" ht="18" thickBot="1" x14ac:dyDescent="0.35">
      <c r="A18" s="47"/>
    </row>
    <row r="19" spans="1:4" ht="17.25" x14ac:dyDescent="0.3">
      <c r="A19" s="176" t="s">
        <v>11</v>
      </c>
      <c r="B19" s="177"/>
      <c r="C19" s="177"/>
      <c r="D19" s="178"/>
    </row>
    <row r="20" spans="1:4" ht="55.5" customHeight="1" x14ac:dyDescent="0.35">
      <c r="A20" s="170" t="s">
        <v>12</v>
      </c>
      <c r="B20" s="170"/>
      <c r="C20" s="170"/>
      <c r="D20" s="170"/>
    </row>
    <row r="21" spans="1:4" ht="55.5" customHeight="1" x14ac:dyDescent="0.35">
      <c r="A21" s="170" t="s">
        <v>375</v>
      </c>
      <c r="B21" s="170"/>
      <c r="C21" s="170"/>
      <c r="D21" s="170"/>
    </row>
    <row r="22" spans="1:4" ht="55.5" customHeight="1" x14ac:dyDescent="0.35">
      <c r="A22" s="170" t="s">
        <v>365</v>
      </c>
      <c r="B22" s="170"/>
      <c r="C22" s="170"/>
      <c r="D22" s="170"/>
    </row>
    <row r="23" spans="1:4" ht="55.5" customHeight="1" x14ac:dyDescent="0.35">
      <c r="A23" s="170" t="s">
        <v>84</v>
      </c>
      <c r="B23" s="170"/>
      <c r="C23" s="170"/>
      <c r="D23" s="170"/>
    </row>
    <row r="39" spans="3:3" x14ac:dyDescent="0.3">
      <c r="C39" s="1">
        <v>400</v>
      </c>
    </row>
    <row r="40" spans="3:3" x14ac:dyDescent="0.3">
      <c r="C40" s="1">
        <v>10</v>
      </c>
    </row>
    <row r="41" spans="3:3" x14ac:dyDescent="0.3">
      <c r="C41" s="1">
        <f>C39/C40</f>
        <v>40</v>
      </c>
    </row>
  </sheetData>
  <mergeCells count="7">
    <mergeCell ref="A23:D23"/>
    <mergeCell ref="A21:D21"/>
    <mergeCell ref="A22:D22"/>
    <mergeCell ref="A1:D1"/>
    <mergeCell ref="B2:D2"/>
    <mergeCell ref="A19:D19"/>
    <mergeCell ref="A20:D20"/>
  </mergeCells>
  <pageMargins left="0.7" right="0.7" top="0.75" bottom="0.75" header="0.3" footer="0.3"/>
  <pageSetup paperSize="9" orientation="portrait" horizontalDpi="360" verticalDpi="36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25"/>
  <sheetViews>
    <sheetView topLeftCell="A10" zoomScale="70" zoomScaleNormal="70" workbookViewId="0">
      <selection activeCell="C11" sqref="C11"/>
    </sheetView>
  </sheetViews>
  <sheetFormatPr baseColWidth="10" defaultColWidth="11.42578125" defaultRowHeight="16.5" x14ac:dyDescent="0.3"/>
  <cols>
    <col min="1" max="1" width="14.42578125" style="1" customWidth="1"/>
    <col min="2" max="2" width="42.28515625" style="1" customWidth="1"/>
    <col min="3" max="3" width="16.140625" style="20" customWidth="1"/>
    <col min="4" max="4" width="25.85546875" style="20" customWidth="1"/>
    <col min="5" max="6" width="18.140625" style="20" customWidth="1"/>
    <col min="7" max="7" width="16.7109375" style="20" customWidth="1"/>
    <col min="8" max="8" width="18" style="20" customWidth="1"/>
    <col min="9" max="9" width="22" style="20" customWidth="1"/>
    <col min="10" max="10" width="21.85546875" style="20" customWidth="1"/>
    <col min="11" max="11" width="16.7109375" style="20" customWidth="1"/>
    <col min="12" max="12" width="33.42578125" style="1" customWidth="1"/>
    <col min="13" max="16384" width="11.42578125" style="1"/>
  </cols>
  <sheetData>
    <row r="1" spans="1:12" ht="60" customHeight="1" x14ac:dyDescent="0.35">
      <c r="A1" s="171" t="s">
        <v>391</v>
      </c>
      <c r="B1" s="172"/>
      <c r="C1" s="179"/>
      <c r="D1" s="180"/>
      <c r="E1" s="180"/>
      <c r="F1" s="180"/>
      <c r="G1" s="180"/>
      <c r="H1" s="180"/>
      <c r="I1" s="180"/>
      <c r="J1" s="180"/>
      <c r="K1" s="180"/>
      <c r="L1" s="173"/>
    </row>
    <row r="2" spans="1:12" ht="30.95" customHeight="1" thickBot="1" x14ac:dyDescent="0.35">
      <c r="A2" s="42" t="s">
        <v>0</v>
      </c>
      <c r="B2" s="174" t="s">
        <v>1</v>
      </c>
      <c r="C2" s="174"/>
      <c r="D2" s="174"/>
      <c r="E2" s="174"/>
      <c r="F2" s="174"/>
      <c r="G2" s="174"/>
      <c r="H2" s="174"/>
      <c r="I2" s="174"/>
      <c r="J2" s="174"/>
      <c r="K2" s="174"/>
      <c r="L2" s="175"/>
    </row>
    <row r="3" spans="1:12" ht="49.5" customHeight="1" x14ac:dyDescent="0.3">
      <c r="A3" s="194" t="s">
        <v>72</v>
      </c>
      <c r="B3" s="192" t="s">
        <v>73</v>
      </c>
      <c r="C3" s="191" t="s">
        <v>75</v>
      </c>
      <c r="D3" s="191"/>
      <c r="E3" s="192" t="s">
        <v>74</v>
      </c>
      <c r="F3" s="192"/>
      <c r="G3" s="196" t="s">
        <v>78</v>
      </c>
      <c r="H3" s="198" t="s">
        <v>82</v>
      </c>
      <c r="I3" s="199"/>
      <c r="J3" s="200"/>
      <c r="K3" s="201" t="s">
        <v>78</v>
      </c>
      <c r="L3" s="46" t="s">
        <v>5</v>
      </c>
    </row>
    <row r="4" spans="1:12" ht="48.95" customHeight="1" thickBot="1" x14ac:dyDescent="0.35">
      <c r="A4" s="195"/>
      <c r="B4" s="193"/>
      <c r="C4" s="149" t="s">
        <v>76</v>
      </c>
      <c r="D4" s="150" t="s">
        <v>77</v>
      </c>
      <c r="E4" s="149" t="s">
        <v>76</v>
      </c>
      <c r="F4" s="150" t="s">
        <v>77</v>
      </c>
      <c r="G4" s="197"/>
      <c r="H4" s="150" t="s">
        <v>79</v>
      </c>
      <c r="I4" s="150" t="s">
        <v>80</v>
      </c>
      <c r="J4" s="150" t="s">
        <v>81</v>
      </c>
      <c r="K4" s="202"/>
      <c r="L4" s="151"/>
    </row>
    <row r="5" spans="1:12" ht="34.5" customHeight="1" x14ac:dyDescent="0.3">
      <c r="A5" s="136">
        <v>1</v>
      </c>
      <c r="B5" s="168" t="s">
        <v>14</v>
      </c>
      <c r="C5" s="134" t="s">
        <v>105</v>
      </c>
      <c r="D5" s="134">
        <v>300</v>
      </c>
      <c r="E5" s="134" t="s">
        <v>105</v>
      </c>
      <c r="F5" s="134">
        <v>200</v>
      </c>
      <c r="G5" s="138">
        <v>500</v>
      </c>
      <c r="H5" s="134">
        <v>90</v>
      </c>
      <c r="I5" s="134">
        <v>0</v>
      </c>
      <c r="J5" s="134">
        <v>0</v>
      </c>
      <c r="K5" s="138">
        <v>90</v>
      </c>
      <c r="L5" s="46" t="s">
        <v>385</v>
      </c>
    </row>
    <row r="6" spans="1:12" ht="34.5" customHeight="1" x14ac:dyDescent="0.3">
      <c r="A6" s="7">
        <v>2</v>
      </c>
      <c r="B6" s="48" t="s">
        <v>15</v>
      </c>
      <c r="C6" s="6" t="s">
        <v>366</v>
      </c>
      <c r="D6" s="6">
        <v>0</v>
      </c>
      <c r="E6" s="6" t="s">
        <v>366</v>
      </c>
      <c r="F6" s="6">
        <v>0</v>
      </c>
      <c r="G6" s="140">
        <v>0</v>
      </c>
      <c r="H6" s="6">
        <v>0</v>
      </c>
      <c r="I6" s="6">
        <v>0</v>
      </c>
      <c r="J6" s="6">
        <v>0</v>
      </c>
      <c r="K6" s="140">
        <v>0</v>
      </c>
      <c r="L6" s="15" t="s">
        <v>367</v>
      </c>
    </row>
    <row r="7" spans="1:12" ht="34.5" x14ac:dyDescent="0.3">
      <c r="A7" s="7">
        <v>3</v>
      </c>
      <c r="B7" s="154" t="s">
        <v>16</v>
      </c>
      <c r="C7" s="6" t="s">
        <v>105</v>
      </c>
      <c r="D7" s="162">
        <v>300</v>
      </c>
      <c r="E7" s="6" t="s">
        <v>105</v>
      </c>
      <c r="F7" s="162">
        <v>200</v>
      </c>
      <c r="G7" s="163">
        <v>500</v>
      </c>
      <c r="H7" s="162">
        <v>90</v>
      </c>
      <c r="I7" s="6" t="s">
        <v>366</v>
      </c>
      <c r="J7" s="6" t="s">
        <v>366</v>
      </c>
      <c r="K7" s="163">
        <v>90</v>
      </c>
      <c r="L7" s="15" t="s">
        <v>385</v>
      </c>
    </row>
    <row r="8" spans="1:12" ht="34.5" customHeight="1" x14ac:dyDescent="0.3">
      <c r="A8" s="7">
        <v>4</v>
      </c>
      <c r="B8" s="48" t="s">
        <v>17</v>
      </c>
      <c r="C8" s="6" t="s">
        <v>366</v>
      </c>
      <c r="D8" s="6">
        <v>0</v>
      </c>
      <c r="E8" s="6" t="s">
        <v>366</v>
      </c>
      <c r="F8" s="6">
        <v>0</v>
      </c>
      <c r="G8" s="140">
        <v>0</v>
      </c>
      <c r="H8" s="6">
        <v>0</v>
      </c>
      <c r="I8" s="6">
        <v>0</v>
      </c>
      <c r="J8" s="6">
        <v>0</v>
      </c>
      <c r="K8" s="140">
        <v>0</v>
      </c>
      <c r="L8" s="15" t="s">
        <v>367</v>
      </c>
    </row>
    <row r="9" spans="1:12" ht="34.5" customHeight="1" x14ac:dyDescent="0.3">
      <c r="A9" s="7">
        <v>5</v>
      </c>
      <c r="B9" s="48" t="s">
        <v>18</v>
      </c>
      <c r="C9" s="6" t="s">
        <v>366</v>
      </c>
      <c r="D9" s="6">
        <v>0</v>
      </c>
      <c r="E9" s="6" t="s">
        <v>366</v>
      </c>
      <c r="F9" s="6">
        <v>0</v>
      </c>
      <c r="G9" s="140">
        <v>0</v>
      </c>
      <c r="H9" s="6">
        <v>0</v>
      </c>
      <c r="I9" s="6">
        <v>0</v>
      </c>
      <c r="J9" s="6">
        <v>0</v>
      </c>
      <c r="K9" s="140">
        <v>0</v>
      </c>
      <c r="L9" s="15" t="s">
        <v>367</v>
      </c>
    </row>
    <row r="10" spans="1:12" ht="34.5" customHeight="1" x14ac:dyDescent="0.3">
      <c r="A10" s="7">
        <v>6</v>
      </c>
      <c r="B10" s="154" t="s">
        <v>19</v>
      </c>
      <c r="C10" s="157" t="s">
        <v>105</v>
      </c>
      <c r="D10" s="6">
        <v>300</v>
      </c>
      <c r="E10" s="6" t="s">
        <v>105</v>
      </c>
      <c r="F10" s="6">
        <v>200</v>
      </c>
      <c r="G10" s="140">
        <v>500</v>
      </c>
      <c r="H10" s="6">
        <v>90</v>
      </c>
      <c r="I10" s="6">
        <v>0</v>
      </c>
      <c r="J10" s="6">
        <v>0</v>
      </c>
      <c r="K10" s="140">
        <v>90</v>
      </c>
      <c r="L10" s="15" t="s">
        <v>385</v>
      </c>
    </row>
    <row r="11" spans="1:12" ht="34.5" customHeight="1" x14ac:dyDescent="0.3">
      <c r="A11" s="7">
        <v>7</v>
      </c>
      <c r="B11" s="154" t="s">
        <v>20</v>
      </c>
      <c r="C11" s="6" t="s">
        <v>366</v>
      </c>
      <c r="D11" s="6">
        <v>0</v>
      </c>
      <c r="E11" s="6" t="s">
        <v>366</v>
      </c>
      <c r="F11" s="6">
        <v>0</v>
      </c>
      <c r="G11" s="140">
        <v>0</v>
      </c>
      <c r="H11" s="6">
        <v>0</v>
      </c>
      <c r="I11" s="6">
        <v>0</v>
      </c>
      <c r="J11" s="6">
        <v>0</v>
      </c>
      <c r="K11" s="140">
        <v>0</v>
      </c>
      <c r="L11" s="15" t="s">
        <v>367</v>
      </c>
    </row>
    <row r="12" spans="1:12" ht="34.5" customHeight="1" x14ac:dyDescent="0.3">
      <c r="A12" s="7">
        <v>8</v>
      </c>
      <c r="B12" s="48" t="s">
        <v>21</v>
      </c>
      <c r="C12" s="6" t="s">
        <v>366</v>
      </c>
      <c r="D12" s="6">
        <v>0</v>
      </c>
      <c r="E12" s="6" t="s">
        <v>366</v>
      </c>
      <c r="F12" s="6">
        <v>0</v>
      </c>
      <c r="G12" s="140">
        <v>0</v>
      </c>
      <c r="H12" s="6">
        <v>0</v>
      </c>
      <c r="I12" s="6">
        <v>0</v>
      </c>
      <c r="J12" s="6">
        <v>0</v>
      </c>
      <c r="K12" s="140">
        <v>0</v>
      </c>
      <c r="L12" s="15" t="s">
        <v>383</v>
      </c>
    </row>
    <row r="13" spans="1:12" ht="34.5" customHeight="1" x14ac:dyDescent="0.3">
      <c r="A13" s="7">
        <v>9</v>
      </c>
      <c r="B13" s="48" t="s">
        <v>22</v>
      </c>
      <c r="C13" s="6" t="s">
        <v>366</v>
      </c>
      <c r="D13" s="6">
        <v>0</v>
      </c>
      <c r="E13" s="6" t="s">
        <v>366</v>
      </c>
      <c r="F13" s="6">
        <v>0</v>
      </c>
      <c r="G13" s="140">
        <v>0</v>
      </c>
      <c r="H13" s="6">
        <v>0</v>
      </c>
      <c r="I13" s="6">
        <v>0</v>
      </c>
      <c r="J13" s="6">
        <v>0</v>
      </c>
      <c r="K13" s="140">
        <v>0</v>
      </c>
      <c r="L13" s="15" t="s">
        <v>383</v>
      </c>
    </row>
    <row r="14" spans="1:12" ht="34.5" customHeight="1" x14ac:dyDescent="0.3">
      <c r="A14" s="7">
        <v>10</v>
      </c>
      <c r="B14" s="154" t="s">
        <v>23</v>
      </c>
      <c r="C14" s="6" t="s">
        <v>105</v>
      </c>
      <c r="D14" s="6">
        <v>300</v>
      </c>
      <c r="E14" s="6" t="s">
        <v>105</v>
      </c>
      <c r="F14" s="6">
        <v>200</v>
      </c>
      <c r="G14" s="140">
        <v>500</v>
      </c>
      <c r="H14" s="6">
        <v>90</v>
      </c>
      <c r="I14" s="6" t="s">
        <v>366</v>
      </c>
      <c r="J14" s="6" t="s">
        <v>366</v>
      </c>
      <c r="K14" s="140">
        <v>90</v>
      </c>
      <c r="L14" s="15"/>
    </row>
    <row r="15" spans="1:12" ht="34.5" customHeight="1" x14ac:dyDescent="0.3">
      <c r="A15" s="7">
        <v>11</v>
      </c>
      <c r="B15" s="48" t="s">
        <v>24</v>
      </c>
      <c r="C15" s="6" t="s">
        <v>366</v>
      </c>
      <c r="D15" s="6">
        <v>0</v>
      </c>
      <c r="E15" s="6" t="s">
        <v>366</v>
      </c>
      <c r="F15" s="6">
        <v>0</v>
      </c>
      <c r="G15" s="140">
        <v>0</v>
      </c>
      <c r="H15" s="6">
        <v>0</v>
      </c>
      <c r="I15" s="6">
        <v>0</v>
      </c>
      <c r="J15" s="6">
        <v>0</v>
      </c>
      <c r="K15" s="140">
        <v>0</v>
      </c>
      <c r="L15" s="15" t="s">
        <v>383</v>
      </c>
    </row>
    <row r="16" spans="1:12" ht="34.5" customHeight="1" x14ac:dyDescent="0.3">
      <c r="A16" s="7">
        <v>12</v>
      </c>
      <c r="B16" s="48" t="s">
        <v>25</v>
      </c>
      <c r="C16" s="6" t="s">
        <v>366</v>
      </c>
      <c r="D16" s="6">
        <v>0</v>
      </c>
      <c r="E16" s="6" t="s">
        <v>366</v>
      </c>
      <c r="F16" s="6">
        <v>0</v>
      </c>
      <c r="G16" s="140">
        <v>0</v>
      </c>
      <c r="H16" s="6">
        <v>0</v>
      </c>
      <c r="I16" s="6">
        <v>0</v>
      </c>
      <c r="J16" s="6">
        <v>0</v>
      </c>
      <c r="K16" s="140">
        <v>0</v>
      </c>
      <c r="L16" s="15" t="s">
        <v>367</v>
      </c>
    </row>
    <row r="17" spans="1:12" ht="45" x14ac:dyDescent="0.3">
      <c r="A17" s="7">
        <v>13</v>
      </c>
      <c r="B17" s="48" t="s">
        <v>26</v>
      </c>
      <c r="C17" s="6" t="s">
        <v>366</v>
      </c>
      <c r="D17" s="6">
        <v>0</v>
      </c>
      <c r="E17" s="6" t="s">
        <v>366</v>
      </c>
      <c r="F17" s="6">
        <v>0</v>
      </c>
      <c r="G17" s="140">
        <v>0</v>
      </c>
      <c r="H17" s="6">
        <v>0</v>
      </c>
      <c r="I17" s="6">
        <v>0</v>
      </c>
      <c r="J17" s="6">
        <v>0</v>
      </c>
      <c r="K17" s="140">
        <v>0</v>
      </c>
      <c r="L17" s="15" t="s">
        <v>367</v>
      </c>
    </row>
    <row r="18" spans="1:12" ht="43.5" customHeight="1" thickBot="1" x14ac:dyDescent="0.35">
      <c r="A18" s="137">
        <v>14</v>
      </c>
      <c r="B18" s="49" t="s">
        <v>27</v>
      </c>
      <c r="C18" s="135" t="s">
        <v>366</v>
      </c>
      <c r="D18" s="135">
        <v>0</v>
      </c>
      <c r="E18" s="135"/>
      <c r="F18" s="135">
        <v>0</v>
      </c>
      <c r="G18" s="139">
        <v>0</v>
      </c>
      <c r="H18" s="135">
        <v>0</v>
      </c>
      <c r="I18" s="135">
        <v>0</v>
      </c>
      <c r="J18" s="135">
        <v>0</v>
      </c>
      <c r="K18" s="139">
        <v>0</v>
      </c>
      <c r="L18" s="50" t="s">
        <v>383</v>
      </c>
    </row>
    <row r="19" spans="1:12" ht="18" thickBot="1" x14ac:dyDescent="0.35">
      <c r="A19" s="47"/>
    </row>
    <row r="20" spans="1:12" ht="18" thickBot="1" x14ac:dyDescent="0.35">
      <c r="A20" s="181" t="s">
        <v>11</v>
      </c>
      <c r="B20" s="182"/>
      <c r="C20" s="182"/>
      <c r="D20" s="182"/>
      <c r="E20" s="182"/>
      <c r="F20" s="182"/>
      <c r="G20" s="182"/>
      <c r="H20" s="182"/>
      <c r="I20" s="182"/>
      <c r="J20" s="182"/>
      <c r="K20" s="182"/>
      <c r="L20" s="183"/>
    </row>
    <row r="21" spans="1:12" ht="58.5" customHeight="1" x14ac:dyDescent="0.35">
      <c r="A21" s="184" t="s">
        <v>12</v>
      </c>
      <c r="B21" s="185"/>
      <c r="C21" s="185"/>
      <c r="D21" s="185"/>
      <c r="E21" s="185"/>
      <c r="F21" s="185"/>
      <c r="G21" s="185"/>
      <c r="H21" s="185"/>
      <c r="I21" s="185"/>
      <c r="J21" s="185"/>
      <c r="K21" s="185"/>
      <c r="L21" s="186"/>
    </row>
    <row r="22" spans="1:12" ht="58.5" customHeight="1" x14ac:dyDescent="0.35">
      <c r="A22" s="184" t="s">
        <v>375</v>
      </c>
      <c r="B22" s="187"/>
      <c r="C22" s="187"/>
      <c r="D22" s="187"/>
      <c r="E22" s="187"/>
      <c r="F22" s="187"/>
      <c r="G22" s="187"/>
      <c r="H22" s="187"/>
      <c r="I22" s="187"/>
      <c r="J22" s="187"/>
      <c r="K22" s="187"/>
      <c r="L22" s="186"/>
    </row>
    <row r="23" spans="1:12" ht="58.5" customHeight="1" x14ac:dyDescent="0.35">
      <c r="A23" s="184" t="s">
        <v>365</v>
      </c>
      <c r="B23" s="187"/>
      <c r="C23" s="187"/>
      <c r="D23" s="187"/>
      <c r="E23" s="187"/>
      <c r="F23" s="187"/>
      <c r="G23" s="187"/>
      <c r="H23" s="187"/>
      <c r="I23" s="187"/>
      <c r="J23" s="187"/>
      <c r="K23" s="187"/>
      <c r="L23" s="186"/>
    </row>
    <row r="24" spans="1:12" ht="58.5" customHeight="1" x14ac:dyDescent="0.35">
      <c r="A24" s="184" t="s">
        <v>84</v>
      </c>
      <c r="B24" s="185"/>
      <c r="C24" s="185"/>
      <c r="D24" s="185"/>
      <c r="E24" s="185"/>
      <c r="F24" s="185"/>
      <c r="G24" s="185"/>
      <c r="H24" s="185"/>
      <c r="I24" s="185"/>
      <c r="J24" s="185"/>
      <c r="K24" s="185"/>
      <c r="L24" s="186"/>
    </row>
    <row r="25" spans="1:12" ht="58.5" customHeight="1" thickBot="1" x14ac:dyDescent="0.4">
      <c r="A25" s="188"/>
      <c r="B25" s="189"/>
      <c r="C25" s="189"/>
      <c r="D25" s="189"/>
      <c r="E25" s="189"/>
      <c r="F25" s="189"/>
      <c r="G25" s="189"/>
      <c r="H25" s="189"/>
      <c r="I25" s="189"/>
      <c r="J25" s="189"/>
      <c r="K25" s="189"/>
      <c r="L25" s="190"/>
    </row>
  </sheetData>
  <mergeCells count="15">
    <mergeCell ref="A25:L25"/>
    <mergeCell ref="C3:D3"/>
    <mergeCell ref="E3:F3"/>
    <mergeCell ref="B3:B4"/>
    <mergeCell ref="A3:A4"/>
    <mergeCell ref="G3:G4"/>
    <mergeCell ref="H3:J3"/>
    <mergeCell ref="K3:K4"/>
    <mergeCell ref="A1:L1"/>
    <mergeCell ref="B2:L2"/>
    <mergeCell ref="A20:L20"/>
    <mergeCell ref="A21:L21"/>
    <mergeCell ref="A24:L24"/>
    <mergeCell ref="A22:L22"/>
    <mergeCell ref="A23:L2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L29"/>
  <sheetViews>
    <sheetView topLeftCell="A10" workbookViewId="0">
      <selection activeCell="C34" sqref="C34"/>
    </sheetView>
  </sheetViews>
  <sheetFormatPr baseColWidth="10" defaultColWidth="11.42578125" defaultRowHeight="16.5" x14ac:dyDescent="0.3"/>
  <cols>
    <col min="1" max="1" width="42.5703125" style="1" customWidth="1"/>
    <col min="2" max="3" width="14" style="1" customWidth="1"/>
    <col min="4" max="4" width="18.5703125" style="59" bestFit="1" customWidth="1"/>
    <col min="5" max="5" width="14" style="1" customWidth="1"/>
    <col min="6" max="6" width="18.5703125" style="59" bestFit="1" customWidth="1"/>
    <col min="7" max="7" width="14" style="1" customWidth="1"/>
    <col min="8" max="8" width="18.5703125" style="59" bestFit="1" customWidth="1"/>
    <col min="9" max="9" width="14" style="1" customWidth="1"/>
    <col min="10" max="10" width="16.28515625" style="59" customWidth="1"/>
    <col min="11" max="11" width="18.5703125" style="1" bestFit="1" customWidth="1"/>
    <col min="12" max="12" width="17" style="1" bestFit="1" customWidth="1"/>
    <col min="13" max="16384" width="11.42578125" style="1"/>
  </cols>
  <sheetData>
    <row r="1" spans="1:12" ht="17.25" x14ac:dyDescent="0.3">
      <c r="A1" s="204" t="s">
        <v>87</v>
      </c>
      <c r="B1" s="204"/>
      <c r="C1" s="204"/>
      <c r="D1" s="204"/>
      <c r="E1" s="204"/>
      <c r="F1" s="204"/>
      <c r="G1" s="204"/>
      <c r="H1" s="204"/>
      <c r="I1" s="204"/>
      <c r="J1" s="204"/>
      <c r="K1" s="66" t="s">
        <v>90</v>
      </c>
      <c r="L1" s="66" t="s">
        <v>89</v>
      </c>
    </row>
    <row r="2" spans="1:12" ht="34.5" x14ac:dyDescent="0.3">
      <c r="A2" s="143" t="s">
        <v>55</v>
      </c>
      <c r="B2" s="143" t="s">
        <v>56</v>
      </c>
      <c r="C2" s="205" t="s">
        <v>57</v>
      </c>
      <c r="D2" s="205"/>
      <c r="E2" s="205" t="s">
        <v>58</v>
      </c>
      <c r="F2" s="205"/>
      <c r="G2" s="205" t="s">
        <v>59</v>
      </c>
      <c r="H2" s="205"/>
      <c r="I2" s="206" t="s">
        <v>60</v>
      </c>
      <c r="J2" s="207"/>
      <c r="K2" s="203" t="s">
        <v>61</v>
      </c>
    </row>
    <row r="3" spans="1:12" ht="51.75" x14ac:dyDescent="0.3">
      <c r="A3" s="143"/>
      <c r="B3" s="143"/>
      <c r="C3" s="143" t="s">
        <v>62</v>
      </c>
      <c r="D3" s="62" t="s">
        <v>63</v>
      </c>
      <c r="E3" s="143" t="s">
        <v>62</v>
      </c>
      <c r="F3" s="62" t="s">
        <v>63</v>
      </c>
      <c r="G3" s="143" t="s">
        <v>62</v>
      </c>
      <c r="H3" s="62" t="s">
        <v>63</v>
      </c>
      <c r="I3" s="143" t="s">
        <v>62</v>
      </c>
      <c r="J3" s="62" t="s">
        <v>63</v>
      </c>
      <c r="K3" s="203"/>
    </row>
    <row r="4" spans="1:12" x14ac:dyDescent="0.3">
      <c r="A4" s="37" t="s">
        <v>64</v>
      </c>
      <c r="B4" s="38">
        <v>566700</v>
      </c>
      <c r="C4" s="60">
        <f t="shared" ref="C4:C8" ca="1" si="0">D4/B4</f>
        <v>968.55699407767474</v>
      </c>
      <c r="D4" s="61">
        <f ca="1">+B4*C4</f>
        <v>0</v>
      </c>
      <c r="E4" s="60"/>
      <c r="F4" s="61">
        <f>+B4*E4</f>
        <v>0</v>
      </c>
      <c r="G4" s="39"/>
      <c r="H4" s="61">
        <f>+G4*B4</f>
        <v>0</v>
      </c>
      <c r="I4" s="39"/>
      <c r="J4" s="61">
        <f>+I4*B4</f>
        <v>0</v>
      </c>
      <c r="K4" s="41">
        <f t="shared" ref="K4:K11" ca="1" si="1">+D4+F4+H4+J4</f>
        <v>0</v>
      </c>
    </row>
    <row r="5" spans="1:12" x14ac:dyDescent="0.3">
      <c r="A5" s="37" t="s">
        <v>65</v>
      </c>
      <c r="B5" s="38">
        <v>589500</v>
      </c>
      <c r="C5" s="60">
        <f t="shared" ca="1" si="0"/>
        <v>968.55699407767474</v>
      </c>
      <c r="D5" s="61">
        <f t="shared" ref="D5" ca="1" si="2">+B5*C5</f>
        <v>0</v>
      </c>
      <c r="E5" s="60"/>
      <c r="F5" s="61">
        <f t="shared" ref="F5:F12" si="3">+E5*B5</f>
        <v>0</v>
      </c>
      <c r="G5" s="39"/>
      <c r="H5" s="61">
        <f t="shared" ref="H5:H12" si="4">+G5*B5</f>
        <v>0</v>
      </c>
      <c r="I5" s="39"/>
      <c r="J5" s="61">
        <f t="shared" ref="J5:J12" si="5">+I5*B5</f>
        <v>0</v>
      </c>
      <c r="K5" s="41">
        <f t="shared" ca="1" si="1"/>
        <v>0</v>
      </c>
    </row>
    <row r="6" spans="1:12" x14ac:dyDescent="0.3">
      <c r="A6" s="37" t="s">
        <v>66</v>
      </c>
      <c r="B6" s="38">
        <v>616000</v>
      </c>
      <c r="C6" s="60">
        <f t="shared" si="0"/>
        <v>340.77371428571428</v>
      </c>
      <c r="D6" s="61">
        <v>209916608</v>
      </c>
      <c r="E6" s="76"/>
      <c r="F6" s="77"/>
      <c r="G6" s="39"/>
      <c r="H6" s="61">
        <f t="shared" si="4"/>
        <v>0</v>
      </c>
      <c r="I6" s="39"/>
      <c r="J6" s="61">
        <f t="shared" si="5"/>
        <v>0</v>
      </c>
      <c r="K6" s="41">
        <f t="shared" si="1"/>
        <v>209916608</v>
      </c>
    </row>
    <row r="7" spans="1:12" x14ac:dyDescent="0.3">
      <c r="A7" s="37" t="s">
        <v>67</v>
      </c>
      <c r="B7" s="38">
        <v>644350</v>
      </c>
      <c r="C7" s="60">
        <f t="shared" si="0"/>
        <v>231.38070924187164</v>
      </c>
      <c r="D7" s="77">
        <v>149090160</v>
      </c>
      <c r="E7" s="76"/>
      <c r="F7" s="77">
        <f t="shared" si="3"/>
        <v>0</v>
      </c>
      <c r="G7" s="39"/>
      <c r="H7" s="61">
        <f t="shared" si="4"/>
        <v>0</v>
      </c>
      <c r="I7" s="39"/>
      <c r="J7" s="61">
        <f t="shared" si="5"/>
        <v>0</v>
      </c>
      <c r="K7" s="41">
        <f t="shared" si="1"/>
        <v>149090160</v>
      </c>
    </row>
    <row r="8" spans="1:12" x14ac:dyDescent="0.3">
      <c r="A8" s="37" t="s">
        <v>68</v>
      </c>
      <c r="B8" s="38">
        <v>689454</v>
      </c>
      <c r="C8" s="60">
        <f t="shared" si="0"/>
        <v>584.36603457228478</v>
      </c>
      <c r="D8" s="77">
        <v>402893500</v>
      </c>
      <c r="E8" s="76"/>
      <c r="F8" s="77">
        <f t="shared" si="3"/>
        <v>0</v>
      </c>
      <c r="G8" s="60"/>
      <c r="H8" s="61">
        <f t="shared" si="4"/>
        <v>0</v>
      </c>
      <c r="I8" s="39"/>
      <c r="J8" s="61">
        <f t="shared" si="5"/>
        <v>0</v>
      </c>
      <c r="K8" s="41">
        <f t="shared" si="1"/>
        <v>402893500</v>
      </c>
    </row>
    <row r="9" spans="1:12" x14ac:dyDescent="0.3">
      <c r="A9" s="37" t="s">
        <v>69</v>
      </c>
      <c r="B9" s="38">
        <v>737717</v>
      </c>
      <c r="C9" s="60">
        <f>D9/B9</f>
        <v>382.53151276166875</v>
      </c>
      <c r="D9" s="77">
        <v>282200000</v>
      </c>
      <c r="E9" s="76"/>
      <c r="F9" s="77">
        <f t="shared" si="3"/>
        <v>0</v>
      </c>
      <c r="G9" s="39"/>
      <c r="H9" s="61">
        <f t="shared" si="4"/>
        <v>0</v>
      </c>
      <c r="I9" s="39"/>
      <c r="J9" s="61">
        <f t="shared" si="5"/>
        <v>0</v>
      </c>
      <c r="K9" s="41">
        <f t="shared" si="1"/>
        <v>282200000</v>
      </c>
    </row>
    <row r="10" spans="1:12" x14ac:dyDescent="0.3">
      <c r="A10" s="37" t="s">
        <v>70</v>
      </c>
      <c r="B10" s="38">
        <v>781242</v>
      </c>
      <c r="C10" s="60">
        <f>D10/B10</f>
        <v>697.92714677398294</v>
      </c>
      <c r="D10" s="61">
        <v>545250000</v>
      </c>
      <c r="E10" s="60"/>
      <c r="F10" s="61">
        <f t="shared" si="3"/>
        <v>0</v>
      </c>
      <c r="G10" s="39"/>
      <c r="H10" s="61">
        <f t="shared" si="4"/>
        <v>0</v>
      </c>
      <c r="I10" s="39"/>
      <c r="J10" s="61">
        <f t="shared" si="5"/>
        <v>0</v>
      </c>
      <c r="K10" s="41">
        <f t="shared" si="1"/>
        <v>545250000</v>
      </c>
    </row>
    <row r="11" spans="1:12" x14ac:dyDescent="0.3">
      <c r="A11" s="51" t="s">
        <v>71</v>
      </c>
      <c r="B11" s="52">
        <v>828116</v>
      </c>
      <c r="C11" s="64">
        <f>D11/B11</f>
        <v>340.77351482159503</v>
      </c>
      <c r="D11" s="63">
        <v>282200000</v>
      </c>
      <c r="E11" s="64"/>
      <c r="F11" s="63">
        <f t="shared" si="3"/>
        <v>0</v>
      </c>
      <c r="G11" s="53"/>
      <c r="H11" s="63">
        <f t="shared" si="4"/>
        <v>0</v>
      </c>
      <c r="I11" s="53"/>
      <c r="J11" s="63">
        <f t="shared" si="5"/>
        <v>0</v>
      </c>
      <c r="K11" s="41">
        <f t="shared" si="1"/>
        <v>282200000</v>
      </c>
    </row>
    <row r="12" spans="1:12" x14ac:dyDescent="0.3">
      <c r="A12" s="37" t="s">
        <v>85</v>
      </c>
      <c r="B12" s="55">
        <v>877803</v>
      </c>
      <c r="C12" s="64">
        <f>D12/B12</f>
        <v>253.61635811224158</v>
      </c>
      <c r="D12" s="61">
        <v>222625200</v>
      </c>
      <c r="E12" s="65"/>
      <c r="F12" s="61">
        <f t="shared" si="3"/>
        <v>0</v>
      </c>
      <c r="G12" s="54"/>
      <c r="H12" s="61">
        <f t="shared" si="4"/>
        <v>0</v>
      </c>
      <c r="I12" s="54"/>
      <c r="J12" s="61">
        <f t="shared" si="5"/>
        <v>0</v>
      </c>
      <c r="K12" s="40">
        <f ca="1">SUM(K4:K11)</f>
        <v>1751887568</v>
      </c>
    </row>
    <row r="13" spans="1:12" ht="17.25" x14ac:dyDescent="0.35">
      <c r="C13" s="69">
        <f>SUM(C7:C12)</f>
        <v>2490.5952762836446</v>
      </c>
      <c r="E13" s="68">
        <f>SUM(E6:E12)</f>
        <v>0</v>
      </c>
      <c r="K13" s="71">
        <f>+C13+E13</f>
        <v>2490.5952762836446</v>
      </c>
      <c r="L13" s="72"/>
    </row>
    <row r="14" spans="1:12" ht="17.25" x14ac:dyDescent="0.35">
      <c r="K14" s="73"/>
      <c r="L14" s="73"/>
    </row>
    <row r="15" spans="1:12" ht="17.25" x14ac:dyDescent="0.3">
      <c r="A15" s="204" t="s">
        <v>88</v>
      </c>
      <c r="B15" s="204"/>
      <c r="C15" s="204"/>
      <c r="D15" s="204"/>
      <c r="E15" s="204"/>
      <c r="F15" s="204"/>
      <c r="G15" s="204"/>
      <c r="H15" s="204"/>
      <c r="I15" s="204"/>
      <c r="J15" s="204"/>
      <c r="K15" s="66" t="s">
        <v>90</v>
      </c>
      <c r="L15" s="66" t="s">
        <v>89</v>
      </c>
    </row>
    <row r="16" spans="1:12" ht="34.5" x14ac:dyDescent="0.3">
      <c r="A16" s="143" t="s">
        <v>55</v>
      </c>
      <c r="B16" s="143" t="s">
        <v>56</v>
      </c>
      <c r="C16" s="205" t="s">
        <v>57</v>
      </c>
      <c r="D16" s="205"/>
      <c r="E16" s="205" t="s">
        <v>58</v>
      </c>
      <c r="F16" s="205"/>
      <c r="G16" s="205" t="s">
        <v>59</v>
      </c>
      <c r="H16" s="205"/>
      <c r="I16" s="206" t="s">
        <v>60</v>
      </c>
      <c r="J16" s="207"/>
      <c r="K16" s="203" t="s">
        <v>61</v>
      </c>
    </row>
    <row r="17" spans="1:12" ht="51.75" x14ac:dyDescent="0.3">
      <c r="A17" s="143"/>
      <c r="B17" s="143"/>
      <c r="C17" s="143" t="s">
        <v>62</v>
      </c>
      <c r="D17" s="62" t="s">
        <v>63</v>
      </c>
      <c r="E17" s="143" t="s">
        <v>62</v>
      </c>
      <c r="F17" s="62" t="s">
        <v>63</v>
      </c>
      <c r="G17" s="143" t="s">
        <v>62</v>
      </c>
      <c r="H17" s="62" t="s">
        <v>63</v>
      </c>
      <c r="I17" s="143" t="s">
        <v>62</v>
      </c>
      <c r="J17" s="62" t="s">
        <v>63</v>
      </c>
      <c r="K17" s="203"/>
    </row>
    <row r="18" spans="1:12" x14ac:dyDescent="0.3">
      <c r="A18" s="37" t="s">
        <v>64</v>
      </c>
      <c r="B18" s="38">
        <v>566700</v>
      </c>
      <c r="C18" s="39"/>
      <c r="D18" s="61">
        <f>+B18*C18</f>
        <v>0</v>
      </c>
      <c r="E18" s="39"/>
      <c r="F18" s="61">
        <f>+B18*E18</f>
        <v>0</v>
      </c>
      <c r="G18" s="39"/>
      <c r="H18" s="61">
        <f>+G18*B18</f>
        <v>0</v>
      </c>
      <c r="I18" s="39"/>
      <c r="J18" s="61">
        <f>+I18*B18</f>
        <v>0</v>
      </c>
      <c r="K18" s="41">
        <f t="shared" ref="K18:K25" si="6">+D18+F18+H18+J18</f>
        <v>0</v>
      </c>
    </row>
    <row r="19" spans="1:12" x14ac:dyDescent="0.3">
      <c r="A19" s="37" t="s">
        <v>65</v>
      </c>
      <c r="B19" s="38">
        <v>589500</v>
      </c>
      <c r="C19" s="39"/>
      <c r="D19" s="61">
        <f t="shared" ref="D19:D26" si="7">+B19*C19</f>
        <v>0</v>
      </c>
      <c r="E19" s="39"/>
      <c r="F19" s="61">
        <f t="shared" ref="F19:F26" si="8">+E19*B19</f>
        <v>0</v>
      </c>
      <c r="G19" s="39"/>
      <c r="H19" s="61">
        <f t="shared" ref="H19:H26" si="9">+G19*B19</f>
        <v>0</v>
      </c>
      <c r="I19" s="39"/>
      <c r="J19" s="61">
        <f t="shared" ref="J19:J26" si="10">+I19*B19</f>
        <v>0</v>
      </c>
      <c r="K19" s="41">
        <f t="shared" si="6"/>
        <v>0</v>
      </c>
    </row>
    <row r="20" spans="1:12" x14ac:dyDescent="0.3">
      <c r="A20" s="37" t="s">
        <v>66</v>
      </c>
      <c r="B20" s="38">
        <v>616000</v>
      </c>
      <c r="C20" s="39"/>
      <c r="D20" s="61">
        <f t="shared" si="7"/>
        <v>0</v>
      </c>
      <c r="E20" s="39"/>
      <c r="F20" s="61">
        <f t="shared" si="8"/>
        <v>0</v>
      </c>
      <c r="G20" s="39"/>
      <c r="H20" s="61">
        <f t="shared" si="9"/>
        <v>0</v>
      </c>
      <c r="I20" s="39"/>
      <c r="J20" s="61">
        <f t="shared" si="10"/>
        <v>0</v>
      </c>
      <c r="K20" s="41">
        <f t="shared" si="6"/>
        <v>0</v>
      </c>
    </row>
    <row r="21" spans="1:12" x14ac:dyDescent="0.3">
      <c r="A21" s="37" t="s">
        <v>67</v>
      </c>
      <c r="B21" s="38">
        <v>644350</v>
      </c>
      <c r="C21" s="39"/>
      <c r="D21" s="61">
        <f t="shared" si="7"/>
        <v>0</v>
      </c>
      <c r="E21" s="39"/>
      <c r="F21" s="61">
        <f t="shared" si="8"/>
        <v>0</v>
      </c>
      <c r="G21" s="39"/>
      <c r="H21" s="61">
        <f t="shared" si="9"/>
        <v>0</v>
      </c>
      <c r="I21" s="39"/>
      <c r="J21" s="61">
        <f t="shared" si="10"/>
        <v>0</v>
      </c>
      <c r="K21" s="41">
        <f t="shared" si="6"/>
        <v>0</v>
      </c>
    </row>
    <row r="22" spans="1:12" x14ac:dyDescent="0.3">
      <c r="A22" s="37" t="s">
        <v>68</v>
      </c>
      <c r="B22" s="38">
        <v>689454</v>
      </c>
      <c r="C22" s="39">
        <f>+D22/B22</f>
        <v>627.01790112175718</v>
      </c>
      <c r="D22" s="61">
        <v>432300000</v>
      </c>
      <c r="E22" s="39"/>
      <c r="F22" s="61">
        <f t="shared" si="8"/>
        <v>0</v>
      </c>
      <c r="G22" s="60"/>
      <c r="H22" s="61">
        <f t="shared" si="9"/>
        <v>0</v>
      </c>
      <c r="I22" s="39"/>
      <c r="J22" s="61">
        <f t="shared" si="10"/>
        <v>0</v>
      </c>
      <c r="K22" s="41">
        <f t="shared" si="6"/>
        <v>432300000</v>
      </c>
    </row>
    <row r="23" spans="1:12" x14ac:dyDescent="0.3">
      <c r="A23" s="37" t="s">
        <v>69</v>
      </c>
      <c r="B23" s="38">
        <v>737717</v>
      </c>
      <c r="C23" s="39">
        <f>+D23/B23</f>
        <v>871.41533541995102</v>
      </c>
      <c r="D23" s="61">
        <v>642857907</v>
      </c>
      <c r="E23" s="39"/>
      <c r="F23" s="61">
        <f t="shared" si="8"/>
        <v>0</v>
      </c>
      <c r="G23" s="76"/>
      <c r="H23" s="77"/>
      <c r="I23" s="39"/>
      <c r="J23" s="61">
        <f t="shared" si="10"/>
        <v>0</v>
      </c>
      <c r="K23" s="41">
        <f t="shared" si="6"/>
        <v>642857907</v>
      </c>
    </row>
    <row r="24" spans="1:12" x14ac:dyDescent="0.3">
      <c r="A24" s="37" t="s">
        <v>70</v>
      </c>
      <c r="B24" s="38">
        <v>781242</v>
      </c>
      <c r="C24" s="39"/>
      <c r="D24" s="61">
        <v>860000000</v>
      </c>
      <c r="E24" s="39"/>
      <c r="F24" s="61">
        <f t="shared" si="8"/>
        <v>0</v>
      </c>
      <c r="G24" s="39"/>
      <c r="H24" s="61"/>
      <c r="I24" s="39"/>
      <c r="J24" s="61">
        <f t="shared" si="10"/>
        <v>0</v>
      </c>
      <c r="K24" s="41">
        <f t="shared" si="6"/>
        <v>860000000</v>
      </c>
    </row>
    <row r="25" spans="1:12" x14ac:dyDescent="0.3">
      <c r="A25" s="51" t="s">
        <v>71</v>
      </c>
      <c r="B25" s="52">
        <v>828116</v>
      </c>
      <c r="C25" s="53"/>
      <c r="D25" s="63">
        <f t="shared" si="7"/>
        <v>0</v>
      </c>
      <c r="E25" s="53"/>
      <c r="F25" s="63">
        <f t="shared" si="8"/>
        <v>0</v>
      </c>
      <c r="G25" s="53"/>
      <c r="H25" s="63">
        <f t="shared" si="9"/>
        <v>0</v>
      </c>
      <c r="I25" s="53"/>
      <c r="J25" s="63">
        <f t="shared" si="10"/>
        <v>0</v>
      </c>
      <c r="K25" s="41">
        <f t="shared" si="6"/>
        <v>0</v>
      </c>
    </row>
    <row r="26" spans="1:12" x14ac:dyDescent="0.3">
      <c r="A26" s="37" t="s">
        <v>85</v>
      </c>
      <c r="B26" s="55">
        <v>877803</v>
      </c>
      <c r="C26" s="54"/>
      <c r="D26" s="61">
        <f t="shared" si="7"/>
        <v>0</v>
      </c>
      <c r="E26" s="54"/>
      <c r="F26" s="61">
        <f t="shared" si="8"/>
        <v>0</v>
      </c>
      <c r="G26" s="54"/>
      <c r="H26" s="61">
        <f t="shared" si="9"/>
        <v>0</v>
      </c>
      <c r="I26" s="54"/>
      <c r="J26" s="61">
        <f t="shared" si="10"/>
        <v>0</v>
      </c>
      <c r="K26" s="40">
        <f>SUM(K18:K25)</f>
        <v>1935157907</v>
      </c>
    </row>
    <row r="27" spans="1:12" ht="17.25" x14ac:dyDescent="0.35">
      <c r="G27" s="41"/>
      <c r="K27" s="74">
        <f>+G23</f>
        <v>0</v>
      </c>
      <c r="L27" s="72"/>
    </row>
    <row r="28" spans="1:12" ht="17.25" x14ac:dyDescent="0.35">
      <c r="K28" s="67"/>
      <c r="L28" s="73"/>
    </row>
    <row r="29" spans="1:12" x14ac:dyDescent="0.3">
      <c r="K29" s="20"/>
    </row>
  </sheetData>
  <mergeCells count="12">
    <mergeCell ref="K16:K17"/>
    <mergeCell ref="A1:J1"/>
    <mergeCell ref="C2:D2"/>
    <mergeCell ref="E2:F2"/>
    <mergeCell ref="G2:H2"/>
    <mergeCell ref="I2:J2"/>
    <mergeCell ref="K2:K3"/>
    <mergeCell ref="A15:J15"/>
    <mergeCell ref="C16:D16"/>
    <mergeCell ref="E16:F16"/>
    <mergeCell ref="G16:H16"/>
    <mergeCell ref="I16:J16"/>
  </mergeCells>
  <conditionalFormatting sqref="K5">
    <cfRule type="cellIs" priority="9" operator="greaterThanOrEqual">
      <formula>1944000000</formula>
    </cfRule>
    <cfRule type="cellIs" dxfId="9" priority="10" operator="greaterThanOrEqual">
      <formula>1944000000</formula>
    </cfRule>
    <cfRule type="cellIs" dxfId="8" priority="11" operator="equal">
      <formula>1943588252</formula>
    </cfRule>
    <cfRule type="cellIs" dxfId="7" priority="12" operator="equal">
      <formula>#REF!</formula>
    </cfRule>
  </conditionalFormatting>
  <conditionalFormatting sqref="K12">
    <cfRule type="cellIs" dxfId="6" priority="7" operator="lessThan">
      <formula>1943588252</formula>
    </cfRule>
    <cfRule type="cellIs" dxfId="5" priority="8" operator="greaterThanOrEqual">
      <formula>1943588252</formula>
    </cfRule>
  </conditionalFormatting>
  <conditionalFormatting sqref="K19">
    <cfRule type="cellIs" priority="3" operator="greaterThanOrEqual">
      <formula>1944000000</formula>
    </cfRule>
    <cfRule type="cellIs" dxfId="4" priority="4" operator="greaterThanOrEqual">
      <formula>1944000000</formula>
    </cfRule>
    <cfRule type="cellIs" dxfId="3" priority="5" operator="equal">
      <formula>1943588252</formula>
    </cfRule>
    <cfRule type="cellIs" dxfId="2" priority="6" operator="equal">
      <formula>#REF!</formula>
    </cfRule>
  </conditionalFormatting>
  <conditionalFormatting sqref="K26">
    <cfRule type="cellIs" dxfId="1" priority="1" operator="lessThan">
      <formula>1943588252</formula>
    </cfRule>
    <cfRule type="cellIs" dxfId="0" priority="2" operator="greaterThanOrEqual">
      <formula>1943588252</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sheetPr>
  <dimension ref="A1:F83"/>
  <sheetViews>
    <sheetView view="pageBreakPreview" topLeftCell="A39" zoomScale="70" zoomScaleNormal="70" zoomScaleSheetLayoutView="70" workbookViewId="0">
      <selection activeCell="D77" sqref="D77"/>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48" style="129"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91</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21" t="s">
        <v>42</v>
      </c>
      <c r="F6" s="3" t="s">
        <v>5</v>
      </c>
    </row>
    <row r="7" spans="1:6" ht="172.5" customHeight="1" x14ac:dyDescent="0.3">
      <c r="A7" s="234" t="s">
        <v>48</v>
      </c>
      <c r="B7" s="235"/>
      <c r="C7" s="235"/>
      <c r="D7" s="11" t="s">
        <v>4</v>
      </c>
      <c r="E7" s="11"/>
      <c r="F7" s="125"/>
    </row>
    <row r="8" spans="1:6" ht="56.45" customHeight="1" thickBot="1" x14ac:dyDescent="0.35">
      <c r="A8" s="210" t="s">
        <v>50</v>
      </c>
      <c r="B8" s="211"/>
      <c r="C8" s="211"/>
      <c r="D8" s="33" t="s">
        <v>4</v>
      </c>
      <c r="E8" s="21" t="s">
        <v>42</v>
      </c>
      <c r="F8" s="3" t="s">
        <v>5</v>
      </c>
    </row>
    <row r="9" spans="1:6" ht="150" customHeight="1" x14ac:dyDescent="0.3">
      <c r="A9" s="208" t="s">
        <v>28</v>
      </c>
      <c r="B9" s="216"/>
      <c r="C9" s="209"/>
      <c r="D9" s="6" t="s">
        <v>4</v>
      </c>
      <c r="E9" s="6"/>
      <c r="F9" s="82"/>
    </row>
    <row r="10" spans="1:6" ht="17.100000000000001" customHeight="1" x14ac:dyDescent="0.3">
      <c r="A10" s="236"/>
      <c r="B10" s="237"/>
      <c r="C10" s="237"/>
      <c r="D10" s="237"/>
      <c r="E10" s="237"/>
      <c r="F10" s="238"/>
    </row>
    <row r="11" spans="1:6" ht="30" customHeight="1" thickBot="1" x14ac:dyDescent="0.35">
      <c r="A11" s="210" t="s">
        <v>361</v>
      </c>
      <c r="B11" s="211"/>
      <c r="C11" s="211"/>
      <c r="D11" s="33" t="s">
        <v>4</v>
      </c>
      <c r="E11" s="21" t="s">
        <v>42</v>
      </c>
      <c r="F11" s="3" t="s">
        <v>5</v>
      </c>
    </row>
    <row r="12" spans="1:6" ht="51.75" x14ac:dyDescent="0.3">
      <c r="A12" s="13" t="s">
        <v>6</v>
      </c>
      <c r="B12" s="14" t="s">
        <v>7</v>
      </c>
      <c r="C12" s="14" t="s">
        <v>8</v>
      </c>
      <c r="D12" s="6" t="s">
        <v>9</v>
      </c>
      <c r="E12" s="6" t="s">
        <v>10</v>
      </c>
      <c r="F12" s="15"/>
    </row>
    <row r="13" spans="1:6" ht="167.25" customHeight="1" x14ac:dyDescent="0.3">
      <c r="A13" s="9" t="s">
        <v>96</v>
      </c>
      <c r="B13" s="16" t="s">
        <v>91</v>
      </c>
      <c r="C13" s="16" t="s">
        <v>99</v>
      </c>
      <c r="D13" s="17">
        <v>42767</v>
      </c>
      <c r="E13" s="17">
        <v>43496</v>
      </c>
      <c r="F13" s="18"/>
    </row>
    <row r="14" spans="1:6" ht="22.5" customHeight="1" x14ac:dyDescent="0.3">
      <c r="A14" s="213" t="s">
        <v>40</v>
      </c>
      <c r="B14" s="214"/>
      <c r="C14" s="14" t="s">
        <v>41</v>
      </c>
      <c r="D14" s="19" t="s">
        <v>4</v>
      </c>
      <c r="E14" s="19" t="s">
        <v>42</v>
      </c>
      <c r="F14" s="18"/>
    </row>
    <row r="15" spans="1:6" ht="26.1" customHeight="1" x14ac:dyDescent="0.3">
      <c r="A15" s="208" t="s">
        <v>30</v>
      </c>
      <c r="B15" s="209"/>
      <c r="C15" s="32" t="s">
        <v>97</v>
      </c>
      <c r="D15" s="16" t="s">
        <v>4</v>
      </c>
      <c r="E15" s="32"/>
      <c r="F15" s="18"/>
    </row>
    <row r="16" spans="1:6" ht="24.95" customHeight="1" x14ac:dyDescent="0.3">
      <c r="A16" s="208" t="s">
        <v>31</v>
      </c>
      <c r="B16" s="209"/>
      <c r="C16" s="56" t="s">
        <v>91</v>
      </c>
      <c r="D16" s="17" t="s">
        <v>4</v>
      </c>
      <c r="E16" s="17"/>
      <c r="F16" s="18"/>
    </row>
    <row r="17" spans="1:6" ht="153.94999999999999" customHeight="1" x14ac:dyDescent="0.3">
      <c r="A17" s="208" t="s">
        <v>32</v>
      </c>
      <c r="B17" s="209"/>
      <c r="C17" s="56" t="s">
        <v>98</v>
      </c>
      <c r="D17" s="17" t="s">
        <v>4</v>
      </c>
      <c r="E17" s="17"/>
      <c r="F17" s="82" t="s">
        <v>384</v>
      </c>
    </row>
    <row r="18" spans="1:6" ht="24.95" customHeight="1" x14ac:dyDescent="0.3">
      <c r="A18" s="208" t="s">
        <v>33</v>
      </c>
      <c r="B18" s="209"/>
      <c r="C18" s="115" t="s">
        <v>324</v>
      </c>
      <c r="D18" s="17" t="s">
        <v>4</v>
      </c>
      <c r="E18" s="17"/>
      <c r="F18" s="18"/>
    </row>
    <row r="19" spans="1:6" ht="24.95" customHeight="1" x14ac:dyDescent="0.3">
      <c r="A19" s="208" t="s">
        <v>34</v>
      </c>
      <c r="B19" s="209"/>
      <c r="C19" s="57">
        <v>2850870500</v>
      </c>
      <c r="D19" s="17" t="s">
        <v>4</v>
      </c>
      <c r="E19" s="17"/>
      <c r="F19" s="18"/>
    </row>
    <row r="20" spans="1:6" ht="24.95" customHeight="1" x14ac:dyDescent="0.3">
      <c r="A20" s="208" t="s">
        <v>35</v>
      </c>
      <c r="B20" s="209"/>
      <c r="C20" s="56" t="s">
        <v>100</v>
      </c>
      <c r="D20" s="17" t="s">
        <v>4</v>
      </c>
      <c r="E20" s="17"/>
      <c r="F20" s="18"/>
    </row>
    <row r="21" spans="1:6" ht="24.95" customHeight="1" x14ac:dyDescent="0.3">
      <c r="A21" s="208" t="s">
        <v>36</v>
      </c>
      <c r="B21" s="209"/>
      <c r="C21" s="58">
        <v>43704</v>
      </c>
      <c r="D21" s="17" t="s">
        <v>4</v>
      </c>
      <c r="E21" s="17"/>
      <c r="F21" s="18"/>
    </row>
    <row r="22" spans="1:6" ht="24.95" customHeight="1" x14ac:dyDescent="0.3">
      <c r="A22" s="208" t="s">
        <v>37</v>
      </c>
      <c r="B22" s="209"/>
      <c r="C22" s="56" t="s">
        <v>101</v>
      </c>
      <c r="D22" s="17" t="s">
        <v>4</v>
      </c>
      <c r="E22" s="17"/>
      <c r="F22" s="18"/>
    </row>
    <row r="23" spans="1:6" ht="24.95" customHeight="1" x14ac:dyDescent="0.3">
      <c r="A23" s="208" t="s">
        <v>38</v>
      </c>
      <c r="B23" s="209"/>
      <c r="C23" s="56" t="s">
        <v>86</v>
      </c>
      <c r="D23" s="17" t="s">
        <v>86</v>
      </c>
      <c r="E23" s="17" t="s">
        <v>86</v>
      </c>
      <c r="F23" s="18"/>
    </row>
    <row r="24" spans="1:6" ht="56.45" customHeight="1" x14ac:dyDescent="0.3">
      <c r="A24" s="208" t="s">
        <v>39</v>
      </c>
      <c r="B24" s="209"/>
      <c r="C24" s="56" t="s">
        <v>86</v>
      </c>
      <c r="D24" s="17" t="s">
        <v>86</v>
      </c>
      <c r="E24" s="17" t="s">
        <v>86</v>
      </c>
      <c r="F24" s="18"/>
    </row>
    <row r="25" spans="1:6" ht="33.6" hidden="1" customHeight="1" thickBot="1" x14ac:dyDescent="0.35">
      <c r="A25" s="210" t="s">
        <v>54</v>
      </c>
      <c r="B25" s="211"/>
      <c r="C25" s="211"/>
      <c r="D25" s="33" t="s">
        <v>4</v>
      </c>
      <c r="E25" s="21" t="s">
        <v>42</v>
      </c>
      <c r="F25" s="3" t="s">
        <v>5</v>
      </c>
    </row>
    <row r="26" spans="1:6" ht="51.75" hidden="1" x14ac:dyDescent="0.3">
      <c r="A26" s="13" t="s">
        <v>6</v>
      </c>
      <c r="B26" s="14" t="s">
        <v>7</v>
      </c>
      <c r="C26" s="14" t="s">
        <v>8</v>
      </c>
      <c r="D26" s="6" t="s">
        <v>9</v>
      </c>
      <c r="E26" s="6" t="s">
        <v>10</v>
      </c>
      <c r="F26" s="15"/>
    </row>
    <row r="27" spans="1:6" ht="17.25" hidden="1" x14ac:dyDescent="0.3">
      <c r="A27" s="56" t="s">
        <v>86</v>
      </c>
      <c r="B27" s="56" t="s">
        <v>86</v>
      </c>
      <c r="C27" s="56" t="s">
        <v>86</v>
      </c>
      <c r="D27" s="17"/>
      <c r="E27" s="17"/>
      <c r="F27" s="18"/>
    </row>
    <row r="28" spans="1:6" ht="22.5" hidden="1" customHeight="1" x14ac:dyDescent="0.3">
      <c r="A28" s="213" t="s">
        <v>40</v>
      </c>
      <c r="B28" s="214"/>
      <c r="C28" s="14" t="s">
        <v>41</v>
      </c>
      <c r="D28" s="19" t="s">
        <v>4</v>
      </c>
      <c r="E28" s="19" t="s">
        <v>42</v>
      </c>
      <c r="F28" s="18"/>
    </row>
    <row r="29" spans="1:6" ht="26.1" hidden="1" customHeight="1" x14ac:dyDescent="0.3">
      <c r="A29" s="208" t="s">
        <v>30</v>
      </c>
      <c r="B29" s="209"/>
      <c r="C29" s="56" t="s">
        <v>86</v>
      </c>
      <c r="D29" s="16"/>
      <c r="E29" s="32"/>
      <c r="F29" s="18"/>
    </row>
    <row r="30" spans="1:6" ht="24.95" hidden="1" customHeight="1" x14ac:dyDescent="0.3">
      <c r="A30" s="208" t="s">
        <v>31</v>
      </c>
      <c r="B30" s="209"/>
      <c r="C30" s="56" t="s">
        <v>86</v>
      </c>
      <c r="D30" s="17"/>
      <c r="E30" s="17"/>
      <c r="F30" s="18"/>
    </row>
    <row r="31" spans="1:6" ht="17.25" hidden="1" x14ac:dyDescent="0.3">
      <c r="A31" s="208" t="s">
        <v>32</v>
      </c>
      <c r="B31" s="209"/>
      <c r="C31" s="56" t="s">
        <v>86</v>
      </c>
      <c r="D31" s="17"/>
      <c r="E31" s="17"/>
      <c r="F31" s="18"/>
    </row>
    <row r="32" spans="1:6" ht="24.95" hidden="1" customHeight="1" x14ac:dyDescent="0.3">
      <c r="A32" s="208" t="s">
        <v>33</v>
      </c>
      <c r="B32" s="209"/>
      <c r="C32" s="56" t="s">
        <v>86</v>
      </c>
      <c r="D32" s="17"/>
      <c r="E32" s="17"/>
      <c r="F32" s="18"/>
    </row>
    <row r="33" spans="1:6" ht="24.95" hidden="1" customHeight="1" x14ac:dyDescent="0.3">
      <c r="A33" s="208" t="s">
        <v>34</v>
      </c>
      <c r="B33" s="209"/>
      <c r="C33" s="56" t="s">
        <v>86</v>
      </c>
      <c r="D33" s="17"/>
      <c r="E33" s="17"/>
      <c r="F33" s="18"/>
    </row>
    <row r="34" spans="1:6" ht="24.95" hidden="1" customHeight="1" x14ac:dyDescent="0.3">
      <c r="A34" s="208" t="s">
        <v>35</v>
      </c>
      <c r="B34" s="209"/>
      <c r="C34" s="56" t="s">
        <v>86</v>
      </c>
      <c r="D34" s="17"/>
      <c r="E34" s="17"/>
      <c r="F34" s="18"/>
    </row>
    <row r="35" spans="1:6" ht="24.95" hidden="1" customHeight="1" x14ac:dyDescent="0.3">
      <c r="A35" s="208" t="s">
        <v>36</v>
      </c>
      <c r="B35" s="209"/>
      <c r="C35" s="56" t="s">
        <v>86</v>
      </c>
      <c r="D35" s="17"/>
      <c r="E35" s="17"/>
      <c r="F35" s="18"/>
    </row>
    <row r="36" spans="1:6" ht="17.25" hidden="1" x14ac:dyDescent="0.3">
      <c r="A36" s="208" t="s">
        <v>37</v>
      </c>
      <c r="B36" s="209"/>
      <c r="C36" s="56" t="s">
        <v>86</v>
      </c>
      <c r="D36" s="17"/>
      <c r="E36" s="17"/>
      <c r="F36" s="18"/>
    </row>
    <row r="37" spans="1:6" ht="24.95" hidden="1" customHeight="1" x14ac:dyDescent="0.3">
      <c r="A37" s="208" t="s">
        <v>38</v>
      </c>
      <c r="B37" s="209"/>
      <c r="C37" s="56" t="s">
        <v>86</v>
      </c>
      <c r="D37" s="17"/>
      <c r="E37" s="17"/>
      <c r="F37" s="18"/>
    </row>
    <row r="38" spans="1:6" ht="56.45" hidden="1" customHeight="1" x14ac:dyDescent="0.3">
      <c r="A38" s="208" t="s">
        <v>39</v>
      </c>
      <c r="B38" s="209"/>
      <c r="C38" s="56" t="s">
        <v>86</v>
      </c>
      <c r="D38" s="17"/>
      <c r="E38" s="17"/>
      <c r="F38" s="18"/>
    </row>
    <row r="39" spans="1:6" ht="56.45" customHeight="1" thickBot="1" x14ac:dyDescent="0.35">
      <c r="A39" s="210" t="s">
        <v>49</v>
      </c>
      <c r="B39" s="211"/>
      <c r="C39" s="211"/>
      <c r="D39" s="33" t="s">
        <v>4</v>
      </c>
      <c r="E39" s="21" t="s">
        <v>42</v>
      </c>
      <c r="F39" s="3" t="s">
        <v>5</v>
      </c>
    </row>
    <row r="40" spans="1:6" ht="166.5" customHeight="1" x14ac:dyDescent="0.3">
      <c r="A40" s="208" t="s">
        <v>392</v>
      </c>
      <c r="B40" s="216"/>
      <c r="C40" s="209"/>
      <c r="D40" s="6" t="s">
        <v>4</v>
      </c>
      <c r="E40" s="6"/>
      <c r="F40" s="164" t="s">
        <v>386</v>
      </c>
    </row>
    <row r="41" spans="1:6" s="34" customFormat="1" ht="33" customHeight="1" thickBot="1" x14ac:dyDescent="0.3">
      <c r="A41" s="210" t="s">
        <v>361</v>
      </c>
      <c r="B41" s="211"/>
      <c r="C41" s="211"/>
      <c r="D41" s="33" t="s">
        <v>4</v>
      </c>
      <c r="E41" s="21" t="s">
        <v>42</v>
      </c>
      <c r="F41" s="3" t="s">
        <v>5</v>
      </c>
    </row>
    <row r="42" spans="1:6" ht="51.75" x14ac:dyDescent="0.3">
      <c r="A42" s="13" t="s">
        <v>6</v>
      </c>
      <c r="B42" s="14" t="s">
        <v>7</v>
      </c>
      <c r="C42" s="14" t="s">
        <v>8</v>
      </c>
      <c r="D42" s="6" t="s">
        <v>9</v>
      </c>
      <c r="E42" s="6" t="s">
        <v>10</v>
      </c>
      <c r="F42" s="15"/>
    </row>
    <row r="43" spans="1:6" ht="148.15" customHeight="1" x14ac:dyDescent="0.3">
      <c r="A43" s="9" t="s">
        <v>102</v>
      </c>
      <c r="B43" s="16" t="s">
        <v>91</v>
      </c>
      <c r="C43" s="16" t="s">
        <v>93</v>
      </c>
      <c r="D43" s="17">
        <v>42522</v>
      </c>
      <c r="E43" s="17">
        <v>43616</v>
      </c>
      <c r="F43" s="18"/>
    </row>
    <row r="44" spans="1:6" ht="22.5" customHeight="1" x14ac:dyDescent="0.3">
      <c r="A44" s="213" t="s">
        <v>40</v>
      </c>
      <c r="B44" s="214"/>
      <c r="C44" s="14" t="s">
        <v>41</v>
      </c>
      <c r="D44" s="19" t="s">
        <v>4</v>
      </c>
      <c r="E44" s="19" t="s">
        <v>42</v>
      </c>
      <c r="F44" s="18"/>
    </row>
    <row r="45" spans="1:6" ht="26.1" customHeight="1" x14ac:dyDescent="0.3">
      <c r="A45" s="208" t="s">
        <v>30</v>
      </c>
      <c r="B45" s="209"/>
      <c r="C45" s="32" t="s">
        <v>92</v>
      </c>
      <c r="D45" s="16" t="s">
        <v>4</v>
      </c>
      <c r="E45" s="32"/>
      <c r="F45" s="18"/>
    </row>
    <row r="46" spans="1:6" ht="24.95" customHeight="1" x14ac:dyDescent="0.3">
      <c r="A46" s="208" t="s">
        <v>31</v>
      </c>
      <c r="B46" s="209"/>
      <c r="C46" s="56" t="s">
        <v>91</v>
      </c>
      <c r="D46" s="17" t="s">
        <v>4</v>
      </c>
      <c r="E46" s="17"/>
      <c r="F46" s="18"/>
    </row>
    <row r="47" spans="1:6" ht="99" x14ac:dyDescent="0.3">
      <c r="A47" s="208" t="s">
        <v>32</v>
      </c>
      <c r="B47" s="209"/>
      <c r="C47" s="56" t="s">
        <v>104</v>
      </c>
      <c r="D47" s="17" t="s">
        <v>4</v>
      </c>
      <c r="E47" s="17"/>
      <c r="F47" s="164" t="s">
        <v>386</v>
      </c>
    </row>
    <row r="48" spans="1:6" ht="24.95" customHeight="1" x14ac:dyDescent="0.3">
      <c r="A48" s="208" t="s">
        <v>33</v>
      </c>
      <c r="B48" s="209"/>
      <c r="C48" s="75" t="s">
        <v>326</v>
      </c>
      <c r="D48" s="17" t="s">
        <v>4</v>
      </c>
      <c r="E48" s="17"/>
      <c r="F48" s="18"/>
    </row>
    <row r="49" spans="1:6" ht="24.95" customHeight="1" x14ac:dyDescent="0.3">
      <c r="A49" s="208" t="s">
        <v>34</v>
      </c>
      <c r="B49" s="209"/>
      <c r="C49" s="57">
        <v>2985513900</v>
      </c>
      <c r="D49" s="17" t="s">
        <v>4</v>
      </c>
      <c r="E49" s="17"/>
      <c r="F49" s="18"/>
    </row>
    <row r="50" spans="1:6" ht="24.95" customHeight="1" x14ac:dyDescent="0.3">
      <c r="A50" s="208" t="s">
        <v>35</v>
      </c>
      <c r="B50" s="209"/>
      <c r="C50" s="56" t="s">
        <v>94</v>
      </c>
      <c r="D50" s="17" t="s">
        <v>4</v>
      </c>
      <c r="E50" s="17"/>
      <c r="F50" s="18"/>
    </row>
    <row r="51" spans="1:6" ht="24.95" customHeight="1" x14ac:dyDescent="0.3">
      <c r="A51" s="208" t="s">
        <v>36</v>
      </c>
      <c r="B51" s="209"/>
      <c r="C51" s="58">
        <v>43710</v>
      </c>
      <c r="D51" s="17" t="s">
        <v>4</v>
      </c>
      <c r="E51" s="17"/>
      <c r="F51" s="18"/>
    </row>
    <row r="52" spans="1:6" ht="24.95" customHeight="1" x14ac:dyDescent="0.3">
      <c r="A52" s="208" t="s">
        <v>37</v>
      </c>
      <c r="B52" s="209"/>
      <c r="C52" s="56" t="s">
        <v>95</v>
      </c>
      <c r="D52" s="17" t="s">
        <v>4</v>
      </c>
      <c r="E52" s="17"/>
      <c r="F52" s="18"/>
    </row>
    <row r="53" spans="1:6" ht="24.95" customHeight="1" x14ac:dyDescent="0.3">
      <c r="A53" s="208" t="s">
        <v>38</v>
      </c>
      <c r="B53" s="209"/>
      <c r="C53" s="56" t="s">
        <v>86</v>
      </c>
      <c r="D53" s="17" t="s">
        <v>86</v>
      </c>
      <c r="E53" s="17" t="s">
        <v>86</v>
      </c>
      <c r="F53" s="18"/>
    </row>
    <row r="54" spans="1:6" ht="56.45" customHeight="1" x14ac:dyDescent="0.3">
      <c r="A54" s="208" t="s">
        <v>39</v>
      </c>
      <c r="B54" s="209"/>
      <c r="C54" s="56" t="s">
        <v>86</v>
      </c>
      <c r="D54" s="17" t="s">
        <v>86</v>
      </c>
      <c r="E54" s="17" t="s">
        <v>86</v>
      </c>
      <c r="F54" s="18"/>
    </row>
    <row r="55" spans="1:6" ht="27.6" hidden="1" customHeight="1" thickBot="1" x14ac:dyDescent="0.35">
      <c r="A55" s="217" t="s">
        <v>54</v>
      </c>
      <c r="B55" s="218"/>
      <c r="C55" s="219"/>
      <c r="D55" s="33" t="s">
        <v>4</v>
      </c>
      <c r="E55" s="21" t="s">
        <v>42</v>
      </c>
      <c r="F55" s="3" t="s">
        <v>5</v>
      </c>
    </row>
    <row r="56" spans="1:6" ht="51.75" hidden="1" x14ac:dyDescent="0.3">
      <c r="A56" s="13" t="s">
        <v>6</v>
      </c>
      <c r="B56" s="14" t="s">
        <v>7</v>
      </c>
      <c r="C56" s="14" t="s">
        <v>8</v>
      </c>
      <c r="D56" s="6" t="s">
        <v>9</v>
      </c>
      <c r="E56" s="6" t="s">
        <v>10</v>
      </c>
      <c r="F56" s="15"/>
    </row>
    <row r="57" spans="1:6" ht="47.1" hidden="1" customHeight="1" x14ac:dyDescent="0.3">
      <c r="A57" s="9"/>
      <c r="B57" s="16"/>
      <c r="C57" s="16"/>
      <c r="D57" s="17"/>
      <c r="E57" s="17"/>
      <c r="F57" s="18"/>
    </row>
    <row r="58" spans="1:6" ht="22.5" hidden="1" customHeight="1" x14ac:dyDescent="0.3">
      <c r="A58" s="213" t="s">
        <v>40</v>
      </c>
      <c r="B58" s="214"/>
      <c r="C58" s="14" t="s">
        <v>41</v>
      </c>
      <c r="D58" s="19" t="s">
        <v>4</v>
      </c>
      <c r="E58" s="19" t="s">
        <v>42</v>
      </c>
      <c r="F58" s="18"/>
    </row>
    <row r="59" spans="1:6" ht="26.1" hidden="1" customHeight="1" x14ac:dyDescent="0.3">
      <c r="A59" s="208" t="s">
        <v>30</v>
      </c>
      <c r="B59" s="209"/>
      <c r="C59" s="32"/>
      <c r="D59" s="32"/>
      <c r="E59" s="32"/>
      <c r="F59" s="18"/>
    </row>
    <row r="60" spans="1:6" ht="24.95" hidden="1" customHeight="1" x14ac:dyDescent="0.3">
      <c r="A60" s="208" t="s">
        <v>31</v>
      </c>
      <c r="B60" s="209"/>
      <c r="C60" s="16"/>
      <c r="D60" s="17"/>
      <c r="E60" s="17"/>
      <c r="F60" s="18"/>
    </row>
    <row r="61" spans="1:6" ht="24.95" hidden="1" customHeight="1" x14ac:dyDescent="0.3">
      <c r="A61" s="208" t="s">
        <v>32</v>
      </c>
      <c r="B61" s="209"/>
      <c r="C61" s="16"/>
      <c r="D61" s="17"/>
      <c r="E61" s="17"/>
      <c r="F61" s="18"/>
    </row>
    <row r="62" spans="1:6" ht="24.95" hidden="1" customHeight="1" x14ac:dyDescent="0.3">
      <c r="A62" s="208" t="s">
        <v>33</v>
      </c>
      <c r="B62" s="209"/>
      <c r="C62" s="16"/>
      <c r="D62" s="17"/>
      <c r="E62" s="17"/>
      <c r="F62" s="18"/>
    </row>
    <row r="63" spans="1:6" ht="24.95" hidden="1" customHeight="1" x14ac:dyDescent="0.3">
      <c r="A63" s="208" t="s">
        <v>34</v>
      </c>
      <c r="B63" s="209"/>
      <c r="C63" s="16"/>
      <c r="D63" s="17"/>
      <c r="E63" s="17"/>
      <c r="F63" s="18"/>
    </row>
    <row r="64" spans="1:6" ht="24.95" hidden="1" customHeight="1" x14ac:dyDescent="0.3">
      <c r="A64" s="208" t="s">
        <v>35</v>
      </c>
      <c r="B64" s="209"/>
      <c r="C64" s="16"/>
      <c r="D64" s="17"/>
      <c r="E64" s="17"/>
      <c r="F64" s="18"/>
    </row>
    <row r="65" spans="1:6" ht="24.95" hidden="1" customHeight="1" x14ac:dyDescent="0.3">
      <c r="A65" s="208" t="s">
        <v>36</v>
      </c>
      <c r="B65" s="209"/>
      <c r="C65" s="16"/>
      <c r="D65" s="17"/>
      <c r="E65" s="17"/>
      <c r="F65" s="18"/>
    </row>
    <row r="66" spans="1:6" ht="24.95" hidden="1" customHeight="1" x14ac:dyDescent="0.3">
      <c r="A66" s="208" t="s">
        <v>37</v>
      </c>
      <c r="B66" s="209"/>
      <c r="C66" s="16"/>
      <c r="D66" s="17"/>
      <c r="E66" s="17"/>
      <c r="F66" s="18"/>
    </row>
    <row r="67" spans="1:6" ht="24.95" hidden="1" customHeight="1" x14ac:dyDescent="0.3">
      <c r="A67" s="208" t="s">
        <v>38</v>
      </c>
      <c r="B67" s="209"/>
      <c r="C67" s="16"/>
      <c r="D67" s="17"/>
      <c r="E67" s="17"/>
      <c r="F67" s="18"/>
    </row>
    <row r="68" spans="1:6" ht="56.45" hidden="1" customHeight="1" x14ac:dyDescent="0.3">
      <c r="A68" s="208" t="s">
        <v>39</v>
      </c>
      <c r="B68" s="209"/>
      <c r="C68" s="16"/>
      <c r="D68" s="17"/>
      <c r="E68" s="17"/>
      <c r="F68" s="18"/>
    </row>
    <row r="69" spans="1:6" ht="56.45" hidden="1" customHeight="1" x14ac:dyDescent="0.3">
      <c r="A69" s="212" t="s">
        <v>51</v>
      </c>
      <c r="B69" s="212"/>
      <c r="C69" s="212"/>
      <c r="D69" s="33" t="s">
        <v>4</v>
      </c>
      <c r="E69" s="21" t="s">
        <v>42</v>
      </c>
      <c r="F69" s="111" t="s">
        <v>5</v>
      </c>
    </row>
    <row r="70" spans="1:6" ht="88.5" hidden="1" customHeight="1" x14ac:dyDescent="0.3">
      <c r="A70" s="215" t="s">
        <v>29</v>
      </c>
      <c r="B70" s="215"/>
      <c r="C70" s="215"/>
      <c r="D70" s="36"/>
      <c r="E70" s="36"/>
      <c r="F70" s="36"/>
    </row>
    <row r="71" spans="1:6" ht="81.599999999999994" hidden="1" customHeight="1" x14ac:dyDescent="0.3">
      <c r="A71" s="215" t="s">
        <v>52</v>
      </c>
      <c r="B71" s="215"/>
      <c r="C71" s="215"/>
      <c r="D71" s="14"/>
      <c r="E71" s="14"/>
      <c r="F71" s="14"/>
    </row>
    <row r="72" spans="1:6" ht="17.25" hidden="1" x14ac:dyDescent="0.3">
      <c r="A72" s="9"/>
      <c r="B72" s="16"/>
      <c r="C72" s="16"/>
      <c r="D72" s="19"/>
      <c r="E72" s="19"/>
      <c r="F72" s="18"/>
    </row>
    <row r="73" spans="1:6" ht="35.1" customHeight="1" thickBot="1" x14ac:dyDescent="0.35">
      <c r="A73" s="223" t="s">
        <v>47</v>
      </c>
      <c r="B73" s="224"/>
      <c r="C73" s="225"/>
      <c r="D73" s="2" t="s">
        <v>4</v>
      </c>
      <c r="E73" s="21" t="s">
        <v>42</v>
      </c>
      <c r="F73" s="3" t="s">
        <v>5</v>
      </c>
    </row>
    <row r="74" spans="1:6" ht="63.95" customHeight="1" x14ac:dyDescent="0.3">
      <c r="A74" s="226" t="s">
        <v>43</v>
      </c>
      <c r="B74" s="227"/>
      <c r="C74" s="228"/>
      <c r="D74" s="4" t="s">
        <v>4</v>
      </c>
      <c r="E74" s="4"/>
      <c r="F74" s="126"/>
    </row>
    <row r="75" spans="1:6" ht="63.95" customHeight="1" x14ac:dyDescent="0.3">
      <c r="A75" s="229" t="s">
        <v>44</v>
      </c>
      <c r="B75" s="230"/>
      <c r="C75" s="231"/>
      <c r="D75" s="4" t="s">
        <v>4</v>
      </c>
      <c r="E75" s="4"/>
      <c r="F75" s="127"/>
    </row>
    <row r="76" spans="1:6" ht="15" customHeight="1" x14ac:dyDescent="0.3">
      <c r="A76" s="22"/>
      <c r="B76" s="23"/>
      <c r="C76" s="24"/>
      <c r="D76" s="25"/>
      <c r="E76" s="26"/>
      <c r="F76" s="128"/>
    </row>
    <row r="77" spans="1:6" ht="46.5" customHeight="1" thickBot="1" x14ac:dyDescent="0.35">
      <c r="A77" s="220" t="s">
        <v>4</v>
      </c>
      <c r="B77" s="221"/>
      <c r="C77" s="222"/>
      <c r="D77" s="28" t="s">
        <v>4</v>
      </c>
      <c r="E77" s="29"/>
      <c r="F77" s="30"/>
    </row>
    <row r="78" spans="1:6" ht="7.5" customHeight="1" thickBot="1" x14ac:dyDescent="0.35"/>
    <row r="79" spans="1:6" ht="18" thickBot="1" x14ac:dyDescent="0.35">
      <c r="A79" s="181" t="s">
        <v>11</v>
      </c>
      <c r="B79" s="182"/>
      <c r="C79" s="182"/>
      <c r="D79" s="182"/>
      <c r="E79" s="182"/>
      <c r="F79" s="183"/>
    </row>
    <row r="80" spans="1:6" ht="51.75" customHeight="1" x14ac:dyDescent="0.35">
      <c r="A80" s="184" t="s">
        <v>12</v>
      </c>
      <c r="B80" s="185"/>
      <c r="C80" s="185"/>
      <c r="D80" s="185"/>
      <c r="E80" s="185"/>
      <c r="F80" s="186"/>
    </row>
    <row r="81" spans="1:6" ht="51.75" customHeight="1" thickBot="1" x14ac:dyDescent="0.4">
      <c r="A81" s="188" t="s">
        <v>375</v>
      </c>
      <c r="B81" s="189"/>
      <c r="C81" s="189"/>
      <c r="D81" s="189"/>
      <c r="E81" s="189"/>
      <c r="F81" s="190"/>
    </row>
    <row r="82" spans="1:6" ht="51.75" customHeight="1" x14ac:dyDescent="0.35">
      <c r="A82" s="184" t="s">
        <v>365</v>
      </c>
      <c r="B82" s="185"/>
      <c r="C82" s="185"/>
      <c r="D82" s="185"/>
      <c r="E82" s="185"/>
      <c r="F82" s="186"/>
    </row>
    <row r="83" spans="1:6" ht="51.75" customHeight="1" x14ac:dyDescent="0.35">
      <c r="A83" s="184" t="s">
        <v>84</v>
      </c>
      <c r="B83" s="185"/>
      <c r="C83" s="185"/>
      <c r="D83" s="185"/>
      <c r="E83" s="185"/>
      <c r="F83" s="186"/>
    </row>
  </sheetData>
  <mergeCells count="74">
    <mergeCell ref="A10:F10"/>
    <mergeCell ref="A4:F4"/>
    <mergeCell ref="A1:F1"/>
    <mergeCell ref="A2:B2"/>
    <mergeCell ref="C2:F2"/>
    <mergeCell ref="A3:B3"/>
    <mergeCell ref="C3:F3"/>
    <mergeCell ref="A5:F5"/>
    <mergeCell ref="A73:C73"/>
    <mergeCell ref="A74:C74"/>
    <mergeCell ref="A75:C75"/>
    <mergeCell ref="A6:C6"/>
    <mergeCell ref="A7:C7"/>
    <mergeCell ref="A71:C71"/>
    <mergeCell ref="A8:C8"/>
    <mergeCell ref="A11:C11"/>
    <mergeCell ref="A25:C25"/>
    <mergeCell ref="A21:B21"/>
    <mergeCell ref="A15:B15"/>
    <mergeCell ref="A16:B16"/>
    <mergeCell ref="A17:B17"/>
    <mergeCell ref="A22:B22"/>
    <mergeCell ref="A9:C9"/>
    <mergeCell ref="A35:B35"/>
    <mergeCell ref="A32:B32"/>
    <mergeCell ref="A33:B33"/>
    <mergeCell ref="A34:B34"/>
    <mergeCell ref="A82:F82"/>
    <mergeCell ref="A83:F83"/>
    <mergeCell ref="A40:C40"/>
    <mergeCell ref="A41:C41"/>
    <mergeCell ref="A55:C55"/>
    <mergeCell ref="A81:F81"/>
    <mergeCell ref="A77:C77"/>
    <mergeCell ref="A79:F79"/>
    <mergeCell ref="A80:F80"/>
    <mergeCell ref="A52:B52"/>
    <mergeCell ref="A46:B46"/>
    <mergeCell ref="A47:B47"/>
    <mergeCell ref="A48:B48"/>
    <mergeCell ref="A14:B14"/>
    <mergeCell ref="A28:B28"/>
    <mergeCell ref="A29:B29"/>
    <mergeCell ref="A30:B30"/>
    <mergeCell ref="A31:B31"/>
    <mergeCell ref="A18:B18"/>
    <mergeCell ref="A19:B19"/>
    <mergeCell ref="A20:B20"/>
    <mergeCell ref="A23:B23"/>
    <mergeCell ref="A24:B24"/>
    <mergeCell ref="A36:B36"/>
    <mergeCell ref="A37:B37"/>
    <mergeCell ref="A38:B38"/>
    <mergeCell ref="A44:B44"/>
    <mergeCell ref="A45:B45"/>
    <mergeCell ref="A70:C70"/>
    <mergeCell ref="A62:B62"/>
    <mergeCell ref="A63:B63"/>
    <mergeCell ref="A64:B64"/>
    <mergeCell ref="A65:B65"/>
    <mergeCell ref="A66:B66"/>
    <mergeCell ref="A67:B67"/>
    <mergeCell ref="A61:B61"/>
    <mergeCell ref="A51:B51"/>
    <mergeCell ref="A68:B68"/>
    <mergeCell ref="A39:C39"/>
    <mergeCell ref="A69:C69"/>
    <mergeCell ref="A53:B53"/>
    <mergeCell ref="A54:B54"/>
    <mergeCell ref="A58:B58"/>
    <mergeCell ref="A59:B59"/>
    <mergeCell ref="A60:B60"/>
    <mergeCell ref="A49:B49"/>
    <mergeCell ref="A50:B50"/>
  </mergeCells>
  <phoneticPr fontId="10" type="noConversion"/>
  <pageMargins left="0.7" right="0.7" top="0.75" bottom="0.75" header="0.3" footer="0.3"/>
  <pageSetup scale="39"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F82"/>
  <sheetViews>
    <sheetView topLeftCell="A49" zoomScale="70" zoomScaleNormal="70" workbookViewId="0">
      <selection activeCell="D76" sqref="D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54.570312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106</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79" t="s">
        <v>42</v>
      </c>
      <c r="F6" s="3" t="s">
        <v>5</v>
      </c>
    </row>
    <row r="7" spans="1:6" ht="192.6" customHeight="1" x14ac:dyDescent="0.3">
      <c r="A7" s="234" t="s">
        <v>48</v>
      </c>
      <c r="B7" s="235"/>
      <c r="C7" s="235"/>
      <c r="D7" s="81"/>
      <c r="E7" s="81" t="s">
        <v>42</v>
      </c>
      <c r="F7" s="109" t="s">
        <v>400</v>
      </c>
    </row>
    <row r="8" spans="1:6" ht="56.45" customHeight="1" thickBot="1" x14ac:dyDescent="0.35">
      <c r="A8" s="210" t="s">
        <v>50</v>
      </c>
      <c r="B8" s="211"/>
      <c r="C8" s="211"/>
      <c r="D8" s="78" t="s">
        <v>4</v>
      </c>
      <c r="E8" s="79" t="s">
        <v>42</v>
      </c>
      <c r="F8" s="3" t="s">
        <v>5</v>
      </c>
    </row>
    <row r="9" spans="1:6" ht="130.5" customHeight="1" x14ac:dyDescent="0.3">
      <c r="A9" s="208" t="s">
        <v>28</v>
      </c>
      <c r="B9" s="216"/>
      <c r="C9" s="209"/>
      <c r="D9" s="6"/>
      <c r="E9" s="6" t="s">
        <v>42</v>
      </c>
      <c r="F9" s="109" t="s">
        <v>395</v>
      </c>
    </row>
    <row r="10" spans="1:6" ht="30" customHeight="1" thickBot="1" x14ac:dyDescent="0.35">
      <c r="A10" s="210" t="s">
        <v>363</v>
      </c>
      <c r="B10" s="211"/>
      <c r="C10" s="211"/>
      <c r="D10" s="78" t="s">
        <v>4</v>
      </c>
      <c r="E10" s="79" t="s">
        <v>53</v>
      </c>
      <c r="F10" s="3" t="s">
        <v>5</v>
      </c>
    </row>
    <row r="11" spans="1:6" ht="51.75" x14ac:dyDescent="0.3">
      <c r="A11" s="13" t="s">
        <v>6</v>
      </c>
      <c r="B11" s="14" t="s">
        <v>7</v>
      </c>
      <c r="C11" s="14" t="s">
        <v>8</v>
      </c>
      <c r="D11" s="6" t="s">
        <v>9</v>
      </c>
      <c r="E11" s="6" t="s">
        <v>10</v>
      </c>
      <c r="F11" s="15"/>
    </row>
    <row r="12" spans="1:6" ht="62.1" customHeight="1" x14ac:dyDescent="0.3">
      <c r="A12" s="9" t="s">
        <v>107</v>
      </c>
      <c r="B12" s="16" t="s">
        <v>106</v>
      </c>
      <c r="C12" s="16" t="s">
        <v>108</v>
      </c>
      <c r="D12" s="17">
        <v>42822</v>
      </c>
      <c r="E12" s="17">
        <v>42974</v>
      </c>
      <c r="F12" s="18"/>
    </row>
    <row r="13" spans="1:6" ht="22.5" customHeight="1" x14ac:dyDescent="0.3">
      <c r="A13" s="213" t="s">
        <v>40</v>
      </c>
      <c r="B13" s="214"/>
      <c r="C13" s="14" t="s">
        <v>41</v>
      </c>
      <c r="D13" s="19" t="s">
        <v>4</v>
      </c>
      <c r="E13" s="19" t="s">
        <v>42</v>
      </c>
      <c r="F13" s="18"/>
    </row>
    <row r="14" spans="1:6" ht="26.1" customHeight="1" x14ac:dyDescent="0.3">
      <c r="A14" s="208" t="s">
        <v>30</v>
      </c>
      <c r="B14" s="209"/>
      <c r="C14" s="32" t="s">
        <v>109</v>
      </c>
      <c r="D14" s="16" t="s">
        <v>4</v>
      </c>
      <c r="E14" s="32"/>
      <c r="F14" s="18"/>
    </row>
    <row r="15" spans="1:6" ht="24.95" customHeight="1" x14ac:dyDescent="0.3">
      <c r="A15" s="208" t="s">
        <v>31</v>
      </c>
      <c r="B15" s="209"/>
      <c r="C15" s="56" t="s">
        <v>106</v>
      </c>
      <c r="D15" s="17" t="s">
        <v>4</v>
      </c>
      <c r="E15" s="17"/>
      <c r="F15" s="18"/>
    </row>
    <row r="16" spans="1:6" ht="132" x14ac:dyDescent="0.3">
      <c r="A16" s="208" t="s">
        <v>32</v>
      </c>
      <c r="B16" s="209"/>
      <c r="C16" s="56" t="s">
        <v>110</v>
      </c>
      <c r="D16" s="17"/>
      <c r="E16" s="17" t="s">
        <v>42</v>
      </c>
      <c r="F16" s="86" t="s">
        <v>401</v>
      </c>
    </row>
    <row r="17" spans="1:6" ht="24.95" customHeight="1" x14ac:dyDescent="0.3">
      <c r="A17" s="208" t="s">
        <v>33</v>
      </c>
      <c r="B17" s="209"/>
      <c r="C17" s="56" t="s">
        <v>325</v>
      </c>
      <c r="D17" s="17" t="s">
        <v>4</v>
      </c>
      <c r="E17" s="17"/>
      <c r="F17" s="18"/>
    </row>
    <row r="18" spans="1:6" ht="24.95" customHeight="1" x14ac:dyDescent="0.3">
      <c r="A18" s="208" t="s">
        <v>34</v>
      </c>
      <c r="B18" s="209"/>
      <c r="C18" s="83">
        <v>282200000</v>
      </c>
      <c r="D18" s="17" t="s">
        <v>4</v>
      </c>
      <c r="E18" s="17"/>
      <c r="F18" s="18"/>
    </row>
    <row r="19" spans="1:6" ht="24.95" customHeight="1" x14ac:dyDescent="0.3">
      <c r="A19" s="208" t="s">
        <v>35</v>
      </c>
      <c r="B19" s="209"/>
      <c r="C19" s="56" t="s">
        <v>111</v>
      </c>
      <c r="D19" s="17" t="s">
        <v>4</v>
      </c>
      <c r="E19" s="17"/>
      <c r="F19" s="18"/>
    </row>
    <row r="20" spans="1:6" ht="24.95" customHeight="1" x14ac:dyDescent="0.3">
      <c r="A20" s="208" t="s">
        <v>36</v>
      </c>
      <c r="B20" s="209"/>
      <c r="C20" s="58">
        <v>43028</v>
      </c>
      <c r="D20" s="17" t="s">
        <v>4</v>
      </c>
      <c r="E20" s="17"/>
      <c r="F20" s="18"/>
    </row>
    <row r="21" spans="1:6" ht="24.95" customHeight="1" x14ac:dyDescent="0.3">
      <c r="A21" s="208" t="s">
        <v>37</v>
      </c>
      <c r="B21" s="209"/>
      <c r="C21" s="56" t="s">
        <v>112</v>
      </c>
      <c r="D21" s="17" t="s">
        <v>4</v>
      </c>
      <c r="E21" s="17"/>
      <c r="F21" s="18"/>
    </row>
    <row r="22" spans="1:6" ht="24.95" customHeight="1" x14ac:dyDescent="0.3">
      <c r="A22" s="208" t="s">
        <v>38</v>
      </c>
      <c r="B22" s="209"/>
      <c r="C22" s="56" t="s">
        <v>86</v>
      </c>
      <c r="D22" s="17"/>
      <c r="E22" s="17"/>
      <c r="F22" s="18"/>
    </row>
    <row r="23" spans="1:6" ht="56.45" customHeight="1" x14ac:dyDescent="0.3">
      <c r="A23" s="208" t="s">
        <v>39</v>
      </c>
      <c r="B23" s="209"/>
      <c r="C23" s="56" t="s">
        <v>86</v>
      </c>
      <c r="D23" s="17"/>
      <c r="E23" s="17"/>
      <c r="F23" s="18"/>
    </row>
    <row r="24" spans="1:6" ht="33.6" customHeight="1" thickBot="1" x14ac:dyDescent="0.35">
      <c r="A24" s="210" t="s">
        <v>362</v>
      </c>
      <c r="B24" s="211"/>
      <c r="C24" s="211"/>
      <c r="D24" s="78" t="s">
        <v>4</v>
      </c>
      <c r="E24" s="79" t="s">
        <v>42</v>
      </c>
      <c r="F24" s="3" t="s">
        <v>5</v>
      </c>
    </row>
    <row r="25" spans="1:6" ht="51.75" x14ac:dyDescent="0.3">
      <c r="A25" s="13" t="s">
        <v>6</v>
      </c>
      <c r="B25" s="14" t="s">
        <v>7</v>
      </c>
      <c r="C25" s="14" t="s">
        <v>8</v>
      </c>
      <c r="D25" s="6" t="s">
        <v>9</v>
      </c>
      <c r="E25" s="6" t="s">
        <v>10</v>
      </c>
      <c r="F25" s="15"/>
    </row>
    <row r="26" spans="1:6" ht="132" x14ac:dyDescent="0.3">
      <c r="A26" s="9" t="s">
        <v>120</v>
      </c>
      <c r="B26" s="16" t="s">
        <v>121</v>
      </c>
      <c r="C26" s="16" t="s">
        <v>122</v>
      </c>
      <c r="D26" s="17">
        <v>43642</v>
      </c>
      <c r="E26" s="17">
        <v>43815</v>
      </c>
      <c r="F26" s="109" t="s">
        <v>401</v>
      </c>
    </row>
    <row r="27" spans="1:6" ht="22.5" customHeight="1" x14ac:dyDescent="0.3">
      <c r="A27" s="213" t="s">
        <v>40</v>
      </c>
      <c r="B27" s="214"/>
      <c r="C27" s="14" t="s">
        <v>41</v>
      </c>
      <c r="D27" s="19" t="s">
        <v>4</v>
      </c>
      <c r="E27" s="19" t="s">
        <v>42</v>
      </c>
      <c r="F27" s="18"/>
    </row>
    <row r="28" spans="1:6" ht="26.1" customHeight="1" x14ac:dyDescent="0.3">
      <c r="A28" s="208" t="s">
        <v>30</v>
      </c>
      <c r="B28" s="209"/>
      <c r="C28" s="32" t="s">
        <v>123</v>
      </c>
      <c r="D28" s="16" t="s">
        <v>4</v>
      </c>
      <c r="E28" s="32"/>
      <c r="F28" s="18"/>
    </row>
    <row r="29" spans="1:6" ht="24.95" customHeight="1" x14ac:dyDescent="0.3">
      <c r="A29" s="208" t="s">
        <v>31</v>
      </c>
      <c r="B29" s="209"/>
      <c r="C29" s="56" t="s">
        <v>121</v>
      </c>
      <c r="D29" s="17" t="s">
        <v>4</v>
      </c>
      <c r="E29" s="17"/>
      <c r="F29" s="18"/>
    </row>
    <row r="30" spans="1:6" ht="132" x14ac:dyDescent="0.3">
      <c r="A30" s="208" t="s">
        <v>32</v>
      </c>
      <c r="B30" s="209"/>
      <c r="C30" s="56" t="s">
        <v>124</v>
      </c>
      <c r="D30" s="17"/>
      <c r="E30" s="17" t="s">
        <v>42</v>
      </c>
      <c r="F30" s="109" t="s">
        <v>401</v>
      </c>
    </row>
    <row r="31" spans="1:6" ht="24.95" customHeight="1" x14ac:dyDescent="0.3">
      <c r="A31" s="208" t="s">
        <v>33</v>
      </c>
      <c r="B31" s="209"/>
      <c r="C31" s="56" t="s">
        <v>125</v>
      </c>
      <c r="D31" s="17" t="s">
        <v>4</v>
      </c>
      <c r="E31" s="17"/>
      <c r="F31" s="18"/>
    </row>
    <row r="32" spans="1:6" ht="24.95" customHeight="1" x14ac:dyDescent="0.3">
      <c r="A32" s="208" t="s">
        <v>34</v>
      </c>
      <c r="B32" s="209"/>
      <c r="C32" s="57">
        <v>1499999731</v>
      </c>
      <c r="D32" s="17" t="s">
        <v>4</v>
      </c>
      <c r="E32" s="17"/>
      <c r="F32" s="18"/>
    </row>
    <row r="33" spans="1:6" ht="24.95" customHeight="1" x14ac:dyDescent="0.3">
      <c r="A33" s="208" t="s">
        <v>35</v>
      </c>
      <c r="B33" s="209"/>
      <c r="C33" s="56" t="s">
        <v>126</v>
      </c>
      <c r="D33" s="17" t="s">
        <v>4</v>
      </c>
      <c r="E33" s="17"/>
      <c r="F33" s="18"/>
    </row>
    <row r="34" spans="1:6" ht="24.95" customHeight="1" x14ac:dyDescent="0.3">
      <c r="A34" s="208" t="s">
        <v>36</v>
      </c>
      <c r="B34" s="209"/>
      <c r="C34" s="58">
        <v>43875</v>
      </c>
      <c r="D34" s="17" t="s">
        <v>4</v>
      </c>
      <c r="E34" s="17"/>
      <c r="F34" s="18"/>
    </row>
    <row r="35" spans="1:6" ht="24.95" customHeight="1" x14ac:dyDescent="0.3">
      <c r="A35" s="208" t="s">
        <v>37</v>
      </c>
      <c r="B35" s="209"/>
      <c r="C35" s="56" t="s">
        <v>127</v>
      </c>
      <c r="D35" s="17" t="s">
        <v>4</v>
      </c>
      <c r="E35" s="17"/>
      <c r="F35" s="18"/>
    </row>
    <row r="36" spans="1:6" ht="42.75" customHeight="1" x14ac:dyDescent="0.3">
      <c r="A36" s="208" t="s">
        <v>38</v>
      </c>
      <c r="B36" s="209"/>
      <c r="C36" s="84" t="s">
        <v>86</v>
      </c>
      <c r="D36" s="17" t="s">
        <v>86</v>
      </c>
      <c r="E36" s="17"/>
      <c r="F36" s="80"/>
    </row>
    <row r="37" spans="1:6" ht="56.45" customHeight="1" x14ac:dyDescent="0.3">
      <c r="A37" s="208" t="s">
        <v>39</v>
      </c>
      <c r="B37" s="209"/>
      <c r="C37" s="56" t="s">
        <v>86</v>
      </c>
      <c r="D37" s="17" t="s">
        <v>86</v>
      </c>
      <c r="E37" s="17"/>
      <c r="F37" s="18"/>
    </row>
    <row r="38" spans="1:6" ht="56.45" customHeight="1" thickBot="1" x14ac:dyDescent="0.35">
      <c r="A38" s="210" t="s">
        <v>49</v>
      </c>
      <c r="B38" s="211"/>
      <c r="C38" s="211"/>
      <c r="D38" s="78" t="s">
        <v>4</v>
      </c>
      <c r="E38" s="79" t="s">
        <v>42</v>
      </c>
      <c r="F38" s="3" t="s">
        <v>5</v>
      </c>
    </row>
    <row r="39" spans="1:6" ht="113.25" customHeight="1" x14ac:dyDescent="0.3">
      <c r="A39" s="208" t="s">
        <v>392</v>
      </c>
      <c r="B39" s="216"/>
      <c r="C39" s="209"/>
      <c r="D39" s="6"/>
      <c r="E39" s="6" t="s">
        <v>42</v>
      </c>
      <c r="F39" s="109" t="s">
        <v>402</v>
      </c>
    </row>
    <row r="40" spans="1:6" s="34" customFormat="1" ht="33" customHeight="1" thickBot="1" x14ac:dyDescent="0.3">
      <c r="A40" s="210" t="s">
        <v>361</v>
      </c>
      <c r="B40" s="211"/>
      <c r="C40" s="211"/>
      <c r="D40" s="78" t="s">
        <v>4</v>
      </c>
      <c r="E40" s="79" t="s">
        <v>42</v>
      </c>
      <c r="F40" s="3" t="s">
        <v>5</v>
      </c>
    </row>
    <row r="41" spans="1:6" ht="51.75" x14ac:dyDescent="0.3">
      <c r="A41" s="13" t="s">
        <v>6</v>
      </c>
      <c r="B41" s="14" t="s">
        <v>7</v>
      </c>
      <c r="C41" s="14" t="s">
        <v>8</v>
      </c>
      <c r="D41" s="6" t="s">
        <v>9</v>
      </c>
      <c r="E41" s="6" t="s">
        <v>10</v>
      </c>
      <c r="F41" s="15"/>
    </row>
    <row r="42" spans="1:6" ht="133.5" customHeight="1" x14ac:dyDescent="0.3">
      <c r="A42" s="9" t="s">
        <v>113</v>
      </c>
      <c r="B42" s="16" t="s">
        <v>114</v>
      </c>
      <c r="C42" s="16" t="s">
        <v>87</v>
      </c>
      <c r="D42" s="17">
        <v>42808</v>
      </c>
      <c r="E42" s="17"/>
      <c r="F42" s="125" t="s">
        <v>403</v>
      </c>
    </row>
    <row r="43" spans="1:6" ht="22.5" customHeight="1" x14ac:dyDescent="0.3">
      <c r="A43" s="213" t="s">
        <v>40</v>
      </c>
      <c r="B43" s="214"/>
      <c r="C43" s="14" t="s">
        <v>41</v>
      </c>
      <c r="D43" s="19" t="s">
        <v>4</v>
      </c>
      <c r="E43" s="19" t="s">
        <v>42</v>
      </c>
      <c r="F43" s="18"/>
    </row>
    <row r="44" spans="1:6" ht="26.1" customHeight="1" x14ac:dyDescent="0.3">
      <c r="A44" s="208" t="s">
        <v>30</v>
      </c>
      <c r="B44" s="209"/>
      <c r="C44" s="32" t="s">
        <v>115</v>
      </c>
      <c r="D44" s="16" t="s">
        <v>4</v>
      </c>
      <c r="E44" s="32"/>
      <c r="F44" s="18"/>
    </row>
    <row r="45" spans="1:6" ht="24.95" customHeight="1" x14ac:dyDescent="0.3">
      <c r="A45" s="208" t="s">
        <v>31</v>
      </c>
      <c r="B45" s="209"/>
      <c r="C45" s="56" t="s">
        <v>114</v>
      </c>
      <c r="D45" s="17" t="s">
        <v>4</v>
      </c>
      <c r="E45" s="17"/>
      <c r="F45" s="18"/>
    </row>
    <row r="46" spans="1:6" ht="82.5" x14ac:dyDescent="0.3">
      <c r="A46" s="208" t="s">
        <v>32</v>
      </c>
      <c r="B46" s="209"/>
      <c r="C46" s="56" t="s">
        <v>116</v>
      </c>
      <c r="D46" s="17"/>
      <c r="E46" s="17" t="s">
        <v>42</v>
      </c>
      <c r="F46" s="109" t="s">
        <v>402</v>
      </c>
    </row>
    <row r="47" spans="1:6" ht="24.95" customHeight="1" x14ac:dyDescent="0.3">
      <c r="A47" s="208" t="s">
        <v>33</v>
      </c>
      <c r="B47" s="209"/>
      <c r="C47" s="56" t="s">
        <v>117</v>
      </c>
      <c r="D47" s="17" t="s">
        <v>4</v>
      </c>
      <c r="E47" s="17"/>
      <c r="F47" s="18"/>
    </row>
    <row r="48" spans="1:6" ht="42.95" customHeight="1" x14ac:dyDescent="0.3">
      <c r="A48" s="208" t="s">
        <v>34</v>
      </c>
      <c r="B48" s="209"/>
      <c r="C48" s="57">
        <v>600000000</v>
      </c>
      <c r="D48" s="17"/>
      <c r="E48" s="17" t="s">
        <v>42</v>
      </c>
      <c r="F48" s="109" t="s">
        <v>357</v>
      </c>
    </row>
    <row r="49" spans="1:6" ht="24.95" customHeight="1" x14ac:dyDescent="0.3">
      <c r="A49" s="208" t="s">
        <v>35</v>
      </c>
      <c r="B49" s="209"/>
      <c r="C49" s="56" t="s">
        <v>118</v>
      </c>
      <c r="D49" s="17" t="s">
        <v>4</v>
      </c>
      <c r="E49" s="17"/>
      <c r="F49" s="18"/>
    </row>
    <row r="50" spans="1:6" ht="24.95" customHeight="1" x14ac:dyDescent="0.3">
      <c r="A50" s="208" t="s">
        <v>36</v>
      </c>
      <c r="B50" s="209"/>
      <c r="C50" s="58">
        <v>43166</v>
      </c>
      <c r="D50" s="17" t="s">
        <v>4</v>
      </c>
      <c r="E50" s="17"/>
      <c r="F50" s="18"/>
    </row>
    <row r="51" spans="1:6" ht="24.95" customHeight="1" x14ac:dyDescent="0.3">
      <c r="A51" s="208" t="s">
        <v>37</v>
      </c>
      <c r="B51" s="209"/>
      <c r="C51" s="56" t="s">
        <v>119</v>
      </c>
      <c r="D51" s="17" t="s">
        <v>4</v>
      </c>
      <c r="E51" s="17"/>
      <c r="F51" s="18"/>
    </row>
    <row r="52" spans="1:6" ht="42.75" customHeight="1" x14ac:dyDescent="0.3">
      <c r="A52" s="208" t="s">
        <v>38</v>
      </c>
      <c r="B52" s="209"/>
      <c r="C52" s="84"/>
      <c r="D52" s="17"/>
      <c r="E52" s="17" t="s">
        <v>42</v>
      </c>
      <c r="F52" s="109" t="s">
        <v>357</v>
      </c>
    </row>
    <row r="53" spans="1:6" ht="56.45" customHeight="1" x14ac:dyDescent="0.3">
      <c r="A53" s="208" t="s">
        <v>39</v>
      </c>
      <c r="B53" s="209"/>
      <c r="C53" s="16"/>
      <c r="D53" s="17" t="s">
        <v>86</v>
      </c>
      <c r="E53" s="17"/>
      <c r="F53" s="18"/>
    </row>
    <row r="54" spans="1:6" ht="27.6" hidden="1" customHeight="1" x14ac:dyDescent="0.3">
      <c r="A54" s="210" t="s">
        <v>54</v>
      </c>
      <c r="B54" s="211"/>
      <c r="C54" s="211"/>
      <c r="D54" s="78" t="s">
        <v>4</v>
      </c>
      <c r="E54" s="79" t="s">
        <v>53</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32"/>
      <c r="E58" s="32"/>
      <c r="F58" s="18"/>
    </row>
    <row r="59" spans="1:6" ht="24.95" hidden="1" customHeight="1" x14ac:dyDescent="0.3">
      <c r="A59" s="208" t="s">
        <v>31</v>
      </c>
      <c r="B59" s="209"/>
      <c r="C59" s="16"/>
      <c r="D59" s="17"/>
      <c r="E59" s="17"/>
      <c r="F59" s="18"/>
    </row>
    <row r="60" spans="1:6" ht="24.95" hidden="1" customHeight="1" x14ac:dyDescent="0.3">
      <c r="A60" s="208" t="s">
        <v>32</v>
      </c>
      <c r="B60" s="209"/>
      <c r="C60" s="1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16"/>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hidden="1" customHeight="1" x14ac:dyDescent="0.3">
      <c r="A68" s="212" t="s">
        <v>51</v>
      </c>
      <c r="B68" s="212"/>
      <c r="C68" s="212"/>
      <c r="D68" s="78" t="s">
        <v>4</v>
      </c>
      <c r="E68" s="79" t="s">
        <v>53</v>
      </c>
      <c r="F68" s="79" t="s">
        <v>5</v>
      </c>
    </row>
    <row r="69" spans="1:6" ht="116.25" hidden="1" customHeight="1" x14ac:dyDescent="0.3">
      <c r="A69" s="215" t="s">
        <v>29</v>
      </c>
      <c r="B69" s="215"/>
      <c r="C69" s="215"/>
      <c r="D69" s="36"/>
      <c r="E69" s="36"/>
      <c r="F69" s="36"/>
    </row>
    <row r="70" spans="1:6" ht="81.599999999999994" hidden="1" customHeight="1" x14ac:dyDescent="0.3">
      <c r="A70" s="215" t="s">
        <v>52</v>
      </c>
      <c r="B70" s="215"/>
      <c r="C70" s="215"/>
      <c r="D70" s="14"/>
      <c r="E70" s="14"/>
      <c r="F70" s="14"/>
    </row>
    <row r="71" spans="1:6" ht="17.25" x14ac:dyDescent="0.3">
      <c r="A71" s="9"/>
      <c r="B71" s="16"/>
      <c r="C71" s="16"/>
      <c r="D71" s="19"/>
      <c r="E71" s="19"/>
      <c r="F71" s="18"/>
    </row>
    <row r="72" spans="1:6" ht="35.1" customHeight="1" thickBot="1" x14ac:dyDescent="0.35">
      <c r="A72" s="223" t="s">
        <v>47</v>
      </c>
      <c r="B72" s="224"/>
      <c r="C72" s="225"/>
      <c r="D72" s="2" t="s">
        <v>4</v>
      </c>
      <c r="E72" s="79"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8"/>
    </row>
    <row r="75" spans="1:6" ht="15" customHeight="1" x14ac:dyDescent="0.3">
      <c r="A75" s="22"/>
      <c r="B75" s="23"/>
      <c r="C75" s="24"/>
      <c r="D75" s="25"/>
      <c r="E75" s="26"/>
      <c r="F75" s="27"/>
    </row>
    <row r="76" spans="1:6" ht="56.45" customHeight="1" thickBot="1" x14ac:dyDescent="0.35">
      <c r="A76" s="220" t="s">
        <v>423</v>
      </c>
      <c r="B76" s="221"/>
      <c r="C76" s="222"/>
      <c r="D76" s="28" t="s">
        <v>422</v>
      </c>
      <c r="E76" s="29"/>
      <c r="F76" s="93"/>
    </row>
    <row r="77" spans="1:6" ht="7.5" customHeight="1" thickBot="1" x14ac:dyDescent="0.35">
      <c r="F77" s="95"/>
    </row>
    <row r="78" spans="1:6" ht="18" thickBot="1" x14ac:dyDescent="0.35">
      <c r="A78" s="181" t="s">
        <v>11</v>
      </c>
      <c r="B78" s="182"/>
      <c r="C78" s="182"/>
      <c r="D78" s="182"/>
      <c r="E78" s="182"/>
      <c r="F78" s="183"/>
    </row>
    <row r="79" spans="1:6" ht="51.75" customHeight="1" x14ac:dyDescent="0.35">
      <c r="A79" s="184" t="s">
        <v>12</v>
      </c>
      <c r="B79" s="185"/>
      <c r="C79" s="185"/>
      <c r="D79" s="185"/>
      <c r="E79" s="185"/>
      <c r="F79" s="186"/>
    </row>
    <row r="80" spans="1:6" ht="51.75" customHeight="1" thickBot="1" x14ac:dyDescent="0.4">
      <c r="A80" s="188" t="s">
        <v>375</v>
      </c>
      <c r="B80" s="189"/>
      <c r="C80" s="189"/>
      <c r="D80" s="189"/>
      <c r="E80" s="189"/>
      <c r="F80" s="190"/>
    </row>
    <row r="81" spans="1:6" ht="51.75" customHeight="1" x14ac:dyDescent="0.35">
      <c r="A81" s="184" t="s">
        <v>365</v>
      </c>
      <c r="B81" s="185"/>
      <c r="C81" s="185"/>
      <c r="D81" s="185"/>
      <c r="E81" s="185"/>
      <c r="F81" s="186"/>
    </row>
    <row r="82" spans="1:6" ht="51.75" customHeight="1" x14ac:dyDescent="0.35">
      <c r="A82" s="184" t="s">
        <v>84</v>
      </c>
      <c r="B82" s="185"/>
      <c r="C82" s="185"/>
      <c r="D82" s="185"/>
      <c r="E82" s="185"/>
      <c r="F82" s="186"/>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19:B19"/>
    <mergeCell ref="A20:B20"/>
    <mergeCell ref="A21:B21"/>
    <mergeCell ref="A22:B22"/>
    <mergeCell ref="A23:B23"/>
    <mergeCell ref="A24:C24"/>
    <mergeCell ref="A32:B32"/>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pageSetup orientation="portrait" horizontalDpi="300" verticalDpi="30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sheetPr>
  <dimension ref="A1:F82"/>
  <sheetViews>
    <sheetView topLeftCell="A53" zoomScale="70" zoomScaleNormal="70" workbookViewId="0">
      <selection activeCell="D76" sqref="D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 style="20" bestFit="1" customWidth="1"/>
    <col min="6" max="6" width="50.14062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128</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141" t="s">
        <v>42</v>
      </c>
      <c r="F6" s="3" t="s">
        <v>5</v>
      </c>
    </row>
    <row r="7" spans="1:6" ht="79.5" customHeight="1" x14ac:dyDescent="0.3">
      <c r="A7" s="234" t="s">
        <v>48</v>
      </c>
      <c r="B7" s="235"/>
      <c r="C7" s="235"/>
      <c r="D7" s="143" t="s">
        <v>4</v>
      </c>
      <c r="E7" s="143"/>
      <c r="F7" s="82" t="s">
        <v>372</v>
      </c>
    </row>
    <row r="8" spans="1:6" ht="56.45" customHeight="1" thickBot="1" x14ac:dyDescent="0.35">
      <c r="A8" s="210" t="s">
        <v>50</v>
      </c>
      <c r="B8" s="211"/>
      <c r="C8" s="211"/>
      <c r="D8" s="140" t="s">
        <v>4</v>
      </c>
      <c r="E8" s="141" t="s">
        <v>42</v>
      </c>
      <c r="F8" s="3" t="s">
        <v>5</v>
      </c>
    </row>
    <row r="9" spans="1:6" ht="135" customHeight="1" x14ac:dyDescent="0.3">
      <c r="A9" s="208" t="s">
        <v>28</v>
      </c>
      <c r="B9" s="216"/>
      <c r="C9" s="209"/>
      <c r="D9" s="6" t="s">
        <v>4</v>
      </c>
      <c r="E9" s="6"/>
      <c r="F9" s="142"/>
    </row>
    <row r="10" spans="1:6" ht="30" customHeight="1" thickBot="1" x14ac:dyDescent="0.35">
      <c r="A10" s="210" t="s">
        <v>363</v>
      </c>
      <c r="B10" s="211"/>
      <c r="C10" s="211"/>
      <c r="D10" s="140" t="s">
        <v>4</v>
      </c>
      <c r="E10" s="141" t="s">
        <v>42</v>
      </c>
      <c r="F10" s="3" t="s">
        <v>5</v>
      </c>
    </row>
    <row r="11" spans="1:6" ht="51.75" x14ac:dyDescent="0.3">
      <c r="A11" s="13" t="s">
        <v>6</v>
      </c>
      <c r="B11" s="14" t="s">
        <v>7</v>
      </c>
      <c r="C11" s="14" t="s">
        <v>8</v>
      </c>
      <c r="D11" s="6" t="s">
        <v>9</v>
      </c>
      <c r="E11" s="6" t="s">
        <v>10</v>
      </c>
      <c r="F11" s="15"/>
    </row>
    <row r="12" spans="1:6" ht="62.1" customHeight="1" x14ac:dyDescent="0.3">
      <c r="A12" s="9" t="s">
        <v>129</v>
      </c>
      <c r="B12" s="16" t="s">
        <v>130</v>
      </c>
      <c r="C12" s="16" t="s">
        <v>131</v>
      </c>
      <c r="D12" s="17">
        <v>41283</v>
      </c>
      <c r="E12" s="17">
        <v>41648</v>
      </c>
      <c r="F12" s="18"/>
    </row>
    <row r="13" spans="1:6" ht="22.5" customHeight="1" x14ac:dyDescent="0.3">
      <c r="A13" s="213" t="s">
        <v>40</v>
      </c>
      <c r="B13" s="214"/>
      <c r="C13" s="14" t="s">
        <v>41</v>
      </c>
      <c r="D13" s="19" t="s">
        <v>4</v>
      </c>
      <c r="E13" s="19" t="s">
        <v>42</v>
      </c>
      <c r="F13" s="18"/>
    </row>
    <row r="14" spans="1:6" ht="26.1" customHeight="1" x14ac:dyDescent="0.3">
      <c r="A14" s="208" t="s">
        <v>30</v>
      </c>
      <c r="B14" s="209"/>
      <c r="C14" s="56" t="s">
        <v>132</v>
      </c>
      <c r="D14" s="16" t="s">
        <v>4</v>
      </c>
      <c r="E14" s="32"/>
      <c r="F14" s="18"/>
    </row>
    <row r="15" spans="1:6" ht="17.25" x14ac:dyDescent="0.3">
      <c r="A15" s="208" t="s">
        <v>31</v>
      </c>
      <c r="B15" s="209"/>
      <c r="C15" s="56" t="s">
        <v>130</v>
      </c>
      <c r="D15" s="17" t="s">
        <v>4</v>
      </c>
      <c r="E15" s="17"/>
      <c r="F15" s="18"/>
    </row>
    <row r="16" spans="1:6" ht="82.5" x14ac:dyDescent="0.3">
      <c r="A16" s="208" t="s">
        <v>32</v>
      </c>
      <c r="B16" s="209"/>
      <c r="C16" s="56" t="s">
        <v>133</v>
      </c>
      <c r="D16" s="17" t="s">
        <v>4</v>
      </c>
      <c r="E16" s="17"/>
      <c r="F16" s="142" t="s">
        <v>376</v>
      </c>
    </row>
    <row r="17" spans="1:6" ht="24.95" customHeight="1" x14ac:dyDescent="0.3">
      <c r="A17" s="208" t="s">
        <v>33</v>
      </c>
      <c r="B17" s="209"/>
      <c r="C17" s="16" t="s">
        <v>327</v>
      </c>
      <c r="D17" s="17" t="s">
        <v>4</v>
      </c>
      <c r="E17" s="17"/>
      <c r="F17" s="18"/>
    </row>
    <row r="18" spans="1:6" ht="24.95" customHeight="1" x14ac:dyDescent="0.3">
      <c r="A18" s="208" t="s">
        <v>34</v>
      </c>
      <c r="B18" s="209"/>
      <c r="C18" s="57">
        <v>1408933928</v>
      </c>
      <c r="D18" s="17" t="s">
        <v>4</v>
      </c>
      <c r="E18" s="17"/>
      <c r="F18" s="87"/>
    </row>
    <row r="19" spans="1:6" ht="24.95" customHeight="1" x14ac:dyDescent="0.3">
      <c r="A19" s="208" t="s">
        <v>35</v>
      </c>
      <c r="B19" s="209"/>
      <c r="C19" s="56" t="s">
        <v>134</v>
      </c>
      <c r="D19" s="17" t="s">
        <v>4</v>
      </c>
      <c r="E19" s="17"/>
      <c r="F19" s="18"/>
    </row>
    <row r="20" spans="1:6" ht="24.95" customHeight="1" x14ac:dyDescent="0.3">
      <c r="A20" s="208" t="s">
        <v>36</v>
      </c>
      <c r="B20" s="209"/>
      <c r="C20" s="88">
        <v>41927</v>
      </c>
      <c r="D20" s="17" t="s">
        <v>4</v>
      </c>
      <c r="E20" s="17"/>
      <c r="F20" s="18"/>
    </row>
    <row r="21" spans="1:6" ht="24.95" customHeight="1" x14ac:dyDescent="0.3">
      <c r="A21" s="208" t="s">
        <v>37</v>
      </c>
      <c r="B21" s="209"/>
      <c r="C21" s="56" t="s">
        <v>135</v>
      </c>
      <c r="D21" s="17" t="s">
        <v>4</v>
      </c>
      <c r="E21" s="17"/>
      <c r="F21" s="18"/>
    </row>
    <row r="22" spans="1:6" ht="17.25" x14ac:dyDescent="0.3">
      <c r="A22" s="208" t="s">
        <v>38</v>
      </c>
      <c r="B22" s="209"/>
      <c r="C22" s="56" t="s">
        <v>86</v>
      </c>
      <c r="D22" s="17" t="s">
        <v>86</v>
      </c>
      <c r="E22" s="17"/>
      <c r="F22" s="18"/>
    </row>
    <row r="23" spans="1:6" ht="56.45" customHeight="1" x14ac:dyDescent="0.3">
      <c r="A23" s="208" t="s">
        <v>39</v>
      </c>
      <c r="B23" s="209"/>
      <c r="C23" s="56" t="s">
        <v>86</v>
      </c>
      <c r="D23" s="17" t="s">
        <v>86</v>
      </c>
      <c r="E23" s="17"/>
      <c r="F23" s="18"/>
    </row>
    <row r="24" spans="1:6" ht="33.6" customHeight="1" thickBot="1" x14ac:dyDescent="0.35">
      <c r="A24" s="210" t="s">
        <v>362</v>
      </c>
      <c r="B24" s="211"/>
      <c r="C24" s="211"/>
      <c r="D24" s="140" t="s">
        <v>4</v>
      </c>
      <c r="E24" s="141" t="s">
        <v>42</v>
      </c>
      <c r="F24" s="3" t="s">
        <v>5</v>
      </c>
    </row>
    <row r="25" spans="1:6" ht="51.75" x14ac:dyDescent="0.3">
      <c r="A25" s="13" t="s">
        <v>6</v>
      </c>
      <c r="B25" s="14" t="s">
        <v>7</v>
      </c>
      <c r="C25" s="14" t="s">
        <v>8</v>
      </c>
      <c r="D25" s="6" t="s">
        <v>9</v>
      </c>
      <c r="E25" s="6" t="s">
        <v>10</v>
      </c>
      <c r="F25" s="15"/>
    </row>
    <row r="26" spans="1:6" ht="51.6" customHeight="1" x14ac:dyDescent="0.3">
      <c r="A26" s="9" t="s">
        <v>136</v>
      </c>
      <c r="B26" s="16" t="s">
        <v>137</v>
      </c>
      <c r="C26" s="16" t="s">
        <v>138</v>
      </c>
      <c r="D26" s="17">
        <v>41639</v>
      </c>
      <c r="E26" s="17">
        <v>42439</v>
      </c>
      <c r="F26" s="18"/>
    </row>
    <row r="27" spans="1:6" ht="22.5" customHeight="1" x14ac:dyDescent="0.3">
      <c r="A27" s="213" t="s">
        <v>40</v>
      </c>
      <c r="B27" s="214"/>
      <c r="C27" s="14" t="s">
        <v>41</v>
      </c>
      <c r="D27" s="19" t="s">
        <v>4</v>
      </c>
      <c r="E27" s="19" t="s">
        <v>42</v>
      </c>
      <c r="F27" s="18"/>
    </row>
    <row r="28" spans="1:6" ht="26.1" customHeight="1" x14ac:dyDescent="0.3">
      <c r="A28" s="208" t="s">
        <v>30</v>
      </c>
      <c r="B28" s="209"/>
      <c r="C28" s="56" t="s">
        <v>139</v>
      </c>
      <c r="D28" s="16" t="s">
        <v>4</v>
      </c>
      <c r="E28" s="32"/>
      <c r="F28" s="18"/>
    </row>
    <row r="29" spans="1:6" ht="24.95" customHeight="1" x14ac:dyDescent="0.3">
      <c r="A29" s="208" t="s">
        <v>31</v>
      </c>
      <c r="B29" s="209"/>
      <c r="C29" s="56" t="s">
        <v>137</v>
      </c>
      <c r="D29" s="17" t="s">
        <v>4</v>
      </c>
      <c r="E29" s="17"/>
      <c r="F29" s="18"/>
    </row>
    <row r="30" spans="1:6" ht="66" x14ac:dyDescent="0.3">
      <c r="A30" s="208" t="s">
        <v>32</v>
      </c>
      <c r="B30" s="209"/>
      <c r="C30" s="56" t="s">
        <v>140</v>
      </c>
      <c r="D30" s="17" t="s">
        <v>4</v>
      </c>
      <c r="E30" s="19"/>
      <c r="F30" s="142"/>
    </row>
    <row r="31" spans="1:6" ht="24.95" customHeight="1" x14ac:dyDescent="0.3">
      <c r="A31" s="208" t="s">
        <v>33</v>
      </c>
      <c r="B31" s="209"/>
      <c r="C31" s="16" t="s">
        <v>328</v>
      </c>
      <c r="D31" s="17" t="s">
        <v>4</v>
      </c>
      <c r="E31" s="17"/>
      <c r="F31" s="18"/>
    </row>
    <row r="32" spans="1:6" ht="24.95" customHeight="1" x14ac:dyDescent="0.3">
      <c r="A32" s="208" t="s">
        <v>34</v>
      </c>
      <c r="B32" s="209"/>
      <c r="C32" s="57">
        <v>6938290240</v>
      </c>
      <c r="D32" s="17" t="s">
        <v>4</v>
      </c>
      <c r="E32" s="17"/>
      <c r="F32" s="18"/>
    </row>
    <row r="33" spans="1:6" ht="24.95" customHeight="1" x14ac:dyDescent="0.3">
      <c r="A33" s="208" t="s">
        <v>35</v>
      </c>
      <c r="B33" s="209"/>
      <c r="C33" s="56" t="s">
        <v>141</v>
      </c>
      <c r="D33" s="17" t="s">
        <v>4</v>
      </c>
      <c r="E33" s="17"/>
      <c r="F33" s="18"/>
    </row>
    <row r="34" spans="1:6" ht="24.95" customHeight="1" x14ac:dyDescent="0.3">
      <c r="A34" s="208" t="s">
        <v>36</v>
      </c>
      <c r="B34" s="209"/>
      <c r="C34" s="88">
        <v>42716</v>
      </c>
      <c r="D34" s="17" t="s">
        <v>4</v>
      </c>
      <c r="E34" s="17"/>
      <c r="F34" s="18"/>
    </row>
    <row r="35" spans="1:6" ht="24.95" customHeight="1" x14ac:dyDescent="0.3">
      <c r="A35" s="208" t="s">
        <v>37</v>
      </c>
      <c r="B35" s="209"/>
      <c r="C35" s="56" t="s">
        <v>142</v>
      </c>
      <c r="D35" s="17" t="s">
        <v>4</v>
      </c>
      <c r="E35" s="17"/>
      <c r="F35" s="18"/>
    </row>
    <row r="36" spans="1:6" ht="24.95" customHeight="1" x14ac:dyDescent="0.3">
      <c r="A36" s="208" t="s">
        <v>38</v>
      </c>
      <c r="B36" s="209"/>
      <c r="C36" s="56" t="s">
        <v>86</v>
      </c>
      <c r="D36" s="17" t="s">
        <v>86</v>
      </c>
      <c r="E36" s="17"/>
      <c r="F36" s="18"/>
    </row>
    <row r="37" spans="1:6" ht="56.45" customHeight="1" x14ac:dyDescent="0.3">
      <c r="A37" s="208" t="s">
        <v>39</v>
      </c>
      <c r="B37" s="209"/>
      <c r="C37" s="56" t="s">
        <v>86</v>
      </c>
      <c r="D37" s="17" t="s">
        <v>86</v>
      </c>
      <c r="E37" s="17"/>
      <c r="F37" s="18"/>
    </row>
    <row r="38" spans="1:6" ht="56.45" customHeight="1" thickBot="1" x14ac:dyDescent="0.35">
      <c r="A38" s="210" t="s">
        <v>49</v>
      </c>
      <c r="B38" s="211"/>
      <c r="C38" s="211"/>
      <c r="D38" s="140" t="s">
        <v>4</v>
      </c>
      <c r="E38" s="141" t="s">
        <v>42</v>
      </c>
      <c r="F38" s="3" t="s">
        <v>5</v>
      </c>
    </row>
    <row r="39" spans="1:6" ht="155.25" customHeight="1" x14ac:dyDescent="0.3">
      <c r="A39" s="208" t="s">
        <v>392</v>
      </c>
      <c r="B39" s="216"/>
      <c r="C39" s="209"/>
      <c r="D39" s="6" t="s">
        <v>4</v>
      </c>
      <c r="E39" s="6"/>
      <c r="F39" s="94" t="s">
        <v>373</v>
      </c>
    </row>
    <row r="40" spans="1:6" s="34" customFormat="1" ht="33" customHeight="1" thickBot="1" x14ac:dyDescent="0.3">
      <c r="A40" s="210" t="s">
        <v>363</v>
      </c>
      <c r="B40" s="211"/>
      <c r="C40" s="211"/>
      <c r="D40" s="140" t="s">
        <v>4</v>
      </c>
      <c r="E40" s="141" t="s">
        <v>42</v>
      </c>
      <c r="F40" s="3" t="s">
        <v>5</v>
      </c>
    </row>
    <row r="41" spans="1:6" ht="51.75" x14ac:dyDescent="0.3">
      <c r="A41" s="13" t="s">
        <v>6</v>
      </c>
      <c r="B41" s="14" t="s">
        <v>7</v>
      </c>
      <c r="C41" s="14" t="s">
        <v>8</v>
      </c>
      <c r="D41" s="6" t="s">
        <v>9</v>
      </c>
      <c r="E41" s="6" t="s">
        <v>10</v>
      </c>
      <c r="F41" s="15"/>
    </row>
    <row r="42" spans="1:6" ht="47.1" customHeight="1" x14ac:dyDescent="0.3">
      <c r="A42" s="9" t="s">
        <v>143</v>
      </c>
      <c r="B42" s="16" t="s">
        <v>144</v>
      </c>
      <c r="C42" s="56" t="s">
        <v>145</v>
      </c>
      <c r="D42" s="17">
        <v>41974</v>
      </c>
      <c r="E42" s="17">
        <v>43069</v>
      </c>
      <c r="F42" s="18"/>
    </row>
    <row r="43" spans="1:6" ht="22.5" customHeight="1" x14ac:dyDescent="0.3">
      <c r="A43" s="213" t="s">
        <v>40</v>
      </c>
      <c r="B43" s="214"/>
      <c r="C43" s="14" t="s">
        <v>41</v>
      </c>
      <c r="D43" s="19" t="s">
        <v>4</v>
      </c>
      <c r="E43" s="19" t="s">
        <v>42</v>
      </c>
      <c r="F43" s="18"/>
    </row>
    <row r="44" spans="1:6" ht="26.1" customHeight="1" x14ac:dyDescent="0.3">
      <c r="A44" s="208" t="s">
        <v>30</v>
      </c>
      <c r="B44" s="209"/>
      <c r="C44" s="32" t="s">
        <v>146</v>
      </c>
      <c r="D44" s="16" t="s">
        <v>4</v>
      </c>
      <c r="E44" s="32"/>
      <c r="F44" s="18"/>
    </row>
    <row r="45" spans="1:6" ht="49.5" x14ac:dyDescent="0.3">
      <c r="A45" s="208" t="s">
        <v>31</v>
      </c>
      <c r="B45" s="209"/>
      <c r="C45" s="56" t="s">
        <v>147</v>
      </c>
      <c r="D45" s="17" t="s">
        <v>4</v>
      </c>
      <c r="E45" s="17"/>
      <c r="F45" s="18"/>
    </row>
    <row r="46" spans="1:6" ht="165" x14ac:dyDescent="0.3">
      <c r="A46" s="208" t="s">
        <v>32</v>
      </c>
      <c r="B46" s="209"/>
      <c r="C46" s="56" t="s">
        <v>148</v>
      </c>
      <c r="D46" s="17" t="s">
        <v>4</v>
      </c>
      <c r="E46" s="17"/>
      <c r="F46" s="94" t="s">
        <v>374</v>
      </c>
    </row>
    <row r="47" spans="1:6" ht="24.95" customHeight="1" x14ac:dyDescent="0.3">
      <c r="A47" s="208" t="s">
        <v>33</v>
      </c>
      <c r="B47" s="209"/>
      <c r="C47" s="16" t="s">
        <v>329</v>
      </c>
      <c r="D47" s="17" t="s">
        <v>4</v>
      </c>
      <c r="E47" s="17"/>
      <c r="F47" s="18"/>
    </row>
    <row r="48" spans="1:6" ht="24.95" customHeight="1" x14ac:dyDescent="0.3">
      <c r="A48" s="208" t="s">
        <v>34</v>
      </c>
      <c r="B48" s="209"/>
      <c r="C48" s="57">
        <v>7252261358</v>
      </c>
      <c r="D48" s="17" t="s">
        <v>4</v>
      </c>
      <c r="E48" s="17"/>
      <c r="F48" s="87"/>
    </row>
    <row r="49" spans="1:6" ht="24.95" customHeight="1" x14ac:dyDescent="0.3">
      <c r="A49" s="208" t="s">
        <v>35</v>
      </c>
      <c r="B49" s="209"/>
      <c r="C49" s="56" t="s">
        <v>149</v>
      </c>
      <c r="D49" s="17" t="s">
        <v>4</v>
      </c>
      <c r="E49" s="17"/>
      <c r="F49" s="18"/>
    </row>
    <row r="50" spans="1:6" ht="24.95" customHeight="1" x14ac:dyDescent="0.3">
      <c r="A50" s="208" t="s">
        <v>36</v>
      </c>
      <c r="B50" s="209"/>
      <c r="C50" s="58">
        <v>43993</v>
      </c>
      <c r="D50" s="17" t="s">
        <v>4</v>
      </c>
      <c r="E50" s="17"/>
      <c r="F50" s="18"/>
    </row>
    <row r="51" spans="1:6" ht="24.95" customHeight="1" x14ac:dyDescent="0.3">
      <c r="A51" s="208" t="s">
        <v>37</v>
      </c>
      <c r="B51" s="209"/>
      <c r="C51" s="56" t="s">
        <v>150</v>
      </c>
      <c r="D51" s="17" t="s">
        <v>4</v>
      </c>
      <c r="E51" s="17"/>
      <c r="F51" s="18"/>
    </row>
    <row r="52" spans="1:6" ht="49.5" x14ac:dyDescent="0.3">
      <c r="A52" s="208" t="s">
        <v>38</v>
      </c>
      <c r="B52" s="209"/>
      <c r="C52" s="84" t="s">
        <v>151</v>
      </c>
      <c r="D52" s="17" t="s">
        <v>4</v>
      </c>
      <c r="E52" s="17"/>
      <c r="F52" s="18"/>
    </row>
    <row r="53" spans="1:6" ht="56.45" customHeight="1" x14ac:dyDescent="0.3">
      <c r="A53" s="208" t="s">
        <v>39</v>
      </c>
      <c r="B53" s="209"/>
      <c r="C53" s="16"/>
      <c r="D53" s="17" t="s">
        <v>86</v>
      </c>
      <c r="E53" s="17"/>
      <c r="F53" s="18"/>
    </row>
    <row r="54" spans="1:6" ht="27.6" hidden="1" customHeight="1" x14ac:dyDescent="0.3">
      <c r="A54" s="210" t="s">
        <v>54</v>
      </c>
      <c r="B54" s="211"/>
      <c r="C54" s="211"/>
      <c r="D54" s="140" t="s">
        <v>4</v>
      </c>
      <c r="E54" s="141" t="s">
        <v>42</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32"/>
      <c r="E58" s="32"/>
      <c r="F58" s="18"/>
    </row>
    <row r="59" spans="1:6" ht="24.95" hidden="1" customHeight="1" x14ac:dyDescent="0.3">
      <c r="A59" s="208" t="s">
        <v>31</v>
      </c>
      <c r="B59" s="209"/>
      <c r="C59" s="16"/>
      <c r="D59" s="17"/>
      <c r="E59" s="17"/>
      <c r="F59" s="18"/>
    </row>
    <row r="60" spans="1:6" ht="24.95" hidden="1" customHeight="1" x14ac:dyDescent="0.3">
      <c r="A60" s="208" t="s">
        <v>32</v>
      </c>
      <c r="B60" s="209"/>
      <c r="C60" s="1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16"/>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hidden="1" customHeight="1" x14ac:dyDescent="0.3">
      <c r="A68" s="212" t="s">
        <v>51</v>
      </c>
      <c r="B68" s="212"/>
      <c r="C68" s="212"/>
      <c r="D68" s="140" t="s">
        <v>4</v>
      </c>
      <c r="E68" s="141" t="s">
        <v>42</v>
      </c>
      <c r="F68" s="141" t="s">
        <v>5</v>
      </c>
    </row>
    <row r="69" spans="1:6" ht="89.1" hidden="1" customHeight="1" x14ac:dyDescent="0.3">
      <c r="A69" s="215" t="s">
        <v>29</v>
      </c>
      <c r="B69" s="215"/>
      <c r="C69" s="215"/>
      <c r="D69" s="36"/>
      <c r="E69" s="36"/>
      <c r="F69" s="36"/>
    </row>
    <row r="70" spans="1:6" ht="81.599999999999994" hidden="1" customHeight="1" x14ac:dyDescent="0.3">
      <c r="A70" s="215" t="s">
        <v>52</v>
      </c>
      <c r="B70" s="215"/>
      <c r="C70" s="215"/>
      <c r="D70" s="14"/>
      <c r="E70" s="14"/>
      <c r="F70" s="14"/>
    </row>
    <row r="71" spans="1:6" ht="17.25" hidden="1" x14ac:dyDescent="0.3">
      <c r="A71" s="9"/>
      <c r="B71" s="16"/>
      <c r="C71" s="16"/>
      <c r="D71" s="19"/>
      <c r="E71" s="19"/>
      <c r="F71" s="18"/>
    </row>
    <row r="72" spans="1:6" ht="35.1" customHeight="1" thickBot="1" x14ac:dyDescent="0.35">
      <c r="A72" s="223" t="s">
        <v>47</v>
      </c>
      <c r="B72" s="224"/>
      <c r="C72" s="225"/>
      <c r="D72" s="2" t="s">
        <v>4</v>
      </c>
      <c r="E72" s="141"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35"/>
    </row>
    <row r="75" spans="1:6" ht="15" customHeight="1" x14ac:dyDescent="0.3">
      <c r="A75" s="22"/>
      <c r="B75" s="23"/>
      <c r="C75" s="24"/>
      <c r="D75" s="25"/>
      <c r="E75" s="26"/>
      <c r="F75" s="27"/>
    </row>
    <row r="76" spans="1:6" ht="46.5" customHeight="1" thickBot="1" x14ac:dyDescent="0.35">
      <c r="A76" s="220" t="s">
        <v>4</v>
      </c>
      <c r="B76" s="221"/>
      <c r="C76" s="222"/>
      <c r="D76" s="28" t="s">
        <v>4</v>
      </c>
      <c r="E76" s="28"/>
      <c r="F76" s="30"/>
    </row>
    <row r="77" spans="1:6" ht="7.5" customHeight="1" thickBot="1" x14ac:dyDescent="0.35"/>
    <row r="78" spans="1:6" ht="18" thickBot="1" x14ac:dyDescent="0.35">
      <c r="A78" s="181" t="s">
        <v>11</v>
      </c>
      <c r="B78" s="182"/>
      <c r="C78" s="182"/>
      <c r="D78" s="182"/>
      <c r="E78" s="182"/>
      <c r="F78" s="183"/>
    </row>
    <row r="79" spans="1:6" ht="51.75" customHeight="1" x14ac:dyDescent="0.35">
      <c r="A79" s="260" t="s">
        <v>12</v>
      </c>
      <c r="B79" s="261"/>
      <c r="C79" s="261"/>
      <c r="D79" s="261"/>
      <c r="E79" s="261"/>
      <c r="F79" s="262"/>
    </row>
    <row r="80" spans="1:6" ht="51.75" customHeight="1" x14ac:dyDescent="0.35">
      <c r="A80" s="263" t="s">
        <v>375</v>
      </c>
      <c r="B80" s="170"/>
      <c r="C80" s="170"/>
      <c r="D80" s="170"/>
      <c r="E80" s="170"/>
      <c r="F80" s="264"/>
    </row>
    <row r="81" spans="1:6" ht="51.75" customHeight="1" x14ac:dyDescent="0.35">
      <c r="A81" s="263" t="s">
        <v>365</v>
      </c>
      <c r="B81" s="170"/>
      <c r="C81" s="170"/>
      <c r="D81" s="170"/>
      <c r="E81" s="170"/>
      <c r="F81" s="264"/>
    </row>
    <row r="82" spans="1:6" ht="51.75" customHeight="1" thickBot="1" x14ac:dyDescent="0.4">
      <c r="A82" s="257" t="s">
        <v>84</v>
      </c>
      <c r="B82" s="258"/>
      <c r="C82" s="258"/>
      <c r="D82" s="258"/>
      <c r="E82" s="258"/>
      <c r="F82" s="259"/>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2:F82"/>
    <mergeCell ref="A74:C74"/>
    <mergeCell ref="A76:C76"/>
    <mergeCell ref="A78:F78"/>
    <mergeCell ref="A79:F79"/>
    <mergeCell ref="A80:F80"/>
    <mergeCell ref="A81:F81"/>
  </mergeCells>
  <pageMargins left="0.7" right="0.7" top="0.75" bottom="0.75"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FF0000"/>
  </sheetPr>
  <dimension ref="A1:F82"/>
  <sheetViews>
    <sheetView topLeftCell="A53" zoomScale="70" zoomScaleNormal="70" workbookViewId="0">
      <selection activeCell="A76" sqref="A76:C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52.570312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17</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79" t="s">
        <v>42</v>
      </c>
      <c r="F6" s="3" t="s">
        <v>5</v>
      </c>
    </row>
    <row r="7" spans="1:6" ht="174" customHeight="1" x14ac:dyDescent="0.3">
      <c r="A7" s="234" t="s">
        <v>48</v>
      </c>
      <c r="B7" s="235"/>
      <c r="C7" s="235"/>
      <c r="D7" s="81"/>
      <c r="E7" s="81" t="s">
        <v>42</v>
      </c>
      <c r="F7" s="94" t="s">
        <v>405</v>
      </c>
    </row>
    <row r="8" spans="1:6" ht="56.45" customHeight="1" thickBot="1" x14ac:dyDescent="0.35">
      <c r="A8" s="210" t="s">
        <v>50</v>
      </c>
      <c r="B8" s="211"/>
      <c r="C8" s="211"/>
      <c r="D8" s="78" t="s">
        <v>4</v>
      </c>
      <c r="E8" s="79" t="s">
        <v>42</v>
      </c>
      <c r="F8" s="3" t="s">
        <v>5</v>
      </c>
    </row>
    <row r="9" spans="1:6" ht="247.5" customHeight="1" x14ac:dyDescent="0.3">
      <c r="A9" s="208" t="s">
        <v>28</v>
      </c>
      <c r="B9" s="216"/>
      <c r="C9" s="209"/>
      <c r="D9" s="6"/>
      <c r="E9" s="6" t="s">
        <v>42</v>
      </c>
      <c r="F9" s="109" t="s">
        <v>406</v>
      </c>
    </row>
    <row r="10" spans="1:6" ht="30" customHeight="1" thickBot="1" x14ac:dyDescent="0.35">
      <c r="A10" s="210" t="s">
        <v>363</v>
      </c>
      <c r="B10" s="211"/>
      <c r="C10" s="211"/>
      <c r="D10" s="78" t="s">
        <v>4</v>
      </c>
      <c r="E10" s="79" t="s">
        <v>42</v>
      </c>
      <c r="F10" s="3" t="s">
        <v>5</v>
      </c>
    </row>
    <row r="11" spans="1:6" ht="51.75" x14ac:dyDescent="0.3">
      <c r="A11" s="13" t="s">
        <v>6</v>
      </c>
      <c r="B11" s="14" t="s">
        <v>7</v>
      </c>
      <c r="C11" s="14" t="s">
        <v>8</v>
      </c>
      <c r="D11" s="6" t="s">
        <v>9</v>
      </c>
      <c r="E11" s="6" t="s">
        <v>10</v>
      </c>
      <c r="F11" s="15"/>
    </row>
    <row r="12" spans="1:6" ht="62.1" customHeight="1" x14ac:dyDescent="0.3">
      <c r="A12" s="9" t="s">
        <v>152</v>
      </c>
      <c r="B12" s="16" t="s">
        <v>153</v>
      </c>
      <c r="C12" s="56" t="s">
        <v>154</v>
      </c>
      <c r="D12" s="17">
        <v>41589</v>
      </c>
      <c r="E12" s="17">
        <v>41871</v>
      </c>
      <c r="F12" s="109" t="s">
        <v>155</v>
      </c>
    </row>
    <row r="13" spans="1:6" ht="22.5" customHeight="1" x14ac:dyDescent="0.3">
      <c r="A13" s="213" t="s">
        <v>40</v>
      </c>
      <c r="B13" s="214"/>
      <c r="C13" s="14" t="s">
        <v>41</v>
      </c>
      <c r="D13" s="19" t="s">
        <v>4</v>
      </c>
      <c r="E13" s="19" t="s">
        <v>42</v>
      </c>
      <c r="F13" s="18"/>
    </row>
    <row r="14" spans="1:6" ht="26.1" customHeight="1" x14ac:dyDescent="0.3">
      <c r="A14" s="208" t="s">
        <v>30</v>
      </c>
      <c r="B14" s="209"/>
      <c r="C14" s="32" t="s">
        <v>152</v>
      </c>
      <c r="D14" s="116" t="s">
        <v>42</v>
      </c>
      <c r="E14" s="116" t="s">
        <v>42</v>
      </c>
      <c r="F14" s="18"/>
    </row>
    <row r="15" spans="1:6" ht="24.95" customHeight="1" x14ac:dyDescent="0.3">
      <c r="A15" s="208" t="s">
        <v>31</v>
      </c>
      <c r="B15" s="209"/>
      <c r="C15" s="56" t="s">
        <v>153</v>
      </c>
      <c r="D15" s="116" t="s">
        <v>42</v>
      </c>
      <c r="E15" s="116" t="s">
        <v>42</v>
      </c>
      <c r="F15" s="18"/>
    </row>
    <row r="16" spans="1:6" ht="181.5" x14ac:dyDescent="0.3">
      <c r="A16" s="208" t="s">
        <v>32</v>
      </c>
      <c r="B16" s="209"/>
      <c r="C16" s="56" t="s">
        <v>160</v>
      </c>
      <c r="D16" s="116"/>
      <c r="E16" s="116" t="s">
        <v>42</v>
      </c>
      <c r="F16" s="109" t="s">
        <v>407</v>
      </c>
    </row>
    <row r="17" spans="1:6" ht="24.95" customHeight="1" x14ac:dyDescent="0.3">
      <c r="A17" s="208" t="s">
        <v>33</v>
      </c>
      <c r="B17" s="209"/>
      <c r="C17" s="17" t="s">
        <v>330</v>
      </c>
      <c r="D17" s="116" t="s">
        <v>42</v>
      </c>
      <c r="E17" s="116" t="s">
        <v>42</v>
      </c>
      <c r="F17" s="18"/>
    </row>
    <row r="18" spans="1:6" ht="24.95" customHeight="1" x14ac:dyDescent="0.3">
      <c r="A18" s="208" t="s">
        <v>34</v>
      </c>
      <c r="B18" s="209"/>
      <c r="C18" s="57">
        <v>505000000</v>
      </c>
      <c r="D18" s="116" t="s">
        <v>42</v>
      </c>
      <c r="E18" s="116" t="s">
        <v>42</v>
      </c>
      <c r="F18" s="18"/>
    </row>
    <row r="19" spans="1:6" ht="24.95" customHeight="1" x14ac:dyDescent="0.3">
      <c r="A19" s="208" t="s">
        <v>35</v>
      </c>
      <c r="B19" s="209"/>
      <c r="C19" s="56" t="s">
        <v>156</v>
      </c>
      <c r="D19" s="116" t="s">
        <v>42</v>
      </c>
      <c r="E19" s="116" t="s">
        <v>42</v>
      </c>
      <c r="F19" s="18"/>
    </row>
    <row r="20" spans="1:6" ht="24.95" customHeight="1" x14ac:dyDescent="0.3">
      <c r="A20" s="208" t="s">
        <v>36</v>
      </c>
      <c r="B20" s="209"/>
      <c r="C20" s="58">
        <v>42605</v>
      </c>
      <c r="D20" s="116" t="s">
        <v>42</v>
      </c>
      <c r="E20" s="116" t="s">
        <v>42</v>
      </c>
      <c r="F20" s="18"/>
    </row>
    <row r="21" spans="1:6" ht="24.95" customHeight="1" x14ac:dyDescent="0.3">
      <c r="A21" s="208" t="s">
        <v>37</v>
      </c>
      <c r="B21" s="209"/>
      <c r="C21" s="56" t="s">
        <v>157</v>
      </c>
      <c r="D21" s="116" t="s">
        <v>42</v>
      </c>
      <c r="E21" s="116" t="s">
        <v>42</v>
      </c>
      <c r="F21" s="18"/>
    </row>
    <row r="22" spans="1:6" ht="24.95" customHeight="1" x14ac:dyDescent="0.3">
      <c r="A22" s="208" t="s">
        <v>38</v>
      </c>
      <c r="B22" s="209"/>
      <c r="C22" s="56" t="s">
        <v>86</v>
      </c>
      <c r="D22" s="17" t="s">
        <v>86</v>
      </c>
      <c r="E22" s="16"/>
      <c r="F22" s="18"/>
    </row>
    <row r="23" spans="1:6" ht="56.45" customHeight="1" x14ac:dyDescent="0.3">
      <c r="A23" s="208" t="s">
        <v>39</v>
      </c>
      <c r="B23" s="209"/>
      <c r="C23" s="56" t="s">
        <v>86</v>
      </c>
      <c r="D23" s="17" t="s">
        <v>86</v>
      </c>
      <c r="E23" s="16"/>
      <c r="F23" s="18"/>
    </row>
    <row r="24" spans="1:6" ht="33.6" hidden="1" customHeight="1" thickBot="1" x14ac:dyDescent="0.35">
      <c r="A24" s="210" t="s">
        <v>54</v>
      </c>
      <c r="B24" s="211"/>
      <c r="C24" s="211"/>
      <c r="D24" s="78" t="s">
        <v>4</v>
      </c>
      <c r="E24" s="79" t="s">
        <v>42</v>
      </c>
      <c r="F24" s="3" t="s">
        <v>5</v>
      </c>
    </row>
    <row r="25" spans="1:6" ht="51.75" hidden="1" x14ac:dyDescent="0.3">
      <c r="A25" s="13" t="s">
        <v>6</v>
      </c>
      <c r="B25" s="14" t="s">
        <v>7</v>
      </c>
      <c r="C25" s="14" t="s">
        <v>8</v>
      </c>
      <c r="D25" s="6" t="s">
        <v>9</v>
      </c>
      <c r="E25" s="6" t="s">
        <v>10</v>
      </c>
      <c r="F25" s="15"/>
    </row>
    <row r="26" spans="1:6" ht="17.25" hidden="1" x14ac:dyDescent="0.3">
      <c r="A26" s="9"/>
      <c r="B26" s="16"/>
      <c r="C26" s="16"/>
      <c r="D26" s="17"/>
      <c r="E26" s="17"/>
      <c r="F26" s="18"/>
    </row>
    <row r="27" spans="1:6" ht="22.5" hidden="1" customHeight="1" x14ac:dyDescent="0.3">
      <c r="A27" s="213" t="s">
        <v>40</v>
      </c>
      <c r="B27" s="214"/>
      <c r="C27" s="14" t="s">
        <v>41</v>
      </c>
      <c r="D27" s="19" t="s">
        <v>4</v>
      </c>
      <c r="E27" s="19" t="s">
        <v>42</v>
      </c>
      <c r="F27" s="18"/>
    </row>
    <row r="28" spans="1:6" ht="26.1" hidden="1" customHeight="1" x14ac:dyDescent="0.3">
      <c r="A28" s="208" t="s">
        <v>30</v>
      </c>
      <c r="B28" s="209"/>
      <c r="C28" s="32" t="s">
        <v>86</v>
      </c>
      <c r="D28" s="16"/>
      <c r="E28" s="32"/>
      <c r="F28" s="18"/>
    </row>
    <row r="29" spans="1:6" ht="24.95" hidden="1" customHeight="1" x14ac:dyDescent="0.3">
      <c r="A29" s="208" t="s">
        <v>31</v>
      </c>
      <c r="B29" s="209"/>
      <c r="C29" s="32" t="s">
        <v>86</v>
      </c>
      <c r="D29" s="17"/>
      <c r="E29" s="17"/>
      <c r="F29" s="18"/>
    </row>
    <row r="30" spans="1:6" ht="17.25" hidden="1" x14ac:dyDescent="0.3">
      <c r="A30" s="208" t="s">
        <v>32</v>
      </c>
      <c r="B30" s="209"/>
      <c r="C30" s="32" t="s">
        <v>86</v>
      </c>
      <c r="D30" s="17"/>
      <c r="E30" s="17"/>
      <c r="F30" s="18"/>
    </row>
    <row r="31" spans="1:6" ht="24.95" hidden="1" customHeight="1" x14ac:dyDescent="0.3">
      <c r="A31" s="208" t="s">
        <v>33</v>
      </c>
      <c r="B31" s="209"/>
      <c r="C31" s="32" t="s">
        <v>86</v>
      </c>
      <c r="D31" s="17"/>
      <c r="E31" s="17"/>
      <c r="F31" s="18"/>
    </row>
    <row r="32" spans="1:6" ht="24.95" hidden="1" customHeight="1" x14ac:dyDescent="0.3">
      <c r="A32" s="208" t="s">
        <v>34</v>
      </c>
      <c r="B32" s="209"/>
      <c r="C32" s="32" t="s">
        <v>86</v>
      </c>
      <c r="D32" s="17"/>
      <c r="E32" s="17"/>
      <c r="F32" s="18"/>
    </row>
    <row r="33" spans="1:6" ht="24.95" hidden="1" customHeight="1" x14ac:dyDescent="0.3">
      <c r="A33" s="208" t="s">
        <v>35</v>
      </c>
      <c r="B33" s="209"/>
      <c r="C33" s="32" t="s">
        <v>86</v>
      </c>
      <c r="D33" s="17"/>
      <c r="E33" s="17"/>
      <c r="F33" s="18"/>
    </row>
    <row r="34" spans="1:6" ht="24.95" hidden="1" customHeight="1" x14ac:dyDescent="0.3">
      <c r="A34" s="208" t="s">
        <v>36</v>
      </c>
      <c r="B34" s="209"/>
      <c r="C34" s="32" t="s">
        <v>86</v>
      </c>
      <c r="D34" s="17"/>
      <c r="E34" s="17"/>
      <c r="F34" s="18"/>
    </row>
    <row r="35" spans="1:6" ht="17.25" hidden="1" x14ac:dyDescent="0.3">
      <c r="A35" s="208" t="s">
        <v>37</v>
      </c>
      <c r="B35" s="209"/>
      <c r="C35" s="32" t="s">
        <v>86</v>
      </c>
      <c r="D35" s="17"/>
      <c r="E35" s="17"/>
      <c r="F35" s="18"/>
    </row>
    <row r="36" spans="1:6" ht="24.95" hidden="1" customHeight="1" x14ac:dyDescent="0.3">
      <c r="A36" s="208" t="s">
        <v>38</v>
      </c>
      <c r="B36" s="209"/>
      <c r="C36" s="32" t="s">
        <v>86</v>
      </c>
      <c r="D36" s="17"/>
      <c r="E36" s="17"/>
      <c r="F36" s="18"/>
    </row>
    <row r="37" spans="1:6" ht="56.45" hidden="1" customHeight="1" x14ac:dyDescent="0.3">
      <c r="A37" s="208" t="s">
        <v>39</v>
      </c>
      <c r="B37" s="209"/>
      <c r="C37" s="56"/>
      <c r="D37" s="17"/>
      <c r="E37" s="17"/>
      <c r="F37" s="18"/>
    </row>
    <row r="38" spans="1:6" ht="56.45" customHeight="1" thickBot="1" x14ac:dyDescent="0.35">
      <c r="A38" s="210" t="s">
        <v>49</v>
      </c>
      <c r="B38" s="211"/>
      <c r="C38" s="211"/>
      <c r="D38" s="78" t="s">
        <v>4</v>
      </c>
      <c r="E38" s="79" t="s">
        <v>42</v>
      </c>
      <c r="F38" s="3" t="s">
        <v>5</v>
      </c>
    </row>
    <row r="39" spans="1:6" ht="138" customHeight="1" x14ac:dyDescent="0.3">
      <c r="A39" s="208" t="s">
        <v>392</v>
      </c>
      <c r="B39" s="216"/>
      <c r="C39" s="209"/>
      <c r="D39" s="6"/>
      <c r="E39" s="6" t="s">
        <v>42</v>
      </c>
      <c r="F39" s="94" t="s">
        <v>408</v>
      </c>
    </row>
    <row r="40" spans="1:6" s="34" customFormat="1" ht="33" customHeight="1" thickBot="1" x14ac:dyDescent="0.3">
      <c r="A40" s="210" t="s">
        <v>361</v>
      </c>
      <c r="B40" s="211"/>
      <c r="C40" s="211"/>
      <c r="D40" s="78" t="s">
        <v>4</v>
      </c>
      <c r="E40" s="79" t="s">
        <v>42</v>
      </c>
      <c r="F40" s="3" t="s">
        <v>5</v>
      </c>
    </row>
    <row r="41" spans="1:6" ht="51.75" x14ac:dyDescent="0.3">
      <c r="A41" s="13" t="s">
        <v>6</v>
      </c>
      <c r="B41" s="14" t="s">
        <v>7</v>
      </c>
      <c r="C41" s="14" t="s">
        <v>8</v>
      </c>
      <c r="D41" s="6" t="s">
        <v>9</v>
      </c>
      <c r="E41" s="6" t="s">
        <v>10</v>
      </c>
      <c r="F41" s="15"/>
    </row>
    <row r="42" spans="1:6" ht="100.5" customHeight="1" x14ac:dyDescent="0.3">
      <c r="A42" s="9" t="s">
        <v>164</v>
      </c>
      <c r="B42" s="16" t="s">
        <v>17</v>
      </c>
      <c r="C42" s="56" t="s">
        <v>161</v>
      </c>
      <c r="D42" s="17">
        <v>43592</v>
      </c>
      <c r="E42" s="17">
        <v>43716</v>
      </c>
      <c r="F42" s="18"/>
    </row>
    <row r="43" spans="1:6" ht="22.5" customHeight="1" x14ac:dyDescent="0.3">
      <c r="A43" s="213" t="s">
        <v>40</v>
      </c>
      <c r="B43" s="214"/>
      <c r="C43" s="14" t="s">
        <v>41</v>
      </c>
      <c r="D43" s="19" t="s">
        <v>4</v>
      </c>
      <c r="E43" s="19" t="s">
        <v>42</v>
      </c>
      <c r="F43" s="18"/>
    </row>
    <row r="44" spans="1:6" ht="51.4" customHeight="1" x14ac:dyDescent="0.3">
      <c r="A44" s="208" t="s">
        <v>30</v>
      </c>
      <c r="B44" s="209"/>
      <c r="C44" s="56" t="s">
        <v>163</v>
      </c>
      <c r="D44" s="16" t="s">
        <v>4</v>
      </c>
      <c r="E44" s="32"/>
      <c r="F44" s="18"/>
    </row>
    <row r="45" spans="1:6" ht="34.5" customHeight="1" x14ac:dyDescent="0.3">
      <c r="A45" s="208" t="s">
        <v>31</v>
      </c>
      <c r="B45" s="209"/>
      <c r="C45" s="56" t="s">
        <v>17</v>
      </c>
      <c r="D45" s="17" t="s">
        <v>4</v>
      </c>
      <c r="E45" s="17"/>
      <c r="F45" s="18"/>
    </row>
    <row r="46" spans="1:6" ht="181.5" x14ac:dyDescent="0.3">
      <c r="A46" s="208" t="s">
        <v>32</v>
      </c>
      <c r="B46" s="209"/>
      <c r="C46" s="56" t="s">
        <v>162</v>
      </c>
      <c r="D46" s="17"/>
      <c r="E46" s="17" t="s">
        <v>42</v>
      </c>
      <c r="F46" s="94" t="s">
        <v>409</v>
      </c>
    </row>
    <row r="47" spans="1:6" ht="24.95" customHeight="1" x14ac:dyDescent="0.3">
      <c r="A47" s="208" t="s">
        <v>33</v>
      </c>
      <c r="B47" s="209"/>
      <c r="C47" s="91" t="s">
        <v>331</v>
      </c>
      <c r="D47" s="17" t="s">
        <v>4</v>
      </c>
      <c r="E47" s="17"/>
      <c r="F47" s="18"/>
    </row>
    <row r="48" spans="1:6" ht="24.95" customHeight="1" x14ac:dyDescent="0.3">
      <c r="A48" s="208" t="s">
        <v>34</v>
      </c>
      <c r="B48" s="209"/>
      <c r="C48" s="83">
        <v>860000000</v>
      </c>
      <c r="D48" s="17" t="s">
        <v>4</v>
      </c>
      <c r="E48" s="17"/>
      <c r="F48" s="18"/>
    </row>
    <row r="49" spans="1:6" ht="24.95" customHeight="1" x14ac:dyDescent="0.3">
      <c r="A49" s="208" t="s">
        <v>35</v>
      </c>
      <c r="B49" s="209"/>
      <c r="C49" s="56" t="s">
        <v>158</v>
      </c>
      <c r="D49" s="17" t="s">
        <v>4</v>
      </c>
      <c r="E49" s="17"/>
      <c r="F49" s="18"/>
    </row>
    <row r="50" spans="1:6" ht="24.95" customHeight="1" x14ac:dyDescent="0.3">
      <c r="A50" s="208" t="s">
        <v>36</v>
      </c>
      <c r="B50" s="209"/>
      <c r="C50" s="58">
        <v>43794</v>
      </c>
      <c r="D50" s="17" t="s">
        <v>4</v>
      </c>
      <c r="E50" s="17"/>
      <c r="F50" s="18"/>
    </row>
    <row r="51" spans="1:6" ht="24.95" customHeight="1" x14ac:dyDescent="0.3">
      <c r="A51" s="208" t="s">
        <v>37</v>
      </c>
      <c r="B51" s="209"/>
      <c r="C51" s="56" t="s">
        <v>159</v>
      </c>
      <c r="D51" s="17" t="s">
        <v>4</v>
      </c>
      <c r="E51" s="17"/>
      <c r="F51" s="18"/>
    </row>
    <row r="52" spans="1:6" ht="24.95" customHeight="1" x14ac:dyDescent="0.3">
      <c r="A52" s="208" t="s">
        <v>38</v>
      </c>
      <c r="B52" s="209"/>
      <c r="C52" s="56" t="s">
        <v>86</v>
      </c>
      <c r="D52" s="17" t="s">
        <v>86</v>
      </c>
      <c r="E52" s="17" t="s">
        <v>86</v>
      </c>
      <c r="F52" s="18"/>
    </row>
    <row r="53" spans="1:6" ht="56.45" customHeight="1" x14ac:dyDescent="0.3">
      <c r="A53" s="208" t="s">
        <v>39</v>
      </c>
      <c r="B53" s="209"/>
      <c r="C53" s="56" t="s">
        <v>86</v>
      </c>
      <c r="D53" s="17" t="s">
        <v>86</v>
      </c>
      <c r="E53" s="17" t="s">
        <v>86</v>
      </c>
      <c r="F53" s="18"/>
    </row>
    <row r="54" spans="1:6" ht="27.6" hidden="1" customHeight="1" x14ac:dyDescent="0.3">
      <c r="A54" s="217" t="s">
        <v>54</v>
      </c>
      <c r="B54" s="218"/>
      <c r="C54" s="219"/>
      <c r="D54" s="78" t="s">
        <v>4</v>
      </c>
      <c r="E54" s="79" t="s">
        <v>42</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32"/>
      <c r="E58" s="32"/>
      <c r="F58" s="18"/>
    </row>
    <row r="59" spans="1:6" ht="24.95" hidden="1" customHeight="1" x14ac:dyDescent="0.3">
      <c r="A59" s="208" t="s">
        <v>31</v>
      </c>
      <c r="B59" s="209"/>
      <c r="C59" s="16"/>
      <c r="D59" s="17"/>
      <c r="E59" s="17"/>
      <c r="F59" s="18"/>
    </row>
    <row r="60" spans="1:6" ht="24.95" hidden="1" customHeight="1" x14ac:dyDescent="0.3">
      <c r="A60" s="208" t="s">
        <v>32</v>
      </c>
      <c r="B60" s="209"/>
      <c r="C60" s="1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16"/>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hidden="1" customHeight="1" x14ac:dyDescent="0.3">
      <c r="A68" s="212" t="s">
        <v>51</v>
      </c>
      <c r="B68" s="212"/>
      <c r="C68" s="212"/>
      <c r="D68" s="78" t="s">
        <v>4</v>
      </c>
      <c r="E68" s="79" t="s">
        <v>42</v>
      </c>
      <c r="F68" s="79" t="s">
        <v>5</v>
      </c>
    </row>
    <row r="69" spans="1:6" ht="88.5" hidden="1" customHeight="1" x14ac:dyDescent="0.3">
      <c r="A69" s="215" t="s">
        <v>29</v>
      </c>
      <c r="B69" s="215"/>
      <c r="C69" s="215"/>
      <c r="D69" s="36"/>
      <c r="E69" s="36"/>
      <c r="F69" s="36"/>
    </row>
    <row r="70" spans="1:6" ht="81.599999999999994" hidden="1" customHeight="1" x14ac:dyDescent="0.3">
      <c r="A70" s="215" t="s">
        <v>52</v>
      </c>
      <c r="B70" s="215"/>
      <c r="C70" s="215"/>
      <c r="D70" s="14"/>
      <c r="E70" s="14"/>
      <c r="F70" s="14"/>
    </row>
    <row r="71" spans="1:6" ht="17.25" hidden="1" x14ac:dyDescent="0.3">
      <c r="A71" s="9"/>
      <c r="B71" s="16"/>
      <c r="C71" s="16"/>
      <c r="D71" s="19"/>
      <c r="E71" s="19"/>
      <c r="F71" s="18"/>
    </row>
    <row r="72" spans="1:6" ht="35.1" customHeight="1" thickBot="1" x14ac:dyDescent="0.35">
      <c r="A72" s="223" t="s">
        <v>47</v>
      </c>
      <c r="B72" s="224"/>
      <c r="C72" s="225"/>
      <c r="D72" s="2" t="s">
        <v>4</v>
      </c>
      <c r="E72" s="79"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35"/>
    </row>
    <row r="75" spans="1:6" ht="15" customHeight="1" x14ac:dyDescent="0.3">
      <c r="A75" s="22"/>
      <c r="B75" s="23"/>
      <c r="C75" s="24"/>
      <c r="D75" s="25"/>
      <c r="E75" s="26"/>
      <c r="F75" s="27"/>
    </row>
    <row r="76" spans="1:6" ht="46.5" customHeight="1" thickBot="1" x14ac:dyDescent="0.35">
      <c r="A76" s="220" t="s">
        <v>422</v>
      </c>
      <c r="B76" s="221"/>
      <c r="C76" s="222"/>
      <c r="D76" s="28" t="s">
        <v>422</v>
      </c>
      <c r="E76" s="29"/>
      <c r="F76" s="93"/>
    </row>
    <row r="77" spans="1:6" ht="7.5" customHeight="1" thickBot="1" x14ac:dyDescent="0.35"/>
    <row r="78" spans="1:6" ht="18" thickBot="1" x14ac:dyDescent="0.35">
      <c r="A78" s="181" t="s">
        <v>11</v>
      </c>
      <c r="B78" s="182"/>
      <c r="C78" s="182"/>
      <c r="D78" s="182"/>
      <c r="E78" s="182"/>
      <c r="F78" s="183"/>
    </row>
    <row r="79" spans="1:6" ht="51.75" customHeight="1" x14ac:dyDescent="0.35">
      <c r="A79" s="184" t="s">
        <v>12</v>
      </c>
      <c r="B79" s="185"/>
      <c r="C79" s="185"/>
      <c r="D79" s="185"/>
      <c r="E79" s="185"/>
      <c r="F79" s="186"/>
    </row>
    <row r="80" spans="1:6" ht="51.75" customHeight="1" thickBot="1" x14ac:dyDescent="0.4">
      <c r="A80" s="188" t="s">
        <v>375</v>
      </c>
      <c r="B80" s="189"/>
      <c r="C80" s="189"/>
      <c r="D80" s="189"/>
      <c r="E80" s="189"/>
      <c r="F80" s="190"/>
    </row>
    <row r="81" spans="1:6" ht="51.75" customHeight="1" x14ac:dyDescent="0.35">
      <c r="A81" s="184" t="s">
        <v>365</v>
      </c>
      <c r="B81" s="185"/>
      <c r="C81" s="185"/>
      <c r="D81" s="185"/>
      <c r="E81" s="185"/>
      <c r="F81" s="186"/>
    </row>
    <row r="82" spans="1:6" ht="51.75" customHeight="1" x14ac:dyDescent="0.35">
      <c r="A82" s="184" t="s">
        <v>84</v>
      </c>
      <c r="B82" s="185"/>
      <c r="C82" s="185"/>
      <c r="D82" s="185"/>
      <c r="E82" s="185"/>
      <c r="F82" s="186"/>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rgb="FFFF0000"/>
  </sheetPr>
  <dimension ref="A1:F82"/>
  <sheetViews>
    <sheetView topLeftCell="A72" zoomScale="70" zoomScaleNormal="70" workbookViewId="0">
      <selection activeCell="F76" sqref="F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58.14062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258</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101" t="s">
        <v>42</v>
      </c>
      <c r="F6" s="3" t="s">
        <v>5</v>
      </c>
    </row>
    <row r="7" spans="1:6" ht="188.1" customHeight="1" x14ac:dyDescent="0.3">
      <c r="A7" s="234" t="s">
        <v>48</v>
      </c>
      <c r="B7" s="235"/>
      <c r="C7" s="235"/>
      <c r="D7" s="102"/>
      <c r="E7" s="102" t="s">
        <v>42</v>
      </c>
      <c r="F7" s="82" t="s">
        <v>410</v>
      </c>
    </row>
    <row r="8" spans="1:6" ht="56.45" customHeight="1" thickBot="1" x14ac:dyDescent="0.35">
      <c r="A8" s="210" t="s">
        <v>50</v>
      </c>
      <c r="B8" s="211"/>
      <c r="C8" s="211"/>
      <c r="D8" s="100" t="s">
        <v>4</v>
      </c>
      <c r="E8" s="101" t="s">
        <v>42</v>
      </c>
      <c r="F8" s="3" t="s">
        <v>5</v>
      </c>
    </row>
    <row r="9" spans="1:6" ht="115.5" x14ac:dyDescent="0.3">
      <c r="A9" s="208" t="s">
        <v>28</v>
      </c>
      <c r="B9" s="216"/>
      <c r="C9" s="209"/>
      <c r="D9" s="6"/>
      <c r="E9" s="6" t="s">
        <v>42</v>
      </c>
      <c r="F9" s="82" t="s">
        <v>411</v>
      </c>
    </row>
    <row r="10" spans="1:6" ht="30" customHeight="1" thickBot="1" x14ac:dyDescent="0.35">
      <c r="A10" s="210" t="s">
        <v>361</v>
      </c>
      <c r="B10" s="211"/>
      <c r="C10" s="211"/>
      <c r="D10" s="100" t="s">
        <v>4</v>
      </c>
      <c r="E10" s="101" t="s">
        <v>42</v>
      </c>
      <c r="F10" s="3" t="s">
        <v>5</v>
      </c>
    </row>
    <row r="11" spans="1:6" ht="51.75" x14ac:dyDescent="0.3">
      <c r="A11" s="13" t="s">
        <v>6</v>
      </c>
      <c r="B11" s="14" t="s">
        <v>7</v>
      </c>
      <c r="C11" s="14" t="s">
        <v>8</v>
      </c>
      <c r="D11" s="6" t="s">
        <v>9</v>
      </c>
      <c r="E11" s="6" t="s">
        <v>10</v>
      </c>
      <c r="F11" s="15"/>
    </row>
    <row r="12" spans="1:6" ht="62.1" customHeight="1" x14ac:dyDescent="0.3">
      <c r="A12" s="9" t="s">
        <v>259</v>
      </c>
      <c r="B12" s="16" t="s">
        <v>260</v>
      </c>
      <c r="C12" s="16" t="s">
        <v>261</v>
      </c>
      <c r="D12" s="17">
        <v>43070</v>
      </c>
      <c r="E12" s="17">
        <v>43250</v>
      </c>
      <c r="F12" s="18"/>
    </row>
    <row r="13" spans="1:6" ht="22.5" customHeight="1" x14ac:dyDescent="0.3">
      <c r="A13" s="213" t="s">
        <v>40</v>
      </c>
      <c r="B13" s="214"/>
      <c r="C13" s="14" t="s">
        <v>41</v>
      </c>
      <c r="D13" s="19" t="s">
        <v>4</v>
      </c>
      <c r="E13" s="19" t="s">
        <v>42</v>
      </c>
      <c r="F13" s="18"/>
    </row>
    <row r="14" spans="1:6" ht="26.1" customHeight="1" x14ac:dyDescent="0.3">
      <c r="A14" s="208" t="s">
        <v>30</v>
      </c>
      <c r="B14" s="209"/>
      <c r="C14" s="56" t="s">
        <v>262</v>
      </c>
      <c r="D14" s="17" t="s">
        <v>4</v>
      </c>
      <c r="E14" s="32"/>
      <c r="F14" s="18"/>
    </row>
    <row r="15" spans="1:6" ht="24.95" customHeight="1" x14ac:dyDescent="0.3">
      <c r="A15" s="208" t="s">
        <v>31</v>
      </c>
      <c r="B15" s="209"/>
      <c r="C15" s="56" t="s">
        <v>260</v>
      </c>
      <c r="D15" s="17" t="s">
        <v>4</v>
      </c>
      <c r="E15" s="17"/>
      <c r="F15" s="18"/>
    </row>
    <row r="16" spans="1:6" ht="115.5" x14ac:dyDescent="0.3">
      <c r="A16" s="208" t="s">
        <v>32</v>
      </c>
      <c r="B16" s="209"/>
      <c r="C16" s="56" t="s">
        <v>263</v>
      </c>
      <c r="D16" s="17"/>
      <c r="E16" s="17" t="s">
        <v>42</v>
      </c>
      <c r="F16" s="82" t="s">
        <v>424</v>
      </c>
    </row>
    <row r="17" spans="1:6" ht="24.95" customHeight="1" x14ac:dyDescent="0.3">
      <c r="A17" s="208" t="s">
        <v>33</v>
      </c>
      <c r="B17" s="209"/>
      <c r="C17" s="56" t="s">
        <v>332</v>
      </c>
      <c r="D17" s="17" t="s">
        <v>4</v>
      </c>
      <c r="E17" s="17"/>
      <c r="F17" s="18"/>
    </row>
    <row r="18" spans="1:6" ht="24.95" customHeight="1" x14ac:dyDescent="0.3">
      <c r="A18" s="208" t="s">
        <v>34</v>
      </c>
      <c r="B18" s="209"/>
      <c r="C18" s="83">
        <v>5454785268</v>
      </c>
      <c r="D18" s="17" t="s">
        <v>4</v>
      </c>
      <c r="E18" s="17"/>
      <c r="F18" s="18"/>
    </row>
    <row r="19" spans="1:6" ht="24.95" customHeight="1" x14ac:dyDescent="0.3">
      <c r="A19" s="208" t="s">
        <v>35</v>
      </c>
      <c r="B19" s="209"/>
      <c r="C19" s="56" t="s">
        <v>264</v>
      </c>
      <c r="D19" s="17" t="s">
        <v>4</v>
      </c>
      <c r="E19" s="17"/>
      <c r="F19" s="18"/>
    </row>
    <row r="20" spans="1:6" ht="24.95" customHeight="1" x14ac:dyDescent="0.3">
      <c r="A20" s="208" t="s">
        <v>36</v>
      </c>
      <c r="B20" s="209"/>
      <c r="C20" s="88">
        <v>43318</v>
      </c>
      <c r="D20" s="17" t="s">
        <v>4</v>
      </c>
      <c r="E20" s="17"/>
      <c r="F20" s="18"/>
    </row>
    <row r="21" spans="1:6" ht="24.95" customHeight="1" x14ac:dyDescent="0.3">
      <c r="A21" s="208" t="s">
        <v>37</v>
      </c>
      <c r="B21" s="209"/>
      <c r="C21" s="56" t="s">
        <v>265</v>
      </c>
      <c r="D21" s="17" t="s">
        <v>4</v>
      </c>
      <c r="E21" s="17"/>
      <c r="F21" s="18"/>
    </row>
    <row r="22" spans="1:6" ht="49.5" x14ac:dyDescent="0.3">
      <c r="A22" s="208" t="s">
        <v>38</v>
      </c>
      <c r="B22" s="209"/>
      <c r="C22" s="56" t="s">
        <v>266</v>
      </c>
      <c r="D22" s="17" t="s">
        <v>4</v>
      </c>
      <c r="E22" s="17"/>
      <c r="F22" s="18"/>
    </row>
    <row r="23" spans="1:6" ht="56.45" customHeight="1" x14ac:dyDescent="0.3">
      <c r="A23" s="208" t="s">
        <v>39</v>
      </c>
      <c r="B23" s="209"/>
      <c r="C23" s="56" t="s">
        <v>86</v>
      </c>
      <c r="D23" s="17" t="s">
        <v>86</v>
      </c>
      <c r="E23" s="17"/>
      <c r="F23" s="18"/>
    </row>
    <row r="24" spans="1:6" ht="33.6" hidden="1" customHeight="1" x14ac:dyDescent="0.3">
      <c r="A24" s="210" t="s">
        <v>54</v>
      </c>
      <c r="B24" s="211"/>
      <c r="C24" s="211"/>
      <c r="D24" s="100" t="s">
        <v>4</v>
      </c>
      <c r="E24" s="101" t="s">
        <v>42</v>
      </c>
      <c r="F24" s="3" t="s">
        <v>5</v>
      </c>
    </row>
    <row r="25" spans="1:6" ht="51.75" hidden="1" x14ac:dyDescent="0.3">
      <c r="A25" s="13" t="s">
        <v>6</v>
      </c>
      <c r="B25" s="14" t="s">
        <v>7</v>
      </c>
      <c r="C25" s="14" t="s">
        <v>8</v>
      </c>
      <c r="D25" s="6" t="s">
        <v>9</v>
      </c>
      <c r="E25" s="6" t="s">
        <v>10</v>
      </c>
      <c r="F25" s="15"/>
    </row>
    <row r="26" spans="1:6" ht="51.6" hidden="1" customHeight="1" x14ac:dyDescent="0.3">
      <c r="A26" s="9"/>
      <c r="B26" s="16"/>
      <c r="C26" s="16"/>
      <c r="D26" s="17"/>
      <c r="E26" s="17"/>
      <c r="F26" s="18"/>
    </row>
    <row r="27" spans="1:6" ht="22.5" hidden="1" customHeight="1" x14ac:dyDescent="0.3">
      <c r="A27" s="213" t="s">
        <v>40</v>
      </c>
      <c r="B27" s="214"/>
      <c r="C27" s="14" t="s">
        <v>41</v>
      </c>
      <c r="D27" s="19" t="s">
        <v>4</v>
      </c>
      <c r="E27" s="19" t="s">
        <v>42</v>
      </c>
      <c r="F27" s="18"/>
    </row>
    <row r="28" spans="1:6" ht="26.1" hidden="1" customHeight="1" x14ac:dyDescent="0.3">
      <c r="A28" s="208" t="s">
        <v>30</v>
      </c>
      <c r="B28" s="209"/>
      <c r="C28" s="32"/>
      <c r="D28" s="32"/>
      <c r="E28" s="32"/>
      <c r="F28" s="18"/>
    </row>
    <row r="29" spans="1:6" ht="24.95" hidden="1" customHeight="1" x14ac:dyDescent="0.3">
      <c r="A29" s="208" t="s">
        <v>31</v>
      </c>
      <c r="B29" s="209"/>
      <c r="C29" s="16"/>
      <c r="D29" s="17"/>
      <c r="E29" s="17"/>
      <c r="F29" s="18"/>
    </row>
    <row r="30" spans="1:6" ht="24.95" hidden="1" customHeight="1" x14ac:dyDescent="0.3">
      <c r="A30" s="208" t="s">
        <v>32</v>
      </c>
      <c r="B30" s="209"/>
      <c r="C30" s="16"/>
      <c r="D30" s="17"/>
      <c r="E30" s="17"/>
      <c r="F30" s="18"/>
    </row>
    <row r="31" spans="1:6" ht="24.95" hidden="1" customHeight="1" x14ac:dyDescent="0.3">
      <c r="A31" s="208" t="s">
        <v>33</v>
      </c>
      <c r="B31" s="209"/>
      <c r="C31" s="16"/>
      <c r="D31" s="17"/>
      <c r="E31" s="17"/>
      <c r="F31" s="18"/>
    </row>
    <row r="32" spans="1:6" ht="24.95" hidden="1" customHeight="1" x14ac:dyDescent="0.3">
      <c r="A32" s="208" t="s">
        <v>34</v>
      </c>
      <c r="B32" s="209"/>
      <c r="C32" s="16"/>
      <c r="D32" s="17"/>
      <c r="E32" s="17"/>
      <c r="F32" s="18"/>
    </row>
    <row r="33" spans="1:6" ht="24.95" hidden="1" customHeight="1" x14ac:dyDescent="0.3">
      <c r="A33" s="208" t="s">
        <v>35</v>
      </c>
      <c r="B33" s="209"/>
      <c r="C33" s="16"/>
      <c r="D33" s="17"/>
      <c r="E33" s="17"/>
      <c r="F33" s="18"/>
    </row>
    <row r="34" spans="1:6" ht="24.95" hidden="1" customHeight="1" x14ac:dyDescent="0.3">
      <c r="A34" s="208" t="s">
        <v>36</v>
      </c>
      <c r="B34" s="209"/>
      <c r="C34" s="16"/>
      <c r="D34" s="17"/>
      <c r="E34" s="17"/>
      <c r="F34" s="18"/>
    </row>
    <row r="35" spans="1:6" ht="24.95" hidden="1" customHeight="1" x14ac:dyDescent="0.3">
      <c r="A35" s="208" t="s">
        <v>37</v>
      </c>
      <c r="B35" s="209"/>
      <c r="C35" s="16"/>
      <c r="D35" s="17"/>
      <c r="E35" s="17"/>
      <c r="F35" s="18"/>
    </row>
    <row r="36" spans="1:6" ht="24.95" hidden="1" customHeight="1" x14ac:dyDescent="0.3">
      <c r="A36" s="208" t="s">
        <v>38</v>
      </c>
      <c r="B36" s="209"/>
      <c r="C36" s="16"/>
      <c r="D36" s="17"/>
      <c r="E36" s="17"/>
      <c r="F36" s="18"/>
    </row>
    <row r="37" spans="1:6" ht="56.45" hidden="1" customHeight="1" x14ac:dyDescent="0.3">
      <c r="A37" s="208" t="s">
        <v>39</v>
      </c>
      <c r="B37" s="209"/>
      <c r="C37" s="16"/>
      <c r="D37" s="17"/>
      <c r="E37" s="17"/>
      <c r="F37" s="18"/>
    </row>
    <row r="38" spans="1:6" ht="56.45" customHeight="1" thickBot="1" x14ac:dyDescent="0.35">
      <c r="A38" s="210" t="s">
        <v>49</v>
      </c>
      <c r="B38" s="211"/>
      <c r="C38" s="211"/>
      <c r="D38" s="100" t="s">
        <v>4</v>
      </c>
      <c r="E38" s="101" t="s">
        <v>42</v>
      </c>
      <c r="F38" s="3" t="s">
        <v>5</v>
      </c>
    </row>
    <row r="39" spans="1:6" ht="177.95" customHeight="1" x14ac:dyDescent="0.3">
      <c r="A39" s="208" t="s">
        <v>392</v>
      </c>
      <c r="B39" s="216"/>
      <c r="C39" s="209"/>
      <c r="D39" s="6"/>
      <c r="E39" s="70" t="s">
        <v>42</v>
      </c>
      <c r="F39" s="82" t="s">
        <v>412</v>
      </c>
    </row>
    <row r="40" spans="1:6" s="34" customFormat="1" ht="33" customHeight="1" thickBot="1" x14ac:dyDescent="0.3">
      <c r="A40" s="210" t="s">
        <v>361</v>
      </c>
      <c r="B40" s="211"/>
      <c r="C40" s="211"/>
      <c r="D40" s="100" t="s">
        <v>4</v>
      </c>
      <c r="E40" s="101" t="s">
        <v>42</v>
      </c>
      <c r="F40" s="3" t="s">
        <v>5</v>
      </c>
    </row>
    <row r="41" spans="1:6" ht="51.75" x14ac:dyDescent="0.3">
      <c r="A41" s="13" t="s">
        <v>6</v>
      </c>
      <c r="B41" s="14" t="s">
        <v>7</v>
      </c>
      <c r="C41" s="14" t="s">
        <v>8</v>
      </c>
      <c r="D41" s="6" t="s">
        <v>9</v>
      </c>
      <c r="E41" s="6" t="s">
        <v>10</v>
      </c>
      <c r="F41" s="15"/>
    </row>
    <row r="42" spans="1:6" ht="99" x14ac:dyDescent="0.3">
      <c r="A42" s="9" t="s">
        <v>267</v>
      </c>
      <c r="B42" s="16" t="s">
        <v>268</v>
      </c>
      <c r="C42" s="56" t="s">
        <v>269</v>
      </c>
      <c r="D42" s="17">
        <v>43362</v>
      </c>
      <c r="E42" s="17">
        <v>43680</v>
      </c>
      <c r="F42" s="18"/>
    </row>
    <row r="43" spans="1:6" ht="22.5" customHeight="1" x14ac:dyDescent="0.3">
      <c r="A43" s="213" t="s">
        <v>40</v>
      </c>
      <c r="B43" s="214"/>
      <c r="C43" s="14" t="s">
        <v>41</v>
      </c>
      <c r="D43" s="19" t="s">
        <v>4</v>
      </c>
      <c r="E43" s="19" t="s">
        <v>42</v>
      </c>
      <c r="F43" s="18"/>
    </row>
    <row r="44" spans="1:6" ht="33" x14ac:dyDescent="0.3">
      <c r="A44" s="208" t="s">
        <v>30</v>
      </c>
      <c r="B44" s="209"/>
      <c r="C44" s="32" t="s">
        <v>270</v>
      </c>
      <c r="D44" s="17" t="s">
        <v>4</v>
      </c>
      <c r="E44" s="32"/>
      <c r="F44" s="18"/>
    </row>
    <row r="45" spans="1:6" ht="24.95" customHeight="1" x14ac:dyDescent="0.3">
      <c r="A45" s="208" t="s">
        <v>31</v>
      </c>
      <c r="B45" s="209"/>
      <c r="C45" s="56" t="s">
        <v>268</v>
      </c>
      <c r="D45" s="17" t="s">
        <v>4</v>
      </c>
      <c r="E45" s="17"/>
      <c r="F45" s="18"/>
    </row>
    <row r="46" spans="1:6" ht="303.75" x14ac:dyDescent="0.3">
      <c r="A46" s="208" t="s">
        <v>32</v>
      </c>
      <c r="B46" s="209"/>
      <c r="C46" s="56" t="s">
        <v>271</v>
      </c>
      <c r="D46" s="17"/>
      <c r="E46" s="17" t="s">
        <v>42</v>
      </c>
      <c r="F46" s="94" t="s">
        <v>413</v>
      </c>
    </row>
    <row r="47" spans="1:6" ht="24.95" customHeight="1" x14ac:dyDescent="0.3">
      <c r="A47" s="208" t="s">
        <v>33</v>
      </c>
      <c r="B47" s="209"/>
      <c r="C47" s="16" t="s">
        <v>333</v>
      </c>
      <c r="D47" s="17"/>
      <c r="E47" s="17"/>
      <c r="F47" s="18"/>
    </row>
    <row r="48" spans="1:6" ht="24.95" customHeight="1" x14ac:dyDescent="0.3">
      <c r="A48" s="208" t="s">
        <v>34</v>
      </c>
      <c r="B48" s="209"/>
      <c r="C48" s="83">
        <v>4958932727</v>
      </c>
      <c r="D48" s="17" t="s">
        <v>4</v>
      </c>
      <c r="E48" s="17"/>
      <c r="F48" s="18"/>
    </row>
    <row r="49" spans="1:6" ht="24.95" customHeight="1" x14ac:dyDescent="0.3">
      <c r="A49" s="208" t="s">
        <v>35</v>
      </c>
      <c r="B49" s="209"/>
      <c r="C49" s="56" t="s">
        <v>272</v>
      </c>
      <c r="D49" s="17" t="s">
        <v>4</v>
      </c>
      <c r="E49" s="17"/>
      <c r="F49" s="18"/>
    </row>
    <row r="50" spans="1:6" ht="24.95" customHeight="1" x14ac:dyDescent="0.3">
      <c r="A50" s="208" t="s">
        <v>36</v>
      </c>
      <c r="B50" s="209"/>
      <c r="C50" s="58">
        <v>43998</v>
      </c>
      <c r="D50" s="17" t="s">
        <v>4</v>
      </c>
      <c r="E50" s="17"/>
      <c r="F50" s="18"/>
    </row>
    <row r="51" spans="1:6" ht="33" x14ac:dyDescent="0.3">
      <c r="A51" s="208" t="s">
        <v>37</v>
      </c>
      <c r="B51" s="209"/>
      <c r="C51" s="56" t="s">
        <v>273</v>
      </c>
      <c r="D51" s="17"/>
      <c r="E51" s="17"/>
      <c r="F51" s="18"/>
    </row>
    <row r="52" spans="1:6" ht="180" customHeight="1" x14ac:dyDescent="0.3">
      <c r="A52" s="208" t="s">
        <v>38</v>
      </c>
      <c r="B52" s="209"/>
      <c r="C52" s="16"/>
      <c r="D52" s="17"/>
      <c r="E52" s="17" t="s">
        <v>42</v>
      </c>
      <c r="F52" s="130" t="s">
        <v>358</v>
      </c>
    </row>
    <row r="53" spans="1:6" ht="56.45" customHeight="1" x14ac:dyDescent="0.3">
      <c r="A53" s="208" t="s">
        <v>39</v>
      </c>
      <c r="B53" s="209"/>
      <c r="C53" s="16"/>
      <c r="D53" s="17" t="s">
        <v>86</v>
      </c>
      <c r="E53" s="17"/>
      <c r="F53" s="18"/>
    </row>
    <row r="54" spans="1:6" ht="27.6" hidden="1" customHeight="1" x14ac:dyDescent="0.3">
      <c r="A54" s="210" t="s">
        <v>54</v>
      </c>
      <c r="B54" s="211"/>
      <c r="C54" s="211"/>
      <c r="D54" s="100" t="s">
        <v>4</v>
      </c>
      <c r="E54" s="101" t="s">
        <v>42</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32"/>
      <c r="E58" s="32"/>
      <c r="F58" s="18"/>
    </row>
    <row r="59" spans="1:6" ht="24.95" hidden="1" customHeight="1" x14ac:dyDescent="0.3">
      <c r="A59" s="208" t="s">
        <v>31</v>
      </c>
      <c r="B59" s="209"/>
      <c r="C59" s="16"/>
      <c r="D59" s="17"/>
      <c r="E59" s="17"/>
      <c r="F59" s="18"/>
    </row>
    <row r="60" spans="1:6" ht="24.95" hidden="1" customHeight="1" x14ac:dyDescent="0.3">
      <c r="A60" s="208" t="s">
        <v>32</v>
      </c>
      <c r="B60" s="209"/>
      <c r="C60" s="1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16"/>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hidden="1" customHeight="1" x14ac:dyDescent="0.3">
      <c r="A68" s="212" t="s">
        <v>51</v>
      </c>
      <c r="B68" s="212"/>
      <c r="C68" s="212"/>
      <c r="D68" s="100" t="s">
        <v>4</v>
      </c>
      <c r="E68" s="101" t="s">
        <v>42</v>
      </c>
      <c r="F68" s="101" t="s">
        <v>5</v>
      </c>
    </row>
    <row r="69" spans="1:6" ht="126.75" hidden="1" customHeight="1" x14ac:dyDescent="0.3">
      <c r="A69" s="215" t="s">
        <v>29</v>
      </c>
      <c r="B69" s="215"/>
      <c r="C69" s="215"/>
      <c r="D69" s="36"/>
      <c r="E69" s="36"/>
      <c r="F69" s="36"/>
    </row>
    <row r="70" spans="1:6" ht="81.599999999999994" hidden="1" customHeight="1" x14ac:dyDescent="0.3">
      <c r="A70" s="215" t="s">
        <v>52</v>
      </c>
      <c r="B70" s="215"/>
      <c r="C70" s="215"/>
      <c r="D70" s="14"/>
      <c r="E70" s="14"/>
      <c r="F70" s="14"/>
    </row>
    <row r="71" spans="1:6" ht="17.25" hidden="1" x14ac:dyDescent="0.3">
      <c r="A71" s="9"/>
      <c r="B71" s="16"/>
      <c r="C71" s="16"/>
      <c r="D71" s="19"/>
      <c r="E71" s="19"/>
      <c r="F71" s="18"/>
    </row>
    <row r="72" spans="1:6" ht="35.1" customHeight="1" thickBot="1" x14ac:dyDescent="0.35">
      <c r="A72" s="223" t="s">
        <v>47</v>
      </c>
      <c r="B72" s="224"/>
      <c r="C72" s="225"/>
      <c r="D72" s="2" t="s">
        <v>4</v>
      </c>
      <c r="E72" s="101"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35"/>
    </row>
    <row r="75" spans="1:6" ht="15" customHeight="1" x14ac:dyDescent="0.3">
      <c r="A75" s="22"/>
      <c r="B75" s="23"/>
      <c r="C75" s="24"/>
      <c r="D75" s="25"/>
      <c r="E75" s="26"/>
      <c r="F75" s="27"/>
    </row>
    <row r="76" spans="1:6" ht="39.950000000000003" customHeight="1" thickBot="1" x14ac:dyDescent="0.35">
      <c r="A76" s="220" t="s">
        <v>422</v>
      </c>
      <c r="B76" s="221"/>
      <c r="C76" s="222"/>
      <c r="D76" s="28" t="s">
        <v>422</v>
      </c>
      <c r="E76" s="29"/>
      <c r="F76" s="93"/>
    </row>
    <row r="77" spans="1:6" ht="7.5" customHeight="1" thickBot="1" x14ac:dyDescent="0.35"/>
    <row r="78" spans="1:6" ht="18" thickBot="1" x14ac:dyDescent="0.35">
      <c r="A78" s="181" t="s">
        <v>11</v>
      </c>
      <c r="B78" s="182"/>
      <c r="C78" s="182"/>
      <c r="D78" s="182"/>
      <c r="E78" s="182"/>
      <c r="F78" s="183"/>
    </row>
    <row r="79" spans="1:6" ht="51.75" customHeight="1" x14ac:dyDescent="0.35">
      <c r="A79" s="184" t="s">
        <v>12</v>
      </c>
      <c r="B79" s="185"/>
      <c r="C79" s="185"/>
      <c r="D79" s="185"/>
      <c r="E79" s="185"/>
      <c r="F79" s="186"/>
    </row>
    <row r="80" spans="1:6" ht="51.75" customHeight="1" thickBot="1" x14ac:dyDescent="0.4">
      <c r="A80" s="188" t="s">
        <v>375</v>
      </c>
      <c r="B80" s="189"/>
      <c r="C80" s="189"/>
      <c r="D80" s="189"/>
      <c r="E80" s="189"/>
      <c r="F80" s="190"/>
    </row>
    <row r="81" spans="1:6" ht="51.75" customHeight="1" x14ac:dyDescent="0.35">
      <c r="A81" s="184" t="s">
        <v>365</v>
      </c>
      <c r="B81" s="185"/>
      <c r="C81" s="185"/>
      <c r="D81" s="185"/>
      <c r="E81" s="185"/>
      <c r="F81" s="186"/>
    </row>
    <row r="82" spans="1:6" ht="51.75" customHeight="1" x14ac:dyDescent="0.35">
      <c r="A82" s="184" t="s">
        <v>84</v>
      </c>
      <c r="B82" s="185"/>
      <c r="C82" s="185"/>
      <c r="D82" s="185"/>
      <c r="E82" s="185"/>
      <c r="F82" s="186"/>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drawing r:id="rId1"/>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00B050"/>
  </sheetPr>
  <dimension ref="A1:F82"/>
  <sheetViews>
    <sheetView topLeftCell="A47" zoomScale="70" zoomScaleNormal="70" workbookViewId="0">
      <selection activeCell="E76" sqref="E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40.710937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19</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79" t="s">
        <v>42</v>
      </c>
      <c r="F6" s="3" t="s">
        <v>5</v>
      </c>
    </row>
    <row r="7" spans="1:6" ht="69" customHeight="1" x14ac:dyDescent="0.3">
      <c r="A7" s="234" t="s">
        <v>48</v>
      </c>
      <c r="B7" s="235"/>
      <c r="C7" s="235"/>
      <c r="D7" s="81" t="s">
        <v>4</v>
      </c>
      <c r="E7" s="81"/>
      <c r="F7" s="82" t="s">
        <v>373</v>
      </c>
    </row>
    <row r="8" spans="1:6" ht="56.45" customHeight="1" thickBot="1" x14ac:dyDescent="0.35">
      <c r="A8" s="210" t="s">
        <v>50</v>
      </c>
      <c r="B8" s="211"/>
      <c r="C8" s="211"/>
      <c r="D8" s="78" t="s">
        <v>4</v>
      </c>
      <c r="E8" s="79" t="s">
        <v>42</v>
      </c>
      <c r="F8" s="3" t="s">
        <v>5</v>
      </c>
    </row>
    <row r="9" spans="1:6" ht="49.5" x14ac:dyDescent="0.3">
      <c r="A9" s="208" t="s">
        <v>28</v>
      </c>
      <c r="B9" s="216"/>
      <c r="C9" s="209"/>
      <c r="D9" s="6" t="s">
        <v>4</v>
      </c>
      <c r="E9" s="6"/>
      <c r="F9" s="109" t="s">
        <v>373</v>
      </c>
    </row>
    <row r="10" spans="1:6" ht="30" customHeight="1" thickBot="1" x14ac:dyDescent="0.35">
      <c r="A10" s="210" t="s">
        <v>361</v>
      </c>
      <c r="B10" s="211"/>
      <c r="C10" s="211"/>
      <c r="D10" s="78" t="s">
        <v>4</v>
      </c>
      <c r="E10" s="79" t="s">
        <v>42</v>
      </c>
      <c r="F10" s="3" t="s">
        <v>5</v>
      </c>
    </row>
    <row r="11" spans="1:6" ht="51.75" x14ac:dyDescent="0.3">
      <c r="A11" s="13" t="s">
        <v>6</v>
      </c>
      <c r="B11" s="14" t="s">
        <v>7</v>
      </c>
      <c r="C11" s="14" t="s">
        <v>8</v>
      </c>
      <c r="D11" s="6" t="s">
        <v>9</v>
      </c>
      <c r="E11" s="6" t="s">
        <v>10</v>
      </c>
      <c r="F11" s="15"/>
    </row>
    <row r="12" spans="1:6" ht="62.1" customHeight="1" x14ac:dyDescent="0.3">
      <c r="A12" s="9" t="s">
        <v>165</v>
      </c>
      <c r="B12" s="16" t="s">
        <v>19</v>
      </c>
      <c r="C12" s="16" t="s">
        <v>166</v>
      </c>
      <c r="D12" s="17">
        <v>42227</v>
      </c>
      <c r="E12" s="17">
        <v>42459</v>
      </c>
      <c r="F12" s="18"/>
    </row>
    <row r="13" spans="1:6" ht="22.5" customHeight="1" x14ac:dyDescent="0.3">
      <c r="A13" s="213" t="s">
        <v>40</v>
      </c>
      <c r="B13" s="214"/>
      <c r="C13" s="14" t="s">
        <v>41</v>
      </c>
      <c r="D13" s="19" t="s">
        <v>4</v>
      </c>
      <c r="E13" s="19" t="s">
        <v>42</v>
      </c>
      <c r="F13" s="18"/>
    </row>
    <row r="14" spans="1:6" ht="26.1" customHeight="1" x14ac:dyDescent="0.3">
      <c r="A14" s="208" t="s">
        <v>30</v>
      </c>
      <c r="B14" s="209"/>
      <c r="C14" s="56" t="s">
        <v>167</v>
      </c>
      <c r="D14" s="16" t="s">
        <v>4</v>
      </c>
      <c r="E14" s="32"/>
      <c r="F14" s="18"/>
    </row>
    <row r="15" spans="1:6" ht="24.95" customHeight="1" x14ac:dyDescent="0.3">
      <c r="A15" s="208" t="s">
        <v>31</v>
      </c>
      <c r="B15" s="209"/>
      <c r="C15" s="56" t="s">
        <v>19</v>
      </c>
      <c r="D15" s="17" t="s">
        <v>4</v>
      </c>
      <c r="E15" s="17"/>
      <c r="F15" s="18"/>
    </row>
    <row r="16" spans="1:6" ht="49.5" x14ac:dyDescent="0.3">
      <c r="A16" s="208" t="s">
        <v>32</v>
      </c>
      <c r="B16" s="209"/>
      <c r="C16" s="117" t="s">
        <v>168</v>
      </c>
      <c r="D16" s="17" t="s">
        <v>4</v>
      </c>
      <c r="E16" s="17"/>
      <c r="F16" s="130"/>
    </row>
    <row r="17" spans="1:6" ht="24.95" customHeight="1" x14ac:dyDescent="0.3">
      <c r="A17" s="208" t="s">
        <v>33</v>
      </c>
      <c r="B17" s="209"/>
      <c r="C17" s="16" t="s">
        <v>334</v>
      </c>
      <c r="D17" s="17" t="s">
        <v>4</v>
      </c>
      <c r="E17" s="17"/>
      <c r="F17" s="18"/>
    </row>
    <row r="18" spans="1:6" ht="24.95" customHeight="1" x14ac:dyDescent="0.3">
      <c r="A18" s="208" t="s">
        <v>34</v>
      </c>
      <c r="B18" s="209"/>
      <c r="C18" s="57">
        <v>4199983900</v>
      </c>
      <c r="D18" s="17" t="s">
        <v>4</v>
      </c>
      <c r="E18" s="17"/>
      <c r="F18" s="18"/>
    </row>
    <row r="19" spans="1:6" ht="24.95" customHeight="1" x14ac:dyDescent="0.3">
      <c r="A19" s="208" t="s">
        <v>35</v>
      </c>
      <c r="B19" s="209"/>
      <c r="C19" s="56" t="s">
        <v>169</v>
      </c>
      <c r="D19" s="17" t="s">
        <v>4</v>
      </c>
      <c r="E19" s="17"/>
      <c r="F19" s="18"/>
    </row>
    <row r="20" spans="1:6" ht="24.95" customHeight="1" x14ac:dyDescent="0.3">
      <c r="A20" s="208" t="s">
        <v>36</v>
      </c>
      <c r="B20" s="209"/>
      <c r="C20" s="58">
        <v>42549</v>
      </c>
      <c r="D20" s="17" t="s">
        <v>4</v>
      </c>
      <c r="E20" s="17"/>
      <c r="F20" s="18"/>
    </row>
    <row r="21" spans="1:6" ht="24.95" customHeight="1" x14ac:dyDescent="0.3">
      <c r="A21" s="208" t="s">
        <v>37</v>
      </c>
      <c r="B21" s="209"/>
      <c r="C21" s="56" t="s">
        <v>170</v>
      </c>
      <c r="D21" s="17" t="s">
        <v>4</v>
      </c>
      <c r="E21" s="17"/>
      <c r="F21" s="18"/>
    </row>
    <row r="22" spans="1:6" ht="30" customHeight="1" x14ac:dyDescent="0.3">
      <c r="A22" s="208" t="s">
        <v>38</v>
      </c>
      <c r="B22" s="209"/>
      <c r="C22" s="56" t="s">
        <v>86</v>
      </c>
      <c r="D22" s="17" t="s">
        <v>86</v>
      </c>
      <c r="E22" s="17"/>
      <c r="F22" s="18"/>
    </row>
    <row r="23" spans="1:6" ht="56.45" customHeight="1" x14ac:dyDescent="0.3">
      <c r="A23" s="208" t="s">
        <v>39</v>
      </c>
      <c r="B23" s="209"/>
      <c r="C23" s="56" t="s">
        <v>86</v>
      </c>
      <c r="D23" s="17" t="s">
        <v>86</v>
      </c>
      <c r="E23" s="17"/>
      <c r="F23" s="18"/>
    </row>
    <row r="24" spans="1:6" ht="33.6" hidden="1" customHeight="1" x14ac:dyDescent="0.3">
      <c r="A24" s="210" t="s">
        <v>54</v>
      </c>
      <c r="B24" s="211"/>
      <c r="C24" s="211"/>
      <c r="D24" s="78" t="s">
        <v>4</v>
      </c>
      <c r="E24" s="79" t="s">
        <v>42</v>
      </c>
      <c r="F24" s="3" t="s">
        <v>5</v>
      </c>
    </row>
    <row r="25" spans="1:6" ht="51.75" hidden="1" x14ac:dyDescent="0.3">
      <c r="A25" s="13" t="s">
        <v>6</v>
      </c>
      <c r="B25" s="14" t="s">
        <v>7</v>
      </c>
      <c r="C25" s="14" t="s">
        <v>8</v>
      </c>
      <c r="D25" s="6" t="s">
        <v>9</v>
      </c>
      <c r="E25" s="6" t="s">
        <v>10</v>
      </c>
      <c r="F25" s="15"/>
    </row>
    <row r="26" spans="1:6" ht="51.6" hidden="1" customHeight="1" x14ac:dyDescent="0.3">
      <c r="A26" s="9"/>
      <c r="B26" s="16"/>
      <c r="C26" s="16"/>
      <c r="D26" s="17"/>
      <c r="E26" s="17"/>
      <c r="F26" s="18"/>
    </row>
    <row r="27" spans="1:6" ht="22.5" hidden="1" customHeight="1" x14ac:dyDescent="0.3">
      <c r="A27" s="213" t="s">
        <v>40</v>
      </c>
      <c r="B27" s="214"/>
      <c r="C27" s="14" t="s">
        <v>41</v>
      </c>
      <c r="D27" s="19" t="s">
        <v>4</v>
      </c>
      <c r="E27" s="19" t="s">
        <v>42</v>
      </c>
      <c r="F27" s="18"/>
    </row>
    <row r="28" spans="1:6" ht="26.1" hidden="1" customHeight="1" x14ac:dyDescent="0.3">
      <c r="A28" s="208" t="s">
        <v>30</v>
      </c>
      <c r="B28" s="209"/>
      <c r="C28" s="32"/>
      <c r="D28" s="32"/>
      <c r="E28" s="32"/>
      <c r="F28" s="18"/>
    </row>
    <row r="29" spans="1:6" ht="24.95" hidden="1" customHeight="1" x14ac:dyDescent="0.3">
      <c r="A29" s="208" t="s">
        <v>31</v>
      </c>
      <c r="B29" s="209"/>
      <c r="C29" s="16"/>
      <c r="D29" s="17"/>
      <c r="E29" s="17"/>
      <c r="F29" s="18"/>
    </row>
    <row r="30" spans="1:6" ht="24.95" hidden="1" customHeight="1" x14ac:dyDescent="0.3">
      <c r="A30" s="208" t="s">
        <v>32</v>
      </c>
      <c r="B30" s="209"/>
      <c r="C30" s="16"/>
      <c r="D30" s="17"/>
      <c r="E30" s="17"/>
      <c r="F30" s="18"/>
    </row>
    <row r="31" spans="1:6" ht="24.95" hidden="1" customHeight="1" x14ac:dyDescent="0.3">
      <c r="A31" s="208" t="s">
        <v>33</v>
      </c>
      <c r="B31" s="209"/>
      <c r="C31" s="16"/>
      <c r="D31" s="17"/>
      <c r="E31" s="17"/>
      <c r="F31" s="18"/>
    </row>
    <row r="32" spans="1:6" ht="24.95" hidden="1" customHeight="1" x14ac:dyDescent="0.3">
      <c r="A32" s="208" t="s">
        <v>34</v>
      </c>
      <c r="B32" s="209"/>
      <c r="C32" s="16"/>
      <c r="D32" s="17"/>
      <c r="E32" s="17"/>
      <c r="F32" s="18"/>
    </row>
    <row r="33" spans="1:6" ht="24.95" hidden="1" customHeight="1" x14ac:dyDescent="0.3">
      <c r="A33" s="208" t="s">
        <v>35</v>
      </c>
      <c r="B33" s="209"/>
      <c r="C33" s="16"/>
      <c r="D33" s="17"/>
      <c r="E33" s="17"/>
      <c r="F33" s="18"/>
    </row>
    <row r="34" spans="1:6" ht="24.95" hidden="1" customHeight="1" x14ac:dyDescent="0.3">
      <c r="A34" s="208" t="s">
        <v>36</v>
      </c>
      <c r="B34" s="209"/>
      <c r="C34" s="16"/>
      <c r="D34" s="17"/>
      <c r="E34" s="17"/>
      <c r="F34" s="18"/>
    </row>
    <row r="35" spans="1:6" ht="24.95" hidden="1" customHeight="1" x14ac:dyDescent="0.3">
      <c r="A35" s="208" t="s">
        <v>37</v>
      </c>
      <c r="B35" s="209"/>
      <c r="C35" s="16"/>
      <c r="D35" s="17"/>
      <c r="E35" s="17"/>
      <c r="F35" s="18"/>
    </row>
    <row r="36" spans="1:6" ht="24.95" hidden="1" customHeight="1" x14ac:dyDescent="0.3">
      <c r="A36" s="208" t="s">
        <v>38</v>
      </c>
      <c r="B36" s="209"/>
      <c r="C36" s="16"/>
      <c r="D36" s="17"/>
      <c r="E36" s="17"/>
      <c r="F36" s="18"/>
    </row>
    <row r="37" spans="1:6" ht="56.45" hidden="1" customHeight="1" x14ac:dyDescent="0.3">
      <c r="A37" s="208" t="s">
        <v>39</v>
      </c>
      <c r="B37" s="209"/>
      <c r="C37" s="16"/>
      <c r="D37" s="17"/>
      <c r="E37" s="17"/>
      <c r="F37" s="18"/>
    </row>
    <row r="38" spans="1:6" ht="56.45" customHeight="1" thickBot="1" x14ac:dyDescent="0.35">
      <c r="A38" s="210" t="s">
        <v>49</v>
      </c>
      <c r="B38" s="211"/>
      <c r="C38" s="211"/>
      <c r="D38" s="78" t="s">
        <v>4</v>
      </c>
      <c r="E38" s="79" t="s">
        <v>42</v>
      </c>
      <c r="F38" s="3" t="s">
        <v>5</v>
      </c>
    </row>
    <row r="39" spans="1:6" ht="102.75" customHeight="1" x14ac:dyDescent="0.3">
      <c r="A39" s="208" t="s">
        <v>392</v>
      </c>
      <c r="B39" s="216"/>
      <c r="C39" s="209"/>
      <c r="D39" s="6" t="s">
        <v>4</v>
      </c>
      <c r="E39" s="120"/>
      <c r="F39" s="125" t="s">
        <v>373</v>
      </c>
    </row>
    <row r="40" spans="1:6" s="34" customFormat="1" ht="33" customHeight="1" thickBot="1" x14ac:dyDescent="0.3">
      <c r="A40" s="210" t="s">
        <v>361</v>
      </c>
      <c r="B40" s="211"/>
      <c r="C40" s="211"/>
      <c r="D40" s="78" t="s">
        <v>4</v>
      </c>
      <c r="E40" s="79" t="s">
        <v>42</v>
      </c>
      <c r="F40" s="3" t="s">
        <v>5</v>
      </c>
    </row>
    <row r="41" spans="1:6" ht="51.75" x14ac:dyDescent="0.3">
      <c r="A41" s="13" t="s">
        <v>6</v>
      </c>
      <c r="B41" s="14" t="s">
        <v>7</v>
      </c>
      <c r="C41" s="14" t="s">
        <v>8</v>
      </c>
      <c r="D41" s="6" t="s">
        <v>9</v>
      </c>
      <c r="E41" s="6" t="s">
        <v>10</v>
      </c>
      <c r="F41" s="15"/>
    </row>
    <row r="42" spans="1:6" ht="47.1" customHeight="1" x14ac:dyDescent="0.3">
      <c r="A42" s="9" t="s">
        <v>171</v>
      </c>
      <c r="B42" s="16" t="s">
        <v>172</v>
      </c>
      <c r="C42" s="16" t="s">
        <v>173</v>
      </c>
      <c r="D42" s="17">
        <v>42962</v>
      </c>
      <c r="E42" s="17">
        <v>43209</v>
      </c>
      <c r="F42" s="18"/>
    </row>
    <row r="43" spans="1:6" ht="22.5" customHeight="1" x14ac:dyDescent="0.3">
      <c r="A43" s="213" t="s">
        <v>40</v>
      </c>
      <c r="B43" s="214"/>
      <c r="C43" s="14" t="s">
        <v>41</v>
      </c>
      <c r="D43" s="19" t="s">
        <v>4</v>
      </c>
      <c r="E43" s="19" t="s">
        <v>42</v>
      </c>
      <c r="F43" s="18"/>
    </row>
    <row r="44" spans="1:6" ht="26.1" customHeight="1" x14ac:dyDescent="0.3">
      <c r="A44" s="208" t="s">
        <v>30</v>
      </c>
      <c r="B44" s="209"/>
      <c r="C44" s="32" t="s">
        <v>174</v>
      </c>
      <c r="D44" s="16" t="s">
        <v>4</v>
      </c>
      <c r="E44" s="32"/>
      <c r="F44" s="18"/>
    </row>
    <row r="45" spans="1:6" ht="24.95" customHeight="1" x14ac:dyDescent="0.3">
      <c r="A45" s="208" t="s">
        <v>31</v>
      </c>
      <c r="B45" s="209"/>
      <c r="C45" s="56" t="s">
        <v>172</v>
      </c>
      <c r="D45" s="17" t="s">
        <v>4</v>
      </c>
      <c r="E45" s="17"/>
      <c r="F45" s="18"/>
    </row>
    <row r="46" spans="1:6" ht="49.5" x14ac:dyDescent="0.3">
      <c r="A46" s="208" t="s">
        <v>32</v>
      </c>
      <c r="B46" s="209"/>
      <c r="C46" s="56" t="s">
        <v>175</v>
      </c>
      <c r="D46" s="17" t="s">
        <v>4</v>
      </c>
      <c r="E46" s="17"/>
      <c r="F46" s="125" t="s">
        <v>371</v>
      </c>
    </row>
    <row r="47" spans="1:6" ht="24.95" customHeight="1" x14ac:dyDescent="0.3">
      <c r="A47" s="208" t="s">
        <v>33</v>
      </c>
      <c r="B47" s="209"/>
      <c r="C47" s="56" t="s">
        <v>335</v>
      </c>
      <c r="D47" s="17" t="s">
        <v>4</v>
      </c>
      <c r="E47" s="17"/>
      <c r="F47" s="18"/>
    </row>
    <row r="48" spans="1:6" x14ac:dyDescent="0.3">
      <c r="A48" s="208" t="s">
        <v>34</v>
      </c>
      <c r="B48" s="209"/>
      <c r="C48" s="152">
        <v>3155559828</v>
      </c>
      <c r="D48" s="17" t="s">
        <v>4</v>
      </c>
      <c r="E48" s="17"/>
      <c r="F48" s="142"/>
    </row>
    <row r="49" spans="1:6" ht="24.95" customHeight="1" x14ac:dyDescent="0.3">
      <c r="A49" s="208" t="s">
        <v>35</v>
      </c>
      <c r="B49" s="209"/>
      <c r="C49" s="56" t="s">
        <v>176</v>
      </c>
      <c r="D49" s="17" t="s">
        <v>4</v>
      </c>
      <c r="E49" s="17"/>
      <c r="F49" s="18"/>
    </row>
    <row r="50" spans="1:6" ht="36.6" customHeight="1" x14ac:dyDescent="0.3">
      <c r="A50" s="208" t="s">
        <v>36</v>
      </c>
      <c r="B50" s="209"/>
      <c r="C50" s="88">
        <v>44005</v>
      </c>
      <c r="D50" s="119" t="s">
        <v>4</v>
      </c>
      <c r="E50" s="121"/>
      <c r="F50" s="122"/>
    </row>
    <row r="51" spans="1:6" ht="24.95" customHeight="1" x14ac:dyDescent="0.3">
      <c r="A51" s="208" t="s">
        <v>37</v>
      </c>
      <c r="B51" s="209"/>
      <c r="C51" s="56" t="s">
        <v>177</v>
      </c>
      <c r="D51" s="119" t="s">
        <v>4</v>
      </c>
      <c r="E51" s="121"/>
      <c r="F51" s="123"/>
    </row>
    <row r="52" spans="1:6" ht="24.95" customHeight="1" x14ac:dyDescent="0.3">
      <c r="A52" s="208" t="s">
        <v>38</v>
      </c>
      <c r="B52" s="209"/>
      <c r="C52" s="56" t="s">
        <v>86</v>
      </c>
      <c r="D52" s="17" t="s">
        <v>86</v>
      </c>
      <c r="E52" s="17"/>
      <c r="F52" s="18"/>
    </row>
    <row r="53" spans="1:6" ht="56.45" customHeight="1" x14ac:dyDescent="0.3">
      <c r="A53" s="208" t="s">
        <v>39</v>
      </c>
      <c r="B53" s="209"/>
      <c r="C53" s="56" t="s">
        <v>86</v>
      </c>
      <c r="D53" s="17" t="s">
        <v>86</v>
      </c>
      <c r="E53" s="17"/>
      <c r="F53" s="18"/>
    </row>
    <row r="54" spans="1:6" ht="15.95" hidden="1" customHeight="1" thickBot="1" x14ac:dyDescent="0.35">
      <c r="A54" s="210" t="s">
        <v>54</v>
      </c>
      <c r="B54" s="211"/>
      <c r="C54" s="211"/>
      <c r="D54" s="78" t="s">
        <v>4</v>
      </c>
      <c r="E54" s="79" t="s">
        <v>42</v>
      </c>
      <c r="F54" s="3" t="s">
        <v>5</v>
      </c>
    </row>
    <row r="55" spans="1:6" ht="51.75" hidden="1" x14ac:dyDescent="0.3">
      <c r="A55" s="13" t="s">
        <v>6</v>
      </c>
      <c r="B55" s="14" t="s">
        <v>7</v>
      </c>
      <c r="C55" s="14" t="s">
        <v>8</v>
      </c>
      <c r="D55" s="6" t="s">
        <v>9</v>
      </c>
      <c r="E55" s="6" t="s">
        <v>10</v>
      </c>
      <c r="F55" s="15"/>
    </row>
    <row r="56" spans="1:6" ht="15.6" hidden="1" customHeight="1" x14ac:dyDescent="0.3">
      <c r="A56" s="9"/>
      <c r="B56" s="16"/>
      <c r="C56" s="16"/>
      <c r="D56" s="17"/>
      <c r="E56" s="17"/>
      <c r="F56" s="18"/>
    </row>
    <row r="57" spans="1:6" ht="15.6" hidden="1" customHeight="1" x14ac:dyDescent="0.3">
      <c r="A57" s="213" t="s">
        <v>40</v>
      </c>
      <c r="B57" s="214"/>
      <c r="C57" s="14" t="s">
        <v>41</v>
      </c>
      <c r="D57" s="19" t="s">
        <v>4</v>
      </c>
      <c r="E57" s="19" t="s">
        <v>42</v>
      </c>
      <c r="F57" s="18"/>
    </row>
    <row r="58" spans="1:6" ht="15.6" hidden="1" customHeight="1" x14ac:dyDescent="0.3">
      <c r="A58" s="208" t="s">
        <v>30</v>
      </c>
      <c r="B58" s="209"/>
      <c r="C58" s="32"/>
      <c r="D58" s="32"/>
      <c r="E58" s="32"/>
      <c r="F58" s="18"/>
    </row>
    <row r="59" spans="1:6" ht="15.6" hidden="1" customHeight="1" x14ac:dyDescent="0.3">
      <c r="A59" s="208" t="s">
        <v>31</v>
      </c>
      <c r="B59" s="209"/>
      <c r="C59" s="16"/>
      <c r="D59" s="17"/>
      <c r="E59" s="17"/>
      <c r="F59" s="18"/>
    </row>
    <row r="60" spans="1:6" ht="15.6" hidden="1" customHeight="1" x14ac:dyDescent="0.3">
      <c r="A60" s="208" t="s">
        <v>32</v>
      </c>
      <c r="B60" s="209"/>
      <c r="C60" s="16"/>
      <c r="D60" s="17"/>
      <c r="E60" s="17"/>
      <c r="F60" s="18"/>
    </row>
    <row r="61" spans="1:6" ht="15.6" hidden="1" customHeight="1" x14ac:dyDescent="0.3">
      <c r="A61" s="208" t="s">
        <v>33</v>
      </c>
      <c r="B61" s="209"/>
      <c r="C61" s="16"/>
      <c r="D61" s="17"/>
      <c r="E61" s="17"/>
      <c r="F61" s="18"/>
    </row>
    <row r="62" spans="1:6" ht="15.6" hidden="1" customHeight="1" x14ac:dyDescent="0.3">
      <c r="A62" s="208" t="s">
        <v>34</v>
      </c>
      <c r="B62" s="209"/>
      <c r="C62" s="16"/>
      <c r="D62" s="17"/>
      <c r="E62" s="17"/>
      <c r="F62" s="18"/>
    </row>
    <row r="63" spans="1:6" ht="15.6" hidden="1" customHeight="1" x14ac:dyDescent="0.3">
      <c r="A63" s="208" t="s">
        <v>35</v>
      </c>
      <c r="B63" s="209"/>
      <c r="C63" s="16"/>
      <c r="D63" s="17"/>
      <c r="E63" s="17"/>
      <c r="F63" s="18"/>
    </row>
    <row r="64" spans="1:6" ht="15.6" hidden="1" customHeight="1" x14ac:dyDescent="0.3">
      <c r="A64" s="208" t="s">
        <v>36</v>
      </c>
      <c r="B64" s="209"/>
      <c r="C64" s="16"/>
      <c r="D64" s="17"/>
      <c r="E64" s="17"/>
      <c r="F64" s="18"/>
    </row>
    <row r="65" spans="1:6" ht="15.6" hidden="1" customHeight="1" x14ac:dyDescent="0.3">
      <c r="A65" s="208" t="s">
        <v>37</v>
      </c>
      <c r="B65" s="209"/>
      <c r="C65" s="16"/>
      <c r="D65" s="17"/>
      <c r="E65" s="17"/>
      <c r="F65" s="18"/>
    </row>
    <row r="66" spans="1:6" ht="15.6" hidden="1" customHeight="1" x14ac:dyDescent="0.3">
      <c r="A66" s="208" t="s">
        <v>38</v>
      </c>
      <c r="B66" s="209"/>
      <c r="C66" s="16"/>
      <c r="D66" s="17"/>
      <c r="E66" s="17"/>
      <c r="F66" s="18"/>
    </row>
    <row r="67" spans="1:6" ht="15.6" hidden="1" customHeight="1" x14ac:dyDescent="0.3">
      <c r="A67" s="208" t="s">
        <v>39</v>
      </c>
      <c r="B67" s="209"/>
      <c r="C67" s="16"/>
      <c r="D67" s="17"/>
      <c r="E67" s="17"/>
      <c r="F67" s="18"/>
    </row>
    <row r="68" spans="1:6" ht="15.6" hidden="1" customHeight="1" x14ac:dyDescent="0.3">
      <c r="A68" s="212" t="s">
        <v>51</v>
      </c>
      <c r="B68" s="212"/>
      <c r="C68" s="212"/>
      <c r="D68" s="78" t="s">
        <v>4</v>
      </c>
      <c r="E68" s="79" t="s">
        <v>42</v>
      </c>
      <c r="F68" s="79" t="s">
        <v>5</v>
      </c>
    </row>
    <row r="69" spans="1:6" ht="15.6" hidden="1" customHeight="1" x14ac:dyDescent="0.3">
      <c r="A69" s="215" t="s">
        <v>29</v>
      </c>
      <c r="B69" s="215"/>
      <c r="C69" s="215"/>
      <c r="D69" s="36"/>
      <c r="E69" s="36"/>
      <c r="F69" s="36"/>
    </row>
    <row r="70" spans="1:6" ht="15.6" hidden="1" customHeight="1" x14ac:dyDescent="0.3">
      <c r="A70" s="215" t="s">
        <v>52</v>
      </c>
      <c r="B70" s="215"/>
      <c r="C70" s="215"/>
      <c r="D70" s="14"/>
      <c r="E70" s="14"/>
      <c r="F70" s="14"/>
    </row>
    <row r="71" spans="1:6" ht="17.25" hidden="1" x14ac:dyDescent="0.3">
      <c r="A71" s="9"/>
      <c r="B71" s="16"/>
      <c r="C71" s="16"/>
      <c r="D71" s="19"/>
      <c r="E71" s="19"/>
      <c r="F71" s="18"/>
    </row>
    <row r="72" spans="1:6" ht="35.1" customHeight="1" thickBot="1" x14ac:dyDescent="0.35">
      <c r="A72" s="223" t="s">
        <v>47</v>
      </c>
      <c r="B72" s="224"/>
      <c r="C72" s="225"/>
      <c r="D72" s="2" t="s">
        <v>4</v>
      </c>
      <c r="E72" s="79"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35"/>
    </row>
    <row r="75" spans="1:6" ht="15" customHeight="1" x14ac:dyDescent="0.3">
      <c r="A75" s="22"/>
      <c r="B75" s="23"/>
      <c r="C75" s="24"/>
      <c r="D75" s="25"/>
      <c r="E75" s="26"/>
      <c r="F75" s="27"/>
    </row>
    <row r="76" spans="1:6" ht="46.5" customHeight="1" thickBot="1" x14ac:dyDescent="0.35">
      <c r="A76" s="220" t="s">
        <v>4</v>
      </c>
      <c r="B76" s="221"/>
      <c r="C76" s="222"/>
      <c r="D76" s="28" t="s">
        <v>4</v>
      </c>
      <c r="E76" s="29"/>
      <c r="F76" s="30"/>
    </row>
    <row r="77" spans="1:6" ht="7.5" customHeight="1" thickBot="1" x14ac:dyDescent="0.35"/>
    <row r="78" spans="1:6" ht="18" thickBot="1" x14ac:dyDescent="0.35">
      <c r="A78" s="176" t="s">
        <v>11</v>
      </c>
      <c r="B78" s="177"/>
      <c r="C78" s="177"/>
      <c r="D78" s="177"/>
      <c r="E78" s="177"/>
      <c r="F78" s="178"/>
    </row>
    <row r="79" spans="1:6" ht="51.75" customHeight="1" x14ac:dyDescent="0.35">
      <c r="A79" s="260" t="s">
        <v>12</v>
      </c>
      <c r="B79" s="261"/>
      <c r="C79" s="261"/>
      <c r="D79" s="261"/>
      <c r="E79" s="261"/>
      <c r="F79" s="262"/>
    </row>
    <row r="80" spans="1:6" ht="51.75" customHeight="1" x14ac:dyDescent="0.35">
      <c r="A80" s="263" t="s">
        <v>375</v>
      </c>
      <c r="B80" s="170"/>
      <c r="C80" s="170"/>
      <c r="D80" s="170"/>
      <c r="E80" s="170"/>
      <c r="F80" s="264"/>
    </row>
    <row r="81" spans="1:6" ht="51.75" customHeight="1" x14ac:dyDescent="0.35">
      <c r="A81" s="263" t="s">
        <v>365</v>
      </c>
      <c r="B81" s="170"/>
      <c r="C81" s="170"/>
      <c r="D81" s="170"/>
      <c r="E81" s="170"/>
      <c r="F81" s="264"/>
    </row>
    <row r="82" spans="1:6" ht="51.75" customHeight="1" thickBot="1" x14ac:dyDescent="0.4">
      <c r="A82" s="257" t="s">
        <v>84</v>
      </c>
      <c r="B82" s="258"/>
      <c r="C82" s="258"/>
      <c r="D82" s="258"/>
      <c r="E82" s="258"/>
      <c r="F82" s="259"/>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rgb="FFFF0000"/>
  </sheetPr>
  <dimension ref="A1:F82"/>
  <sheetViews>
    <sheetView topLeftCell="A72" zoomScale="70" zoomScaleNormal="70" workbookViewId="0">
      <selection activeCell="A76" sqref="A76:C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40.710937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290</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107" t="s">
        <v>42</v>
      </c>
      <c r="F6" s="3" t="s">
        <v>5</v>
      </c>
    </row>
    <row r="7" spans="1:6" ht="170.1" customHeight="1" x14ac:dyDescent="0.3">
      <c r="A7" s="234" t="s">
        <v>48</v>
      </c>
      <c r="B7" s="235"/>
      <c r="C7" s="235"/>
      <c r="D7" s="108"/>
      <c r="E7" s="108" t="s">
        <v>42</v>
      </c>
      <c r="F7" s="82" t="s">
        <v>414</v>
      </c>
    </row>
    <row r="8" spans="1:6" ht="56.45" customHeight="1" thickBot="1" x14ac:dyDescent="0.35">
      <c r="A8" s="210" t="s">
        <v>50</v>
      </c>
      <c r="B8" s="211"/>
      <c r="C8" s="211"/>
      <c r="D8" s="106" t="s">
        <v>4</v>
      </c>
      <c r="E8" s="107" t="s">
        <v>42</v>
      </c>
      <c r="F8" s="3" t="s">
        <v>5</v>
      </c>
    </row>
    <row r="9" spans="1:6" ht="181.5" x14ac:dyDescent="0.3">
      <c r="A9" s="208" t="s">
        <v>28</v>
      </c>
      <c r="B9" s="216"/>
      <c r="C9" s="209"/>
      <c r="D9" s="6"/>
      <c r="E9" s="6" t="s">
        <v>42</v>
      </c>
      <c r="F9" s="109" t="s">
        <v>415</v>
      </c>
    </row>
    <row r="10" spans="1:6" ht="30" customHeight="1" thickBot="1" x14ac:dyDescent="0.35">
      <c r="A10" s="210" t="s">
        <v>361</v>
      </c>
      <c r="B10" s="211"/>
      <c r="C10" s="211"/>
      <c r="D10" s="106" t="s">
        <v>4</v>
      </c>
      <c r="E10" s="107" t="s">
        <v>42</v>
      </c>
      <c r="F10" s="3" t="s">
        <v>5</v>
      </c>
    </row>
    <row r="11" spans="1:6" ht="51.75" x14ac:dyDescent="0.3">
      <c r="A11" s="13" t="s">
        <v>6</v>
      </c>
      <c r="B11" s="14" t="s">
        <v>7</v>
      </c>
      <c r="C11" s="14" t="s">
        <v>8</v>
      </c>
      <c r="D11" s="6" t="s">
        <v>9</v>
      </c>
      <c r="E11" s="6" t="s">
        <v>10</v>
      </c>
      <c r="F11" s="15"/>
    </row>
    <row r="12" spans="1:6" ht="62.1" customHeight="1" x14ac:dyDescent="0.3">
      <c r="A12" s="9" t="s">
        <v>291</v>
      </c>
      <c r="B12" s="16" t="s">
        <v>290</v>
      </c>
      <c r="C12" s="16" t="s">
        <v>292</v>
      </c>
      <c r="D12" s="17">
        <v>42780</v>
      </c>
      <c r="E12" s="17">
        <v>43510</v>
      </c>
      <c r="F12" s="18"/>
    </row>
    <row r="13" spans="1:6" ht="22.5" customHeight="1" x14ac:dyDescent="0.3">
      <c r="A13" s="213" t="s">
        <v>40</v>
      </c>
      <c r="B13" s="214"/>
      <c r="C13" s="14" t="s">
        <v>41</v>
      </c>
      <c r="D13" s="19" t="s">
        <v>4</v>
      </c>
      <c r="E13" s="19" t="s">
        <v>42</v>
      </c>
      <c r="F13" s="18"/>
    </row>
    <row r="14" spans="1:6" ht="26.1" customHeight="1" x14ac:dyDescent="0.3">
      <c r="A14" s="208" t="s">
        <v>30</v>
      </c>
      <c r="B14" s="209"/>
      <c r="C14" s="56" t="s">
        <v>291</v>
      </c>
      <c r="D14" s="17" t="s">
        <v>4</v>
      </c>
      <c r="E14" s="32"/>
      <c r="F14" s="18"/>
    </row>
    <row r="15" spans="1:6" ht="24.95" customHeight="1" x14ac:dyDescent="0.3">
      <c r="A15" s="208" t="s">
        <v>31</v>
      </c>
      <c r="B15" s="209"/>
      <c r="C15" s="56" t="s">
        <v>290</v>
      </c>
      <c r="D15" s="17" t="s">
        <v>4</v>
      </c>
      <c r="E15" s="17"/>
      <c r="F15" s="18"/>
    </row>
    <row r="16" spans="1:6" ht="181.5" x14ac:dyDescent="0.3">
      <c r="A16" s="208" t="s">
        <v>32</v>
      </c>
      <c r="B16" s="209"/>
      <c r="C16" s="56" t="s">
        <v>293</v>
      </c>
      <c r="D16" s="17"/>
      <c r="E16" s="17" t="s">
        <v>42</v>
      </c>
      <c r="F16" s="109" t="s">
        <v>415</v>
      </c>
    </row>
    <row r="17" spans="1:6" ht="24.95" customHeight="1" x14ac:dyDescent="0.3">
      <c r="A17" s="208" t="s">
        <v>33</v>
      </c>
      <c r="B17" s="209"/>
      <c r="C17" s="56" t="s">
        <v>336</v>
      </c>
      <c r="D17" s="17" t="s">
        <v>4</v>
      </c>
      <c r="E17" s="17"/>
      <c r="F17" s="18"/>
    </row>
    <row r="18" spans="1:6" ht="24.95" customHeight="1" x14ac:dyDescent="0.3">
      <c r="A18" s="208" t="s">
        <v>34</v>
      </c>
      <c r="B18" s="209"/>
      <c r="C18" s="83">
        <v>989500000</v>
      </c>
      <c r="D18" s="17" t="s">
        <v>4</v>
      </c>
      <c r="E18" s="17"/>
      <c r="F18" s="18"/>
    </row>
    <row r="19" spans="1:6" ht="24.95" customHeight="1" x14ac:dyDescent="0.3">
      <c r="A19" s="208" t="s">
        <v>35</v>
      </c>
      <c r="B19" s="209"/>
      <c r="C19" s="56" t="s">
        <v>294</v>
      </c>
      <c r="D19" s="17" t="s">
        <v>4</v>
      </c>
      <c r="E19" s="17"/>
      <c r="F19" s="18"/>
    </row>
    <row r="20" spans="1:6" ht="24.95" customHeight="1" x14ac:dyDescent="0.3">
      <c r="A20" s="208" t="s">
        <v>36</v>
      </c>
      <c r="B20" s="209"/>
      <c r="C20" s="88">
        <v>43571</v>
      </c>
      <c r="D20" s="17" t="s">
        <v>4</v>
      </c>
      <c r="E20" s="17"/>
      <c r="F20" s="18"/>
    </row>
    <row r="21" spans="1:6" ht="24.95" customHeight="1" x14ac:dyDescent="0.3">
      <c r="A21" s="208" t="s">
        <v>37</v>
      </c>
      <c r="B21" s="209"/>
      <c r="C21" s="56" t="s">
        <v>295</v>
      </c>
      <c r="D21" s="17" t="s">
        <v>4</v>
      </c>
      <c r="E21" s="17"/>
      <c r="F21" s="18"/>
    </row>
    <row r="22" spans="1:6" ht="24.95" customHeight="1" x14ac:dyDescent="0.3">
      <c r="A22" s="208" t="s">
        <v>38</v>
      </c>
      <c r="B22" s="209"/>
      <c r="C22" s="56" t="s">
        <v>86</v>
      </c>
      <c r="D22" s="17" t="s">
        <v>86</v>
      </c>
      <c r="E22" s="17"/>
      <c r="F22" s="18"/>
    </row>
    <row r="23" spans="1:6" ht="56.45" customHeight="1" x14ac:dyDescent="0.3">
      <c r="A23" s="208" t="s">
        <v>39</v>
      </c>
      <c r="B23" s="209"/>
      <c r="C23" s="56" t="s">
        <v>86</v>
      </c>
      <c r="D23" s="17" t="s">
        <v>86</v>
      </c>
      <c r="E23" s="17"/>
      <c r="F23" s="18"/>
    </row>
    <row r="24" spans="1:6" ht="33.6" customHeight="1" thickBot="1" x14ac:dyDescent="0.35">
      <c r="A24" s="210" t="s">
        <v>362</v>
      </c>
      <c r="B24" s="211"/>
      <c r="C24" s="211"/>
      <c r="D24" s="106" t="s">
        <v>4</v>
      </c>
      <c r="E24" s="107" t="s">
        <v>42</v>
      </c>
      <c r="F24" s="3" t="s">
        <v>5</v>
      </c>
    </row>
    <row r="25" spans="1:6" ht="51.75" x14ac:dyDescent="0.3">
      <c r="A25" s="13" t="s">
        <v>6</v>
      </c>
      <c r="B25" s="14" t="s">
        <v>7</v>
      </c>
      <c r="C25" s="14" t="s">
        <v>8</v>
      </c>
      <c r="D25" s="6" t="s">
        <v>9</v>
      </c>
      <c r="E25" s="6" t="s">
        <v>10</v>
      </c>
      <c r="F25" s="15"/>
    </row>
    <row r="26" spans="1:6" ht="33" x14ac:dyDescent="0.3">
      <c r="A26" s="9" t="s">
        <v>296</v>
      </c>
      <c r="B26" s="16" t="s">
        <v>290</v>
      </c>
      <c r="C26" s="16" t="s">
        <v>297</v>
      </c>
      <c r="D26" s="17">
        <v>43032</v>
      </c>
      <c r="E26" s="17">
        <v>43465</v>
      </c>
      <c r="F26" s="109"/>
    </row>
    <row r="27" spans="1:6" ht="22.5" customHeight="1" x14ac:dyDescent="0.3">
      <c r="A27" s="213" t="s">
        <v>40</v>
      </c>
      <c r="B27" s="214"/>
      <c r="C27" s="14" t="s">
        <v>41</v>
      </c>
      <c r="D27" s="19" t="s">
        <v>4</v>
      </c>
      <c r="E27" s="19" t="s">
        <v>42</v>
      </c>
      <c r="F27" s="18"/>
    </row>
    <row r="28" spans="1:6" ht="26.1" customHeight="1" x14ac:dyDescent="0.3">
      <c r="A28" s="208" t="s">
        <v>30</v>
      </c>
      <c r="B28" s="209"/>
      <c r="C28" s="32" t="s">
        <v>298</v>
      </c>
      <c r="D28" s="17" t="s">
        <v>4</v>
      </c>
      <c r="E28" s="32"/>
      <c r="F28" s="18"/>
    </row>
    <row r="29" spans="1:6" ht="24.95" customHeight="1" x14ac:dyDescent="0.3">
      <c r="A29" s="208" t="s">
        <v>31</v>
      </c>
      <c r="B29" s="209"/>
      <c r="C29" s="56" t="s">
        <v>290</v>
      </c>
      <c r="D29" s="17" t="s">
        <v>4</v>
      </c>
      <c r="E29" s="17"/>
      <c r="F29" s="18"/>
    </row>
    <row r="30" spans="1:6" ht="181.5" x14ac:dyDescent="0.3">
      <c r="A30" s="208" t="s">
        <v>32</v>
      </c>
      <c r="B30" s="209"/>
      <c r="C30" s="56" t="s">
        <v>299</v>
      </c>
      <c r="D30" s="17"/>
      <c r="E30" s="17" t="s">
        <v>42</v>
      </c>
      <c r="F30" s="109" t="s">
        <v>415</v>
      </c>
    </row>
    <row r="31" spans="1:6" ht="24.95" customHeight="1" x14ac:dyDescent="0.3">
      <c r="A31" s="208" t="s">
        <v>33</v>
      </c>
      <c r="B31" s="209"/>
      <c r="C31" s="56" t="s">
        <v>337</v>
      </c>
      <c r="D31" s="17" t="s">
        <v>4</v>
      </c>
      <c r="E31" s="17"/>
      <c r="F31" s="18"/>
    </row>
    <row r="32" spans="1:6" ht="24.95" customHeight="1" x14ac:dyDescent="0.3">
      <c r="A32" s="208" t="s">
        <v>34</v>
      </c>
      <c r="B32" s="209"/>
      <c r="C32" s="83">
        <v>650000000</v>
      </c>
      <c r="D32" s="17" t="s">
        <v>4</v>
      </c>
      <c r="E32" s="17"/>
      <c r="F32" s="18"/>
    </row>
    <row r="33" spans="1:6" ht="24.95" customHeight="1" x14ac:dyDescent="0.3">
      <c r="A33" s="208" t="s">
        <v>35</v>
      </c>
      <c r="B33" s="209"/>
      <c r="C33" s="56" t="s">
        <v>300</v>
      </c>
      <c r="D33" s="17" t="s">
        <v>4</v>
      </c>
      <c r="E33" s="17"/>
      <c r="F33" s="18"/>
    </row>
    <row r="34" spans="1:6" ht="24.95" customHeight="1" x14ac:dyDescent="0.3">
      <c r="A34" s="208" t="s">
        <v>36</v>
      </c>
      <c r="B34" s="209"/>
      <c r="C34" s="88">
        <v>43634</v>
      </c>
      <c r="D34" s="17" t="s">
        <v>4</v>
      </c>
      <c r="E34" s="17"/>
      <c r="F34" s="18"/>
    </row>
    <row r="35" spans="1:6" ht="24.95" customHeight="1" x14ac:dyDescent="0.3">
      <c r="A35" s="208" t="s">
        <v>37</v>
      </c>
      <c r="B35" s="209"/>
      <c r="C35" s="56" t="s">
        <v>301</v>
      </c>
      <c r="D35" s="17" t="s">
        <v>4</v>
      </c>
      <c r="E35" s="17"/>
      <c r="F35" s="18"/>
    </row>
    <row r="36" spans="1:6" ht="24.95" customHeight="1" x14ac:dyDescent="0.3">
      <c r="A36" s="208" t="s">
        <v>38</v>
      </c>
      <c r="B36" s="209"/>
      <c r="C36" s="56" t="s">
        <v>86</v>
      </c>
      <c r="D36" s="17" t="s">
        <v>86</v>
      </c>
      <c r="E36" s="17"/>
      <c r="F36" s="18"/>
    </row>
    <row r="37" spans="1:6" ht="56.45" customHeight="1" x14ac:dyDescent="0.3">
      <c r="A37" s="208" t="s">
        <v>39</v>
      </c>
      <c r="B37" s="209"/>
      <c r="C37" s="56" t="s">
        <v>86</v>
      </c>
      <c r="D37" s="17" t="s">
        <v>86</v>
      </c>
      <c r="E37" s="17"/>
      <c r="F37" s="18"/>
    </row>
    <row r="38" spans="1:6" ht="56.45" customHeight="1" thickBot="1" x14ac:dyDescent="0.35">
      <c r="A38" s="210" t="s">
        <v>49</v>
      </c>
      <c r="B38" s="211"/>
      <c r="C38" s="211"/>
      <c r="D38" s="106" t="s">
        <v>4</v>
      </c>
      <c r="E38" s="107" t="s">
        <v>42</v>
      </c>
      <c r="F38" s="3" t="s">
        <v>5</v>
      </c>
    </row>
    <row r="39" spans="1:6" ht="185.1" customHeight="1" x14ac:dyDescent="0.3">
      <c r="A39" s="208" t="s">
        <v>392</v>
      </c>
      <c r="B39" s="216"/>
      <c r="C39" s="209"/>
      <c r="D39" s="6"/>
      <c r="E39" s="70" t="s">
        <v>42</v>
      </c>
      <c r="F39" s="125" t="s">
        <v>403</v>
      </c>
    </row>
    <row r="40" spans="1:6" s="34" customFormat="1" ht="33" customHeight="1" thickBot="1" x14ac:dyDescent="0.3">
      <c r="A40" s="210" t="s">
        <v>361</v>
      </c>
      <c r="B40" s="211"/>
      <c r="C40" s="211"/>
      <c r="D40" s="106" t="s">
        <v>4</v>
      </c>
      <c r="E40" s="107" t="s">
        <v>42</v>
      </c>
      <c r="F40" s="3" t="s">
        <v>5</v>
      </c>
    </row>
    <row r="41" spans="1:6" ht="51.75" x14ac:dyDescent="0.3">
      <c r="A41" s="13" t="s">
        <v>6</v>
      </c>
      <c r="B41" s="14" t="s">
        <v>7</v>
      </c>
      <c r="C41" s="14" t="s">
        <v>8</v>
      </c>
      <c r="D41" s="6" t="s">
        <v>9</v>
      </c>
      <c r="E41" s="6" t="s">
        <v>10</v>
      </c>
      <c r="F41" s="15"/>
    </row>
    <row r="42" spans="1:6" ht="47.1" customHeight="1" x14ac:dyDescent="0.3">
      <c r="A42" s="9" t="s">
        <v>302</v>
      </c>
      <c r="B42" s="16" t="s">
        <v>290</v>
      </c>
      <c r="C42" s="16" t="s">
        <v>303</v>
      </c>
      <c r="D42" s="17">
        <v>43252</v>
      </c>
      <c r="E42" s="17">
        <v>43616</v>
      </c>
      <c r="F42" s="18"/>
    </row>
    <row r="43" spans="1:6" ht="22.5" customHeight="1" x14ac:dyDescent="0.3">
      <c r="A43" s="213" t="s">
        <v>40</v>
      </c>
      <c r="B43" s="214"/>
      <c r="C43" s="14" t="s">
        <v>41</v>
      </c>
      <c r="D43" s="19" t="s">
        <v>4</v>
      </c>
      <c r="E43" s="19" t="s">
        <v>42</v>
      </c>
      <c r="F43" s="18"/>
    </row>
    <row r="44" spans="1:6" ht="26.1" customHeight="1" x14ac:dyDescent="0.3">
      <c r="A44" s="208" t="s">
        <v>30</v>
      </c>
      <c r="B44" s="209"/>
      <c r="C44" s="32" t="s">
        <v>302</v>
      </c>
      <c r="D44" s="17" t="s">
        <v>4</v>
      </c>
      <c r="E44" s="32"/>
      <c r="F44" s="18"/>
    </row>
    <row r="45" spans="1:6" ht="24.95" customHeight="1" x14ac:dyDescent="0.3">
      <c r="A45" s="208" t="s">
        <v>31</v>
      </c>
      <c r="B45" s="209"/>
      <c r="C45" s="56" t="s">
        <v>290</v>
      </c>
      <c r="D45" s="17" t="s">
        <v>4</v>
      </c>
      <c r="E45" s="17"/>
      <c r="F45" s="18"/>
    </row>
    <row r="46" spans="1:6" ht="182.1" customHeight="1" x14ac:dyDescent="0.3">
      <c r="A46" s="208" t="s">
        <v>32</v>
      </c>
      <c r="B46" s="209"/>
      <c r="C46" s="56" t="s">
        <v>304</v>
      </c>
      <c r="D46" s="17"/>
      <c r="E46" s="131" t="s">
        <v>42</v>
      </c>
      <c r="F46" s="125" t="s">
        <v>403</v>
      </c>
    </row>
    <row r="47" spans="1:6" ht="24.95" customHeight="1" x14ac:dyDescent="0.3">
      <c r="A47" s="208" t="s">
        <v>33</v>
      </c>
      <c r="B47" s="209"/>
      <c r="C47" s="56" t="s">
        <v>338</v>
      </c>
      <c r="D47" s="17"/>
      <c r="E47" s="17"/>
      <c r="F47" s="18"/>
    </row>
    <row r="48" spans="1:6" ht="24.95" customHeight="1" x14ac:dyDescent="0.3">
      <c r="A48" s="208" t="s">
        <v>34</v>
      </c>
      <c r="B48" s="209"/>
      <c r="C48" s="83">
        <v>1200000000</v>
      </c>
      <c r="D48" s="17" t="s">
        <v>4</v>
      </c>
      <c r="E48" s="17"/>
      <c r="F48" s="18"/>
    </row>
    <row r="49" spans="1:6" ht="24.95" customHeight="1" x14ac:dyDescent="0.3">
      <c r="A49" s="208" t="s">
        <v>35</v>
      </c>
      <c r="B49" s="209"/>
      <c r="C49" s="56" t="s">
        <v>305</v>
      </c>
      <c r="D49" s="17" t="s">
        <v>4</v>
      </c>
      <c r="E49" s="17"/>
      <c r="F49" s="18"/>
    </row>
    <row r="50" spans="1:6" ht="24.95" customHeight="1" x14ac:dyDescent="0.3">
      <c r="A50" s="208" t="s">
        <v>36</v>
      </c>
      <c r="B50" s="209"/>
      <c r="C50" s="88">
        <v>43669</v>
      </c>
      <c r="D50" s="17" t="s">
        <v>4</v>
      </c>
      <c r="E50" s="17"/>
      <c r="F50" s="18"/>
    </row>
    <row r="51" spans="1:6" ht="24.95" customHeight="1" x14ac:dyDescent="0.3">
      <c r="A51" s="208" t="s">
        <v>37</v>
      </c>
      <c r="B51" s="209"/>
      <c r="C51" s="56" t="s">
        <v>306</v>
      </c>
      <c r="D51" s="17" t="s">
        <v>4</v>
      </c>
      <c r="E51" s="17"/>
      <c r="F51" s="18"/>
    </row>
    <row r="52" spans="1:6" ht="24.95" customHeight="1" x14ac:dyDescent="0.3">
      <c r="A52" s="208" t="s">
        <v>38</v>
      </c>
      <c r="B52" s="209"/>
      <c r="C52" s="56" t="s">
        <v>86</v>
      </c>
      <c r="D52" s="17" t="s">
        <v>86</v>
      </c>
      <c r="E52" s="17"/>
      <c r="F52" s="18"/>
    </row>
    <row r="53" spans="1:6" ht="56.45" customHeight="1" x14ac:dyDescent="0.3">
      <c r="A53" s="208" t="s">
        <v>39</v>
      </c>
      <c r="B53" s="209"/>
      <c r="C53" s="56" t="s">
        <v>86</v>
      </c>
      <c r="D53" s="17" t="s">
        <v>86</v>
      </c>
      <c r="E53" s="17"/>
      <c r="F53" s="18"/>
    </row>
    <row r="54" spans="1:6" ht="27.6" hidden="1" customHeight="1" x14ac:dyDescent="0.3">
      <c r="A54" s="210" t="s">
        <v>54</v>
      </c>
      <c r="B54" s="211"/>
      <c r="C54" s="211"/>
      <c r="D54" s="106" t="s">
        <v>4</v>
      </c>
      <c r="E54" s="107" t="s">
        <v>53</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32"/>
      <c r="E58" s="32"/>
      <c r="F58" s="18"/>
    </row>
    <row r="59" spans="1:6" ht="24.95" hidden="1" customHeight="1" x14ac:dyDescent="0.3">
      <c r="A59" s="208" t="s">
        <v>31</v>
      </c>
      <c r="B59" s="209"/>
      <c r="C59" s="16"/>
      <c r="D59" s="17"/>
      <c r="E59" s="17"/>
      <c r="F59" s="18"/>
    </row>
    <row r="60" spans="1:6" ht="24.95" hidden="1" customHeight="1" x14ac:dyDescent="0.3">
      <c r="A60" s="208" t="s">
        <v>32</v>
      </c>
      <c r="B60" s="209"/>
      <c r="C60" s="1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16"/>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hidden="1" customHeight="1" x14ac:dyDescent="0.3">
      <c r="A68" s="212" t="s">
        <v>51</v>
      </c>
      <c r="B68" s="212"/>
      <c r="C68" s="212"/>
      <c r="D68" s="106" t="s">
        <v>4</v>
      </c>
      <c r="E68" s="107" t="s">
        <v>53</v>
      </c>
      <c r="F68" s="107" t="s">
        <v>5</v>
      </c>
    </row>
    <row r="69" spans="1:6" ht="89.1" hidden="1" customHeight="1" x14ac:dyDescent="0.3">
      <c r="A69" s="215" t="s">
        <v>29</v>
      </c>
      <c r="B69" s="215"/>
      <c r="C69" s="215"/>
      <c r="D69" s="36"/>
      <c r="E69" s="36"/>
      <c r="F69" s="36"/>
    </row>
    <row r="70" spans="1:6" ht="81.599999999999994" hidden="1" customHeight="1" x14ac:dyDescent="0.3">
      <c r="A70" s="215" t="s">
        <v>52</v>
      </c>
      <c r="B70" s="215"/>
      <c r="C70" s="215"/>
      <c r="D70" s="14"/>
      <c r="E70" s="14"/>
      <c r="F70" s="14"/>
    </row>
    <row r="71" spans="1:6" ht="17.25" hidden="1" x14ac:dyDescent="0.3">
      <c r="A71" s="9"/>
      <c r="B71" s="16"/>
      <c r="C71" s="16"/>
      <c r="D71" s="19"/>
      <c r="E71" s="19"/>
      <c r="F71" s="18"/>
    </row>
    <row r="72" spans="1:6" ht="35.1" customHeight="1" thickBot="1" x14ac:dyDescent="0.35">
      <c r="A72" s="223" t="s">
        <v>47</v>
      </c>
      <c r="B72" s="224"/>
      <c r="C72" s="225"/>
      <c r="D72" s="2" t="s">
        <v>4</v>
      </c>
      <c r="E72" s="107"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35"/>
    </row>
    <row r="75" spans="1:6" ht="15" customHeight="1" x14ac:dyDescent="0.3">
      <c r="A75" s="22"/>
      <c r="B75" s="23"/>
      <c r="C75" s="24"/>
      <c r="D75" s="25"/>
      <c r="E75" s="26"/>
      <c r="F75" s="27"/>
    </row>
    <row r="76" spans="1:6" ht="83.25" customHeight="1" thickBot="1" x14ac:dyDescent="0.35">
      <c r="A76" s="220" t="s">
        <v>422</v>
      </c>
      <c r="B76" s="221"/>
      <c r="C76" s="222"/>
      <c r="D76" s="29" t="s">
        <v>422</v>
      </c>
      <c r="E76" s="29"/>
      <c r="F76" s="93"/>
    </row>
    <row r="77" spans="1:6" ht="7.5" customHeight="1" thickBot="1" x14ac:dyDescent="0.35"/>
    <row r="78" spans="1:6" ht="17.25" x14ac:dyDescent="0.3">
      <c r="A78" s="176" t="s">
        <v>11</v>
      </c>
      <c r="B78" s="177"/>
      <c r="C78" s="177"/>
      <c r="D78" s="177"/>
      <c r="E78" s="177"/>
      <c r="F78" s="178"/>
    </row>
    <row r="79" spans="1:6" ht="51.75" customHeight="1" x14ac:dyDescent="0.35">
      <c r="A79" s="170" t="s">
        <v>12</v>
      </c>
      <c r="B79" s="170"/>
      <c r="C79" s="170"/>
      <c r="D79" s="170"/>
      <c r="E79" s="170"/>
      <c r="F79" s="170"/>
    </row>
    <row r="80" spans="1:6" ht="51.75" customHeight="1" x14ac:dyDescent="0.35">
      <c r="A80" s="170" t="s">
        <v>375</v>
      </c>
      <c r="B80" s="170"/>
      <c r="C80" s="170"/>
      <c r="D80" s="170"/>
      <c r="E80" s="170"/>
      <c r="F80" s="170"/>
    </row>
    <row r="81" spans="1:6" ht="51.75" customHeight="1" x14ac:dyDescent="0.35">
      <c r="A81" s="170" t="s">
        <v>365</v>
      </c>
      <c r="B81" s="170"/>
      <c r="C81" s="170"/>
      <c r="D81" s="170"/>
      <c r="E81" s="170"/>
      <c r="F81" s="170"/>
    </row>
    <row r="82" spans="1:6" ht="51.75" customHeight="1" x14ac:dyDescent="0.35">
      <c r="A82" s="170" t="s">
        <v>84</v>
      </c>
      <c r="B82" s="170"/>
      <c r="C82" s="170"/>
      <c r="D82" s="170"/>
      <c r="E82" s="170"/>
      <c r="F82" s="170"/>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drawing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0000"/>
  </sheetPr>
  <dimension ref="A1:F82"/>
  <sheetViews>
    <sheetView topLeftCell="A52" zoomScale="70" zoomScaleNormal="70" workbookViewId="0">
      <selection activeCell="D76" sqref="D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49.8554687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274</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104" t="s">
        <v>42</v>
      </c>
      <c r="F6" s="3" t="s">
        <v>5</v>
      </c>
    </row>
    <row r="7" spans="1:6" ht="247.5" x14ac:dyDescent="0.3">
      <c r="A7" s="234" t="s">
        <v>48</v>
      </c>
      <c r="B7" s="235"/>
      <c r="C7" s="235"/>
      <c r="D7" s="105"/>
      <c r="E7" s="105" t="s">
        <v>42</v>
      </c>
      <c r="F7" s="82" t="s">
        <v>377</v>
      </c>
    </row>
    <row r="8" spans="1:6" ht="56.45" customHeight="1" thickBot="1" x14ac:dyDescent="0.35">
      <c r="A8" s="210" t="s">
        <v>50</v>
      </c>
      <c r="B8" s="211"/>
      <c r="C8" s="211"/>
      <c r="D8" s="103" t="s">
        <v>4</v>
      </c>
      <c r="E8" s="104" t="s">
        <v>42</v>
      </c>
      <c r="F8" s="3" t="s">
        <v>5</v>
      </c>
    </row>
    <row r="9" spans="1:6" ht="115.5" x14ac:dyDescent="0.3">
      <c r="A9" s="208" t="s">
        <v>28</v>
      </c>
      <c r="B9" s="216"/>
      <c r="C9" s="209"/>
      <c r="D9" s="6"/>
      <c r="E9" s="6"/>
      <c r="F9" s="109" t="s">
        <v>378</v>
      </c>
    </row>
    <row r="10" spans="1:6" ht="30" customHeight="1" thickBot="1" x14ac:dyDescent="0.35">
      <c r="A10" s="210" t="s">
        <v>363</v>
      </c>
      <c r="B10" s="211"/>
      <c r="C10" s="211"/>
      <c r="D10" s="103" t="s">
        <v>4</v>
      </c>
      <c r="E10" s="104" t="s">
        <v>42</v>
      </c>
      <c r="F10" s="3" t="s">
        <v>5</v>
      </c>
    </row>
    <row r="11" spans="1:6" ht="51.75" x14ac:dyDescent="0.3">
      <c r="A11" s="13" t="s">
        <v>6</v>
      </c>
      <c r="B11" s="14" t="s">
        <v>7</v>
      </c>
      <c r="C11" s="14" t="s">
        <v>8</v>
      </c>
      <c r="D11" s="6" t="s">
        <v>9</v>
      </c>
      <c r="E11" s="6" t="s">
        <v>10</v>
      </c>
      <c r="F11" s="15"/>
    </row>
    <row r="12" spans="1:6" ht="62.1" customHeight="1" x14ac:dyDescent="0.3">
      <c r="A12" s="9" t="s">
        <v>275</v>
      </c>
      <c r="B12" s="16" t="s">
        <v>274</v>
      </c>
      <c r="C12" s="16" t="s">
        <v>131</v>
      </c>
      <c r="D12" s="17">
        <v>39626</v>
      </c>
      <c r="E12" s="17">
        <v>40175</v>
      </c>
      <c r="F12" s="18"/>
    </row>
    <row r="13" spans="1:6" ht="22.5" customHeight="1" x14ac:dyDescent="0.3">
      <c r="A13" s="213" t="s">
        <v>40</v>
      </c>
      <c r="B13" s="214"/>
      <c r="C13" s="14" t="s">
        <v>41</v>
      </c>
      <c r="D13" s="19" t="s">
        <v>4</v>
      </c>
      <c r="E13" s="19" t="s">
        <v>42</v>
      </c>
      <c r="F13" s="18"/>
    </row>
    <row r="14" spans="1:6" ht="26.1" customHeight="1" x14ac:dyDescent="0.3">
      <c r="A14" s="208" t="s">
        <v>30</v>
      </c>
      <c r="B14" s="209"/>
      <c r="C14" s="9" t="s">
        <v>276</v>
      </c>
      <c r="D14" s="16" t="s">
        <v>4</v>
      </c>
      <c r="E14" s="32"/>
      <c r="F14" s="18"/>
    </row>
    <row r="15" spans="1:6" ht="24.95" customHeight="1" x14ac:dyDescent="0.3">
      <c r="A15" s="208" t="s">
        <v>31</v>
      </c>
      <c r="B15" s="209"/>
      <c r="C15" s="56" t="s">
        <v>274</v>
      </c>
      <c r="D15" s="17" t="s">
        <v>4</v>
      </c>
      <c r="E15" s="17"/>
      <c r="F15" s="18"/>
    </row>
    <row r="16" spans="1:6" ht="132" x14ac:dyDescent="0.3">
      <c r="A16" s="208" t="s">
        <v>32</v>
      </c>
      <c r="B16" s="209"/>
      <c r="C16" s="56" t="s">
        <v>277</v>
      </c>
      <c r="D16" s="17"/>
      <c r="E16" s="17" t="s">
        <v>42</v>
      </c>
      <c r="F16" s="109" t="s">
        <v>379</v>
      </c>
    </row>
    <row r="17" spans="1:6" ht="24.95" customHeight="1" x14ac:dyDescent="0.3">
      <c r="A17" s="208" t="s">
        <v>33</v>
      </c>
      <c r="B17" s="209"/>
      <c r="C17" s="56" t="s">
        <v>339</v>
      </c>
      <c r="D17" s="17" t="s">
        <v>4</v>
      </c>
      <c r="E17" s="17"/>
      <c r="F17" s="18"/>
    </row>
    <row r="18" spans="1:6" ht="24.95" customHeight="1" x14ac:dyDescent="0.3">
      <c r="A18" s="208" t="s">
        <v>34</v>
      </c>
      <c r="B18" s="209"/>
      <c r="C18" s="83">
        <v>393592710</v>
      </c>
      <c r="D18" s="17" t="s">
        <v>4</v>
      </c>
      <c r="E18" s="17"/>
      <c r="F18" s="18"/>
    </row>
    <row r="19" spans="1:6" ht="24.95" customHeight="1" x14ac:dyDescent="0.3">
      <c r="A19" s="208" t="s">
        <v>35</v>
      </c>
      <c r="B19" s="209"/>
      <c r="C19" s="56"/>
      <c r="D19" s="17"/>
      <c r="E19" s="17"/>
      <c r="F19" s="18"/>
    </row>
    <row r="20" spans="1:6" ht="51.95" customHeight="1" x14ac:dyDescent="0.3">
      <c r="A20" s="208" t="s">
        <v>36</v>
      </c>
      <c r="B20" s="209"/>
      <c r="C20" s="56"/>
      <c r="D20" s="119" t="s">
        <v>4</v>
      </c>
      <c r="E20" s="17"/>
      <c r="F20" s="15" t="s">
        <v>359</v>
      </c>
    </row>
    <row r="21" spans="1:6" ht="24.95" customHeight="1" x14ac:dyDescent="0.3">
      <c r="A21" s="208" t="s">
        <v>37</v>
      </c>
      <c r="B21" s="209"/>
      <c r="C21" s="56" t="s">
        <v>278</v>
      </c>
      <c r="D21" s="17" t="s">
        <v>4</v>
      </c>
      <c r="E21" s="17"/>
      <c r="F21" s="18"/>
    </row>
    <row r="22" spans="1:6" ht="24.95" customHeight="1" x14ac:dyDescent="0.3">
      <c r="A22" s="208" t="s">
        <v>38</v>
      </c>
      <c r="B22" s="209"/>
      <c r="C22" s="56" t="s">
        <v>86</v>
      </c>
      <c r="D22" s="17" t="s">
        <v>86</v>
      </c>
      <c r="E22" s="17"/>
      <c r="F22" s="18"/>
    </row>
    <row r="23" spans="1:6" ht="56.45" customHeight="1" x14ac:dyDescent="0.3">
      <c r="A23" s="208" t="s">
        <v>39</v>
      </c>
      <c r="B23" s="209"/>
      <c r="C23" s="56" t="s">
        <v>86</v>
      </c>
      <c r="D23" s="17" t="s">
        <v>86</v>
      </c>
      <c r="E23" s="17"/>
      <c r="F23" s="18"/>
    </row>
    <row r="24" spans="1:6" ht="33.6" customHeight="1" thickBot="1" x14ac:dyDescent="0.35">
      <c r="A24" s="210" t="s">
        <v>362</v>
      </c>
      <c r="B24" s="211"/>
      <c r="C24" s="211"/>
      <c r="D24" s="103" t="s">
        <v>4</v>
      </c>
      <c r="E24" s="104" t="s">
        <v>42</v>
      </c>
      <c r="F24" s="3" t="s">
        <v>5</v>
      </c>
    </row>
    <row r="25" spans="1:6" ht="51.75" x14ac:dyDescent="0.3">
      <c r="A25" s="13" t="s">
        <v>6</v>
      </c>
      <c r="B25" s="14" t="s">
        <v>7</v>
      </c>
      <c r="C25" s="14" t="s">
        <v>8</v>
      </c>
      <c r="D25" s="6" t="s">
        <v>9</v>
      </c>
      <c r="E25" s="6" t="s">
        <v>10</v>
      </c>
      <c r="F25" s="15"/>
    </row>
    <row r="26" spans="1:6" ht="66" x14ac:dyDescent="0.3">
      <c r="A26" s="9" t="s">
        <v>279</v>
      </c>
      <c r="B26" s="16" t="s">
        <v>21</v>
      </c>
      <c r="C26" s="16" t="s">
        <v>131</v>
      </c>
      <c r="D26" s="17">
        <v>36887</v>
      </c>
      <c r="E26" s="17">
        <v>37408</v>
      </c>
      <c r="F26" s="18"/>
    </row>
    <row r="27" spans="1:6" ht="22.5" customHeight="1" x14ac:dyDescent="0.3">
      <c r="A27" s="213" t="s">
        <v>40</v>
      </c>
      <c r="B27" s="214"/>
      <c r="C27" s="14" t="s">
        <v>41</v>
      </c>
      <c r="D27" s="19" t="s">
        <v>4</v>
      </c>
      <c r="E27" s="19" t="s">
        <v>42</v>
      </c>
      <c r="F27" s="18"/>
    </row>
    <row r="28" spans="1:6" ht="26.1" customHeight="1" x14ac:dyDescent="0.3">
      <c r="A28" s="208" t="s">
        <v>30</v>
      </c>
      <c r="B28" s="209"/>
      <c r="C28" s="56" t="s">
        <v>280</v>
      </c>
      <c r="D28" s="16" t="s">
        <v>4</v>
      </c>
      <c r="E28" s="32"/>
      <c r="F28" s="18"/>
    </row>
    <row r="29" spans="1:6" ht="24.95" customHeight="1" x14ac:dyDescent="0.3">
      <c r="A29" s="208" t="s">
        <v>31</v>
      </c>
      <c r="B29" s="209"/>
      <c r="C29" s="56" t="s">
        <v>21</v>
      </c>
      <c r="D29" s="17" t="s">
        <v>4</v>
      </c>
      <c r="E29" s="17"/>
      <c r="F29" s="18"/>
    </row>
    <row r="30" spans="1:6" ht="132" x14ac:dyDescent="0.3">
      <c r="A30" s="208" t="s">
        <v>32</v>
      </c>
      <c r="B30" s="209"/>
      <c r="C30" s="56" t="s">
        <v>289</v>
      </c>
      <c r="D30" s="17"/>
      <c r="E30" s="17" t="s">
        <v>42</v>
      </c>
      <c r="F30" s="109" t="s">
        <v>379</v>
      </c>
    </row>
    <row r="31" spans="1:6" ht="24.95" customHeight="1" x14ac:dyDescent="0.3">
      <c r="A31" s="208" t="s">
        <v>33</v>
      </c>
      <c r="B31" s="209"/>
      <c r="C31" s="56" t="s">
        <v>340</v>
      </c>
      <c r="D31" s="17" t="s">
        <v>4</v>
      </c>
      <c r="E31" s="17"/>
      <c r="F31" s="18"/>
    </row>
    <row r="32" spans="1:6" ht="24.95" customHeight="1" x14ac:dyDescent="0.3">
      <c r="A32" s="208" t="s">
        <v>34</v>
      </c>
      <c r="B32" s="209"/>
      <c r="C32" s="57">
        <v>93606740</v>
      </c>
      <c r="D32" s="17" t="s">
        <v>4</v>
      </c>
      <c r="E32" s="17"/>
      <c r="F32" s="18"/>
    </row>
    <row r="33" spans="1:6" ht="24.95" customHeight="1" x14ac:dyDescent="0.3">
      <c r="A33" s="208" t="s">
        <v>35</v>
      </c>
      <c r="B33" s="209"/>
      <c r="C33" s="56" t="s">
        <v>281</v>
      </c>
      <c r="D33" s="17" t="s">
        <v>4</v>
      </c>
      <c r="E33" s="17"/>
      <c r="F33" s="18"/>
    </row>
    <row r="34" spans="1:6" ht="24.95" customHeight="1" x14ac:dyDescent="0.3">
      <c r="A34" s="208" t="s">
        <v>36</v>
      </c>
      <c r="B34" s="209"/>
      <c r="C34" s="58">
        <v>38953</v>
      </c>
      <c r="D34" s="17" t="s">
        <v>4</v>
      </c>
      <c r="E34" s="17"/>
      <c r="F34" s="18"/>
    </row>
    <row r="35" spans="1:6" ht="24.95" customHeight="1" x14ac:dyDescent="0.3">
      <c r="A35" s="208" t="s">
        <v>37</v>
      </c>
      <c r="B35" s="209"/>
      <c r="C35" s="56" t="s">
        <v>282</v>
      </c>
      <c r="D35" s="17" t="s">
        <v>4</v>
      </c>
      <c r="E35" s="17"/>
      <c r="F35" s="18"/>
    </row>
    <row r="36" spans="1:6" ht="24.95" customHeight="1" x14ac:dyDescent="0.3">
      <c r="A36" s="208" t="s">
        <v>38</v>
      </c>
      <c r="B36" s="209"/>
      <c r="C36" s="56" t="s">
        <v>86</v>
      </c>
      <c r="D36" s="17" t="s">
        <v>86</v>
      </c>
      <c r="E36" s="17"/>
      <c r="F36" s="18"/>
    </row>
    <row r="37" spans="1:6" ht="56.45" customHeight="1" x14ac:dyDescent="0.3">
      <c r="A37" s="208" t="s">
        <v>39</v>
      </c>
      <c r="B37" s="209"/>
      <c r="C37" s="56" t="s">
        <v>86</v>
      </c>
      <c r="D37" s="17" t="s">
        <v>86</v>
      </c>
      <c r="E37" s="17"/>
      <c r="F37" s="18"/>
    </row>
    <row r="38" spans="1:6" ht="56.45" customHeight="1" thickBot="1" x14ac:dyDescent="0.35">
      <c r="A38" s="210" t="s">
        <v>49</v>
      </c>
      <c r="B38" s="211"/>
      <c r="C38" s="211"/>
      <c r="D38" s="103" t="s">
        <v>4</v>
      </c>
      <c r="E38" s="104" t="s">
        <v>42</v>
      </c>
      <c r="F38" s="3" t="s">
        <v>5</v>
      </c>
    </row>
    <row r="39" spans="1:6" ht="87" customHeight="1" x14ac:dyDescent="0.3">
      <c r="A39" s="208" t="s">
        <v>392</v>
      </c>
      <c r="B39" s="216"/>
      <c r="C39" s="209"/>
      <c r="D39" s="6"/>
      <c r="E39" s="70"/>
      <c r="F39" s="85" t="s">
        <v>288</v>
      </c>
    </row>
    <row r="40" spans="1:6" s="34" customFormat="1" ht="33" customHeight="1" thickBot="1" x14ac:dyDescent="0.3">
      <c r="A40" s="210" t="s">
        <v>363</v>
      </c>
      <c r="B40" s="211"/>
      <c r="C40" s="211"/>
      <c r="D40" s="103" t="s">
        <v>4</v>
      </c>
      <c r="E40" s="104" t="s">
        <v>42</v>
      </c>
      <c r="F40" s="3" t="s">
        <v>5</v>
      </c>
    </row>
    <row r="41" spans="1:6" ht="51.75" x14ac:dyDescent="0.3">
      <c r="A41" s="13" t="s">
        <v>6</v>
      </c>
      <c r="B41" s="14" t="s">
        <v>7</v>
      </c>
      <c r="C41" s="14" t="s">
        <v>8</v>
      </c>
      <c r="D41" s="6" t="s">
        <v>9</v>
      </c>
      <c r="E41" s="6" t="s">
        <v>10</v>
      </c>
      <c r="F41" s="15"/>
    </row>
    <row r="42" spans="1:6" ht="66" x14ac:dyDescent="0.3">
      <c r="A42" s="9" t="s">
        <v>283</v>
      </c>
      <c r="B42" s="16" t="s">
        <v>285</v>
      </c>
      <c r="C42" s="124"/>
      <c r="D42" s="17"/>
      <c r="E42" s="17"/>
      <c r="F42" s="18"/>
    </row>
    <row r="43" spans="1:6" ht="22.5" customHeight="1" x14ac:dyDescent="0.3">
      <c r="A43" s="213" t="s">
        <v>40</v>
      </c>
      <c r="B43" s="214"/>
      <c r="C43" s="14" t="s">
        <v>41</v>
      </c>
      <c r="D43" s="19" t="s">
        <v>4</v>
      </c>
      <c r="E43" s="19" t="s">
        <v>42</v>
      </c>
      <c r="F43" s="18"/>
    </row>
    <row r="44" spans="1:6" ht="26.1" customHeight="1" x14ac:dyDescent="0.3">
      <c r="A44" s="208" t="s">
        <v>30</v>
      </c>
      <c r="B44" s="209"/>
      <c r="C44" s="32" t="s">
        <v>284</v>
      </c>
      <c r="D44" s="32"/>
      <c r="E44" s="32"/>
      <c r="F44" s="18"/>
    </row>
    <row r="45" spans="1:6" ht="106.5" customHeight="1" x14ac:dyDescent="0.3">
      <c r="A45" s="208" t="s">
        <v>31</v>
      </c>
      <c r="B45" s="209"/>
      <c r="C45" s="56" t="s">
        <v>285</v>
      </c>
      <c r="D45" s="17"/>
      <c r="E45" s="17" t="s">
        <v>42</v>
      </c>
      <c r="F45" s="86" t="s">
        <v>286</v>
      </c>
    </row>
    <row r="46" spans="1:6" ht="49.5" x14ac:dyDescent="0.3">
      <c r="A46" s="208" t="s">
        <v>32</v>
      </c>
      <c r="B46" s="209"/>
      <c r="C46" s="56" t="s">
        <v>287</v>
      </c>
      <c r="D46" s="17"/>
      <c r="E46" s="17" t="s">
        <v>42</v>
      </c>
      <c r="F46" s="15"/>
    </row>
    <row r="47" spans="1:6" ht="24.95" customHeight="1" x14ac:dyDescent="0.3">
      <c r="A47" s="208" t="s">
        <v>33</v>
      </c>
      <c r="B47" s="209"/>
      <c r="C47" s="16"/>
      <c r="D47" s="17"/>
      <c r="E47" s="17" t="s">
        <v>42</v>
      </c>
      <c r="F47" s="18"/>
    </row>
    <row r="48" spans="1:6" ht="24.95" customHeight="1" x14ac:dyDescent="0.3">
      <c r="A48" s="208" t="s">
        <v>34</v>
      </c>
      <c r="B48" s="209"/>
      <c r="C48" s="16"/>
      <c r="D48" s="17"/>
      <c r="E48" s="17" t="s">
        <v>42</v>
      </c>
      <c r="F48" s="18"/>
    </row>
    <row r="49" spans="1:6" ht="24.95" customHeight="1" x14ac:dyDescent="0.3">
      <c r="A49" s="208" t="s">
        <v>35</v>
      </c>
      <c r="B49" s="209"/>
      <c r="C49" s="16"/>
      <c r="D49" s="17"/>
      <c r="E49" s="17" t="s">
        <v>42</v>
      </c>
      <c r="F49" s="18"/>
    </row>
    <row r="50" spans="1:6" ht="24.95" customHeight="1" x14ac:dyDescent="0.3">
      <c r="A50" s="208" t="s">
        <v>36</v>
      </c>
      <c r="B50" s="209"/>
      <c r="C50" s="16"/>
      <c r="D50" s="17"/>
      <c r="E50" s="17" t="s">
        <v>42</v>
      </c>
      <c r="F50" s="18"/>
    </row>
    <row r="51" spans="1:6" ht="24.95" customHeight="1" x14ac:dyDescent="0.3">
      <c r="A51" s="208" t="s">
        <v>37</v>
      </c>
      <c r="B51" s="209"/>
      <c r="C51" s="16"/>
      <c r="D51" s="17"/>
      <c r="E51" s="17" t="s">
        <v>42</v>
      </c>
      <c r="F51" s="18"/>
    </row>
    <row r="52" spans="1:6" ht="24.95" customHeight="1" x14ac:dyDescent="0.3">
      <c r="A52" s="208" t="s">
        <v>38</v>
      </c>
      <c r="B52" s="209"/>
      <c r="C52" s="16"/>
      <c r="D52" s="17"/>
      <c r="E52" s="17" t="s">
        <v>42</v>
      </c>
      <c r="F52" s="18"/>
    </row>
    <row r="53" spans="1:6" ht="56.45" customHeight="1" x14ac:dyDescent="0.3">
      <c r="A53" s="208" t="s">
        <v>39</v>
      </c>
      <c r="B53" s="209"/>
      <c r="C53" s="16"/>
      <c r="D53" s="17"/>
      <c r="E53" s="17"/>
      <c r="F53" s="18"/>
    </row>
    <row r="54" spans="1:6" ht="27.6" hidden="1" customHeight="1" x14ac:dyDescent="0.3">
      <c r="A54" s="210" t="s">
        <v>54</v>
      </c>
      <c r="B54" s="211"/>
      <c r="C54" s="211"/>
      <c r="D54" s="103" t="s">
        <v>4</v>
      </c>
      <c r="E54" s="104" t="s">
        <v>42</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32"/>
      <c r="E58" s="32"/>
      <c r="F58" s="18"/>
    </row>
    <row r="59" spans="1:6" ht="24.95" hidden="1" customHeight="1" x14ac:dyDescent="0.3">
      <c r="A59" s="208" t="s">
        <v>31</v>
      </c>
      <c r="B59" s="209"/>
      <c r="C59" s="16"/>
      <c r="D59" s="17"/>
      <c r="E59" s="17"/>
      <c r="F59" s="18"/>
    </row>
    <row r="60" spans="1:6" ht="24.95" hidden="1" customHeight="1" x14ac:dyDescent="0.3">
      <c r="A60" s="208" t="s">
        <v>32</v>
      </c>
      <c r="B60" s="209"/>
      <c r="C60" s="1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16"/>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hidden="1" customHeight="1" x14ac:dyDescent="0.3">
      <c r="A68" s="212" t="s">
        <v>51</v>
      </c>
      <c r="B68" s="212"/>
      <c r="C68" s="212"/>
      <c r="D68" s="103" t="s">
        <v>4</v>
      </c>
      <c r="E68" s="104" t="s">
        <v>42</v>
      </c>
      <c r="F68" s="104" t="s">
        <v>5</v>
      </c>
    </row>
    <row r="69" spans="1:6" ht="89.1" hidden="1" customHeight="1" x14ac:dyDescent="0.3">
      <c r="A69" s="215" t="s">
        <v>29</v>
      </c>
      <c r="B69" s="215"/>
      <c r="C69" s="215"/>
      <c r="D69" s="36"/>
      <c r="E69" s="36"/>
      <c r="F69" s="36"/>
    </row>
    <row r="70" spans="1:6" ht="81.599999999999994" hidden="1" customHeight="1" x14ac:dyDescent="0.3">
      <c r="A70" s="215" t="s">
        <v>52</v>
      </c>
      <c r="B70" s="215"/>
      <c r="C70" s="215"/>
      <c r="D70" s="14"/>
      <c r="E70" s="14"/>
      <c r="F70" s="14"/>
    </row>
    <row r="71" spans="1:6" ht="17.25" hidden="1" x14ac:dyDescent="0.3">
      <c r="A71" s="9"/>
      <c r="B71" s="16"/>
      <c r="C71" s="16"/>
      <c r="D71" s="19"/>
      <c r="E71" s="19"/>
      <c r="F71" s="18"/>
    </row>
    <row r="72" spans="1:6" ht="35.1" customHeight="1" thickBot="1" x14ac:dyDescent="0.35">
      <c r="A72" s="223" t="s">
        <v>47</v>
      </c>
      <c r="B72" s="224"/>
      <c r="C72" s="225"/>
      <c r="D72" s="2" t="s">
        <v>4</v>
      </c>
      <c r="E72" s="104"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35"/>
    </row>
    <row r="75" spans="1:6" ht="15" customHeight="1" x14ac:dyDescent="0.3">
      <c r="A75" s="22"/>
      <c r="B75" s="23"/>
      <c r="C75" s="24"/>
      <c r="D75" s="25"/>
      <c r="E75" s="26"/>
      <c r="F75" s="27"/>
    </row>
    <row r="76" spans="1:6" ht="57" customHeight="1" thickBot="1" x14ac:dyDescent="0.35">
      <c r="A76" s="220" t="s">
        <v>422</v>
      </c>
      <c r="B76" s="221"/>
      <c r="C76" s="222"/>
      <c r="D76" s="29" t="s">
        <v>422</v>
      </c>
      <c r="E76" s="29"/>
      <c r="F76" s="93"/>
    </row>
    <row r="77" spans="1:6" ht="7.5" customHeight="1" thickBot="1" x14ac:dyDescent="0.35"/>
    <row r="78" spans="1:6" ht="18" thickBot="1" x14ac:dyDescent="0.35">
      <c r="A78" s="176" t="s">
        <v>11</v>
      </c>
      <c r="B78" s="177"/>
      <c r="C78" s="177"/>
      <c r="D78" s="177"/>
      <c r="E78" s="177"/>
      <c r="F78" s="178"/>
    </row>
    <row r="79" spans="1:6" ht="51.75" customHeight="1" x14ac:dyDescent="0.35">
      <c r="A79" s="260" t="s">
        <v>12</v>
      </c>
      <c r="B79" s="261"/>
      <c r="C79" s="261"/>
      <c r="D79" s="261"/>
      <c r="E79" s="261"/>
      <c r="F79" s="262"/>
    </row>
    <row r="80" spans="1:6" ht="51.75" customHeight="1" x14ac:dyDescent="0.35">
      <c r="A80" s="263" t="s">
        <v>375</v>
      </c>
      <c r="B80" s="170"/>
      <c r="C80" s="170"/>
      <c r="D80" s="170"/>
      <c r="E80" s="170"/>
      <c r="F80" s="264"/>
    </row>
    <row r="81" spans="1:6" ht="51.75" customHeight="1" x14ac:dyDescent="0.35">
      <c r="A81" s="263" t="s">
        <v>365</v>
      </c>
      <c r="B81" s="170"/>
      <c r="C81" s="170"/>
      <c r="D81" s="170"/>
      <c r="E81" s="170"/>
      <c r="F81" s="264"/>
    </row>
    <row r="82" spans="1:6" ht="51.75" customHeight="1" thickBot="1" x14ac:dyDescent="0.4">
      <c r="A82" s="257" t="s">
        <v>84</v>
      </c>
      <c r="B82" s="258"/>
      <c r="C82" s="258"/>
      <c r="D82" s="258"/>
      <c r="E82" s="258"/>
      <c r="F82" s="259"/>
    </row>
  </sheetData>
  <mergeCells count="73">
    <mergeCell ref="A81:F81"/>
    <mergeCell ref="A82:F82"/>
    <mergeCell ref="A74:C74"/>
    <mergeCell ref="A76:C76"/>
    <mergeCell ref="A78:F78"/>
    <mergeCell ref="A79:F79"/>
    <mergeCell ref="A80:F80"/>
    <mergeCell ref="A73:C73"/>
    <mergeCell ref="A61:B61"/>
    <mergeCell ref="A62:B62"/>
    <mergeCell ref="A63:B63"/>
    <mergeCell ref="A64:B64"/>
    <mergeCell ref="A65:B65"/>
    <mergeCell ref="A66:B66"/>
    <mergeCell ref="A67:B67"/>
    <mergeCell ref="A68:C68"/>
    <mergeCell ref="A69:C69"/>
    <mergeCell ref="A70:C70"/>
    <mergeCell ref="A72:C72"/>
    <mergeCell ref="A60:B60"/>
    <mergeCell ref="A47:B47"/>
    <mergeCell ref="A48:B48"/>
    <mergeCell ref="A49:B49"/>
    <mergeCell ref="A50:B50"/>
    <mergeCell ref="A51:B51"/>
    <mergeCell ref="A52:B52"/>
    <mergeCell ref="A53:B53"/>
    <mergeCell ref="A54:C54"/>
    <mergeCell ref="A57:B57"/>
    <mergeCell ref="A58:B58"/>
    <mergeCell ref="A59:B59"/>
    <mergeCell ref="A46:B46"/>
    <mergeCell ref="A33:B33"/>
    <mergeCell ref="A34:B34"/>
    <mergeCell ref="A35:B35"/>
    <mergeCell ref="A36:B36"/>
    <mergeCell ref="A37:B37"/>
    <mergeCell ref="A38:C38"/>
    <mergeCell ref="A39:C39"/>
    <mergeCell ref="A40:C40"/>
    <mergeCell ref="A43:B43"/>
    <mergeCell ref="A44:B44"/>
    <mergeCell ref="A45:B45"/>
    <mergeCell ref="A32:B32"/>
    <mergeCell ref="A19:B19"/>
    <mergeCell ref="A20:B20"/>
    <mergeCell ref="A21:B21"/>
    <mergeCell ref="A22:B22"/>
    <mergeCell ref="A23:B23"/>
    <mergeCell ref="A24:C24"/>
    <mergeCell ref="A27:B27"/>
    <mergeCell ref="A28:B28"/>
    <mergeCell ref="A29:B29"/>
    <mergeCell ref="A30:B30"/>
    <mergeCell ref="A31:B31"/>
    <mergeCell ref="A18:B18"/>
    <mergeCell ref="A5:F5"/>
    <mergeCell ref="A6:C6"/>
    <mergeCell ref="A7:C7"/>
    <mergeCell ref="A8:C8"/>
    <mergeCell ref="A9:C9"/>
    <mergeCell ref="A10:C10"/>
    <mergeCell ref="A13:B13"/>
    <mergeCell ref="A14:B14"/>
    <mergeCell ref="A15:B15"/>
    <mergeCell ref="A16:B16"/>
    <mergeCell ref="A17:B17"/>
    <mergeCell ref="A4:F4"/>
    <mergeCell ref="A1:F1"/>
    <mergeCell ref="A2:B2"/>
    <mergeCell ref="C2:F2"/>
    <mergeCell ref="A3:B3"/>
    <mergeCell ref="C3:F3"/>
  </mergeCells>
  <pageMargins left="0.7" right="0.7" top="0.75" bottom="0.75" header="0.3" footer="0.3"/>
  <pageSetup orientation="portrait" horizontalDpi="300" verticalDpi="300" r:id="rId1"/>
  <drawing r:id="rId2"/>
  <legacyDrawing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0000"/>
  </sheetPr>
  <dimension ref="A1:F82"/>
  <sheetViews>
    <sheetView topLeftCell="A53" zoomScale="70" zoomScaleNormal="70" workbookViewId="0">
      <selection activeCell="D76" sqref="D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40.710937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178</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79" t="s">
        <v>42</v>
      </c>
      <c r="F6" s="3" t="s">
        <v>5</v>
      </c>
    </row>
    <row r="7" spans="1:6" ht="181.5" x14ac:dyDescent="0.3">
      <c r="A7" s="234" t="s">
        <v>48</v>
      </c>
      <c r="B7" s="235"/>
      <c r="C7" s="235"/>
      <c r="D7" s="81"/>
      <c r="E7" s="81" t="s">
        <v>42</v>
      </c>
      <c r="F7" s="82" t="s">
        <v>393</v>
      </c>
    </row>
    <row r="8" spans="1:6" ht="56.45" customHeight="1" thickBot="1" x14ac:dyDescent="0.35">
      <c r="A8" s="210" t="s">
        <v>50</v>
      </c>
      <c r="B8" s="211"/>
      <c r="C8" s="211"/>
      <c r="D8" s="78" t="s">
        <v>4</v>
      </c>
      <c r="E8" s="79" t="s">
        <v>42</v>
      </c>
      <c r="F8" s="3" t="s">
        <v>5</v>
      </c>
    </row>
    <row r="9" spans="1:6" ht="181.5" x14ac:dyDescent="0.3">
      <c r="A9" s="208" t="s">
        <v>28</v>
      </c>
      <c r="B9" s="216"/>
      <c r="C9" s="209"/>
      <c r="D9" s="6"/>
      <c r="E9" s="6" t="s">
        <v>42</v>
      </c>
      <c r="F9" s="109" t="s">
        <v>394</v>
      </c>
    </row>
    <row r="10" spans="1:6" ht="30" customHeight="1" thickBot="1" x14ac:dyDescent="0.35">
      <c r="A10" s="210" t="s">
        <v>361</v>
      </c>
      <c r="B10" s="211"/>
      <c r="C10" s="211"/>
      <c r="D10" s="78" t="s">
        <v>4</v>
      </c>
      <c r="E10" s="79" t="s">
        <v>42</v>
      </c>
      <c r="F10" s="3" t="s">
        <v>5</v>
      </c>
    </row>
    <row r="11" spans="1:6" ht="51.75" x14ac:dyDescent="0.3">
      <c r="A11" s="13" t="s">
        <v>6</v>
      </c>
      <c r="B11" s="14" t="s">
        <v>7</v>
      </c>
      <c r="C11" s="14" t="s">
        <v>8</v>
      </c>
      <c r="D11" s="6" t="s">
        <v>9</v>
      </c>
      <c r="E11" s="6" t="s">
        <v>10</v>
      </c>
      <c r="F11" s="15"/>
    </row>
    <row r="12" spans="1:6" ht="62.1" customHeight="1" x14ac:dyDescent="0.3">
      <c r="A12" s="96" t="s">
        <v>185</v>
      </c>
      <c r="B12" s="16" t="s">
        <v>178</v>
      </c>
      <c r="C12" s="16" t="s">
        <v>180</v>
      </c>
      <c r="D12" s="17">
        <v>42644</v>
      </c>
      <c r="E12" s="17">
        <v>42855</v>
      </c>
      <c r="F12" s="18"/>
    </row>
    <row r="13" spans="1:6" ht="22.5" customHeight="1" x14ac:dyDescent="0.3">
      <c r="A13" s="213" t="s">
        <v>40</v>
      </c>
      <c r="B13" s="214"/>
      <c r="C13" s="14" t="s">
        <v>41</v>
      </c>
      <c r="D13" s="19" t="s">
        <v>4</v>
      </c>
      <c r="E13" s="19" t="s">
        <v>42</v>
      </c>
      <c r="F13" s="18"/>
    </row>
    <row r="14" spans="1:6" ht="26.1" customHeight="1" x14ac:dyDescent="0.3">
      <c r="A14" s="208" t="s">
        <v>30</v>
      </c>
      <c r="B14" s="209"/>
      <c r="C14" s="97" t="s">
        <v>179</v>
      </c>
      <c r="D14" s="16" t="s">
        <v>4</v>
      </c>
      <c r="E14" s="32"/>
      <c r="F14" s="18"/>
    </row>
    <row r="15" spans="1:6" ht="24.95" customHeight="1" x14ac:dyDescent="0.3">
      <c r="A15" s="208" t="s">
        <v>31</v>
      </c>
      <c r="B15" s="209"/>
      <c r="C15" s="56" t="s">
        <v>178</v>
      </c>
      <c r="D15" s="17" t="s">
        <v>4</v>
      </c>
      <c r="E15" s="17"/>
      <c r="F15" s="18"/>
    </row>
    <row r="16" spans="1:6" ht="181.5" x14ac:dyDescent="0.3">
      <c r="A16" s="208" t="s">
        <v>32</v>
      </c>
      <c r="B16" s="209"/>
      <c r="C16" s="56" t="s">
        <v>184</v>
      </c>
      <c r="D16" s="17"/>
      <c r="E16" s="17" t="s">
        <v>42</v>
      </c>
      <c r="F16" s="109" t="s">
        <v>395</v>
      </c>
    </row>
    <row r="17" spans="1:6" ht="24.95" customHeight="1" x14ac:dyDescent="0.3">
      <c r="A17" s="208" t="s">
        <v>33</v>
      </c>
      <c r="B17" s="209"/>
      <c r="C17" s="75" t="s">
        <v>341</v>
      </c>
      <c r="D17" s="17" t="s">
        <v>4</v>
      </c>
      <c r="E17" s="17"/>
      <c r="F17" s="18"/>
    </row>
    <row r="18" spans="1:6" ht="24.95" customHeight="1" x14ac:dyDescent="0.3">
      <c r="A18" s="208" t="s">
        <v>34</v>
      </c>
      <c r="B18" s="209"/>
      <c r="C18" s="57">
        <v>320401145</v>
      </c>
      <c r="D18" s="17" t="s">
        <v>4</v>
      </c>
      <c r="E18" s="17"/>
      <c r="F18" s="18"/>
    </row>
    <row r="19" spans="1:6" ht="24.95" customHeight="1" x14ac:dyDescent="0.3">
      <c r="A19" s="208" t="s">
        <v>35</v>
      </c>
      <c r="B19" s="209"/>
      <c r="C19" s="56" t="s">
        <v>181</v>
      </c>
      <c r="D19" s="17" t="s">
        <v>4</v>
      </c>
      <c r="E19" s="17"/>
      <c r="F19" s="18"/>
    </row>
    <row r="20" spans="1:6" ht="24.95" customHeight="1" x14ac:dyDescent="0.3">
      <c r="A20" s="208" t="s">
        <v>36</v>
      </c>
      <c r="B20" s="209"/>
      <c r="C20" s="58">
        <v>42920</v>
      </c>
      <c r="D20" s="17" t="s">
        <v>4</v>
      </c>
      <c r="E20" s="17"/>
      <c r="F20" s="18"/>
    </row>
    <row r="21" spans="1:6" ht="24.95" customHeight="1" x14ac:dyDescent="0.3">
      <c r="A21" s="208" t="s">
        <v>37</v>
      </c>
      <c r="B21" s="209"/>
      <c r="C21" s="56" t="s">
        <v>182</v>
      </c>
      <c r="D21" s="17" t="s">
        <v>4</v>
      </c>
      <c r="E21" s="17"/>
      <c r="F21" s="18"/>
    </row>
    <row r="22" spans="1:6" ht="24.95" customHeight="1" x14ac:dyDescent="0.3">
      <c r="A22" s="208" t="s">
        <v>38</v>
      </c>
      <c r="B22" s="209"/>
      <c r="C22" s="56" t="s">
        <v>86</v>
      </c>
      <c r="D22" s="17" t="s">
        <v>86</v>
      </c>
      <c r="E22" s="17"/>
      <c r="F22" s="18"/>
    </row>
    <row r="23" spans="1:6" ht="56.45" customHeight="1" x14ac:dyDescent="0.3">
      <c r="A23" s="208" t="s">
        <v>39</v>
      </c>
      <c r="B23" s="209"/>
      <c r="C23" s="56" t="s">
        <v>86</v>
      </c>
      <c r="D23" s="17" t="s">
        <v>86</v>
      </c>
      <c r="E23" s="17"/>
      <c r="F23" s="18"/>
    </row>
    <row r="24" spans="1:6" ht="33.6" hidden="1" customHeight="1" thickBot="1" x14ac:dyDescent="0.35">
      <c r="A24" s="210" t="s">
        <v>54</v>
      </c>
      <c r="B24" s="211"/>
      <c r="C24" s="211"/>
      <c r="D24" s="78" t="s">
        <v>4</v>
      </c>
      <c r="E24" s="79" t="s">
        <v>53</v>
      </c>
      <c r="F24" s="3" t="s">
        <v>5</v>
      </c>
    </row>
    <row r="25" spans="1:6" ht="51.75" hidden="1" x14ac:dyDescent="0.3">
      <c r="A25" s="13" t="s">
        <v>6</v>
      </c>
      <c r="B25" s="14" t="s">
        <v>7</v>
      </c>
      <c r="C25" s="14" t="s">
        <v>8</v>
      </c>
      <c r="D25" s="6" t="s">
        <v>9</v>
      </c>
      <c r="E25" s="6" t="s">
        <v>10</v>
      </c>
      <c r="F25" s="15"/>
    </row>
    <row r="26" spans="1:6" ht="17.25" hidden="1" x14ac:dyDescent="0.3">
      <c r="A26" s="9" t="s">
        <v>86</v>
      </c>
      <c r="B26" s="16" t="s">
        <v>86</v>
      </c>
      <c r="C26" s="16" t="s">
        <v>86</v>
      </c>
      <c r="D26" s="17"/>
      <c r="E26" s="17"/>
      <c r="F26" s="18"/>
    </row>
    <row r="27" spans="1:6" ht="22.5" hidden="1" customHeight="1" x14ac:dyDescent="0.3">
      <c r="A27" s="213" t="s">
        <v>40</v>
      </c>
      <c r="B27" s="214"/>
      <c r="C27" s="14" t="s">
        <v>41</v>
      </c>
      <c r="D27" s="19"/>
      <c r="E27" s="19"/>
      <c r="F27" s="18"/>
    </row>
    <row r="28" spans="1:6" ht="26.1" hidden="1" customHeight="1" x14ac:dyDescent="0.3">
      <c r="A28" s="208" t="s">
        <v>30</v>
      </c>
      <c r="B28" s="209"/>
      <c r="C28" s="16" t="s">
        <v>86</v>
      </c>
      <c r="D28" s="16"/>
      <c r="E28" s="32"/>
      <c r="F28" s="18"/>
    </row>
    <row r="29" spans="1:6" ht="24.95" hidden="1" customHeight="1" x14ac:dyDescent="0.3">
      <c r="A29" s="208" t="s">
        <v>31</v>
      </c>
      <c r="B29" s="209"/>
      <c r="C29" s="16" t="s">
        <v>86</v>
      </c>
      <c r="D29" s="17"/>
      <c r="E29" s="17"/>
      <c r="F29" s="18"/>
    </row>
    <row r="30" spans="1:6" ht="17.25" hidden="1" x14ac:dyDescent="0.3">
      <c r="A30" s="208" t="s">
        <v>32</v>
      </c>
      <c r="B30" s="209"/>
      <c r="C30" s="16" t="s">
        <v>86</v>
      </c>
      <c r="D30" s="17"/>
      <c r="E30" s="17"/>
      <c r="F30" s="18"/>
    </row>
    <row r="31" spans="1:6" ht="24.95" hidden="1" customHeight="1" x14ac:dyDescent="0.3">
      <c r="A31" s="208" t="s">
        <v>33</v>
      </c>
      <c r="B31" s="209"/>
      <c r="C31" s="75" t="s">
        <v>86</v>
      </c>
      <c r="D31" s="17"/>
      <c r="E31" s="17"/>
      <c r="F31" s="18"/>
    </row>
    <row r="32" spans="1:6" ht="24.95" hidden="1" customHeight="1" x14ac:dyDescent="0.3">
      <c r="A32" s="208" t="s">
        <v>34</v>
      </c>
      <c r="B32" s="209"/>
      <c r="C32" s="57" t="s">
        <v>86</v>
      </c>
      <c r="D32" s="17"/>
      <c r="E32" s="17"/>
      <c r="F32" s="18"/>
    </row>
    <row r="33" spans="1:6" ht="24.95" hidden="1" customHeight="1" x14ac:dyDescent="0.3">
      <c r="A33" s="208" t="s">
        <v>35</v>
      </c>
      <c r="B33" s="209"/>
      <c r="C33" s="16" t="s">
        <v>86</v>
      </c>
      <c r="D33" s="17"/>
      <c r="E33" s="17"/>
      <c r="F33" s="18"/>
    </row>
    <row r="34" spans="1:6" ht="24.95" hidden="1" customHeight="1" x14ac:dyDescent="0.3">
      <c r="A34" s="208" t="s">
        <v>36</v>
      </c>
      <c r="B34" s="209"/>
      <c r="C34" s="98" t="s">
        <v>86</v>
      </c>
      <c r="D34" s="17"/>
      <c r="E34" s="17"/>
      <c r="F34" s="18"/>
    </row>
    <row r="35" spans="1:6" ht="17.25" hidden="1" x14ac:dyDescent="0.3">
      <c r="A35" s="208" t="s">
        <v>37</v>
      </c>
      <c r="B35" s="209"/>
      <c r="C35" s="16"/>
      <c r="D35" s="17"/>
      <c r="E35" s="17"/>
      <c r="F35" s="18"/>
    </row>
    <row r="36" spans="1:6" ht="24.95" hidden="1" customHeight="1" x14ac:dyDescent="0.3">
      <c r="A36" s="208" t="s">
        <v>38</v>
      </c>
      <c r="B36" s="209"/>
      <c r="C36" s="16" t="s">
        <v>86</v>
      </c>
      <c r="D36" s="17"/>
      <c r="E36" s="17"/>
      <c r="F36" s="18"/>
    </row>
    <row r="37" spans="1:6" ht="56.45" hidden="1" customHeight="1" x14ac:dyDescent="0.3">
      <c r="A37" s="208" t="s">
        <v>39</v>
      </c>
      <c r="B37" s="209"/>
      <c r="C37" s="16" t="s">
        <v>86</v>
      </c>
      <c r="D37" s="17"/>
      <c r="E37" s="17"/>
      <c r="F37" s="18"/>
    </row>
    <row r="38" spans="1:6" ht="56.45" customHeight="1" thickBot="1" x14ac:dyDescent="0.35">
      <c r="A38" s="210" t="s">
        <v>49</v>
      </c>
      <c r="B38" s="211"/>
      <c r="C38" s="211"/>
      <c r="D38" s="78" t="s">
        <v>4</v>
      </c>
      <c r="E38" s="79" t="s">
        <v>42</v>
      </c>
      <c r="F38" s="3" t="s">
        <v>5</v>
      </c>
    </row>
    <row r="39" spans="1:6" ht="181.5" x14ac:dyDescent="0.3">
      <c r="A39" s="208" t="s">
        <v>392</v>
      </c>
      <c r="B39" s="216"/>
      <c r="C39" s="209"/>
      <c r="D39" s="6"/>
      <c r="E39" s="70" t="s">
        <v>42</v>
      </c>
      <c r="F39" s="125" t="s">
        <v>396</v>
      </c>
    </row>
    <row r="40" spans="1:6" s="34" customFormat="1" ht="33" customHeight="1" thickBot="1" x14ac:dyDescent="0.3">
      <c r="A40" s="210" t="s">
        <v>361</v>
      </c>
      <c r="B40" s="211"/>
      <c r="C40" s="211"/>
      <c r="D40" s="78" t="s">
        <v>4</v>
      </c>
      <c r="E40" s="79" t="s">
        <v>42</v>
      </c>
      <c r="F40" s="3" t="s">
        <v>5</v>
      </c>
    </row>
    <row r="41" spans="1:6" ht="51.75" x14ac:dyDescent="0.3">
      <c r="A41" s="13" t="s">
        <v>6</v>
      </c>
      <c r="B41" s="14" t="s">
        <v>7</v>
      </c>
      <c r="C41" s="14" t="s">
        <v>8</v>
      </c>
      <c r="D41" s="6" t="s">
        <v>9</v>
      </c>
      <c r="E41" s="6" t="s">
        <v>10</v>
      </c>
      <c r="F41" s="15"/>
    </row>
    <row r="42" spans="1:6" ht="117.95" customHeight="1" x14ac:dyDescent="0.3">
      <c r="A42" s="96" t="s">
        <v>179</v>
      </c>
      <c r="B42" s="16" t="s">
        <v>178</v>
      </c>
      <c r="C42" s="56" t="s">
        <v>186</v>
      </c>
      <c r="D42" s="17">
        <v>43818</v>
      </c>
      <c r="E42" s="17">
        <v>43981</v>
      </c>
      <c r="F42" s="18"/>
    </row>
    <row r="43" spans="1:6" ht="22.5" customHeight="1" x14ac:dyDescent="0.3">
      <c r="A43" s="213" t="s">
        <v>40</v>
      </c>
      <c r="B43" s="214"/>
      <c r="C43" s="14" t="s">
        <v>41</v>
      </c>
      <c r="D43" s="19" t="s">
        <v>4</v>
      </c>
      <c r="E43" s="19" t="s">
        <v>42</v>
      </c>
      <c r="F43" s="18"/>
    </row>
    <row r="44" spans="1:6" ht="26.1" customHeight="1" x14ac:dyDescent="0.3">
      <c r="A44" s="208" t="s">
        <v>30</v>
      </c>
      <c r="B44" s="209"/>
      <c r="C44" s="97" t="s">
        <v>179</v>
      </c>
      <c r="D44" s="16" t="s">
        <v>4</v>
      </c>
      <c r="E44" s="32"/>
      <c r="F44" s="18"/>
    </row>
    <row r="45" spans="1:6" ht="24.95" customHeight="1" x14ac:dyDescent="0.3">
      <c r="A45" s="208" t="s">
        <v>31</v>
      </c>
      <c r="B45" s="209"/>
      <c r="C45" s="56" t="s">
        <v>178</v>
      </c>
      <c r="D45" s="17" t="s">
        <v>4</v>
      </c>
      <c r="E45" s="17"/>
      <c r="F45" s="18"/>
    </row>
    <row r="46" spans="1:6" ht="181.5" x14ac:dyDescent="0.3">
      <c r="A46" s="208" t="s">
        <v>32</v>
      </c>
      <c r="B46" s="209"/>
      <c r="C46" s="56" t="s">
        <v>187</v>
      </c>
      <c r="D46" s="17"/>
      <c r="E46" s="17" t="s">
        <v>42</v>
      </c>
      <c r="F46" s="125" t="s">
        <v>397</v>
      </c>
    </row>
    <row r="47" spans="1:6" ht="24.95" customHeight="1" x14ac:dyDescent="0.3">
      <c r="A47" s="208" t="s">
        <v>33</v>
      </c>
      <c r="B47" s="209"/>
      <c r="C47" s="91" t="s">
        <v>342</v>
      </c>
      <c r="D47" s="17" t="s">
        <v>4</v>
      </c>
      <c r="E47" s="17"/>
      <c r="F47" s="18"/>
    </row>
    <row r="48" spans="1:6" ht="24.95" customHeight="1" x14ac:dyDescent="0.3">
      <c r="A48" s="208" t="s">
        <v>34</v>
      </c>
      <c r="B48" s="209"/>
      <c r="C48" s="92">
        <v>626796000</v>
      </c>
      <c r="D48" s="17" t="s">
        <v>4</v>
      </c>
      <c r="E48" s="17"/>
      <c r="F48" s="18"/>
    </row>
    <row r="49" spans="1:6" ht="24.95" customHeight="1" x14ac:dyDescent="0.3">
      <c r="A49" s="208" t="s">
        <v>35</v>
      </c>
      <c r="B49" s="209"/>
      <c r="C49" s="56" t="s">
        <v>181</v>
      </c>
      <c r="D49" s="17" t="s">
        <v>4</v>
      </c>
      <c r="E49" s="17"/>
      <c r="F49" s="18"/>
    </row>
    <row r="50" spans="1:6" ht="24.95" customHeight="1" x14ac:dyDescent="0.3">
      <c r="A50" s="208" t="s">
        <v>36</v>
      </c>
      <c r="B50" s="209"/>
      <c r="C50" s="58">
        <v>44000</v>
      </c>
      <c r="D50" s="17" t="s">
        <v>4</v>
      </c>
      <c r="E50" s="17"/>
      <c r="F50" s="18"/>
    </row>
    <row r="51" spans="1:6" ht="24.95" customHeight="1" x14ac:dyDescent="0.3">
      <c r="A51" s="208" t="s">
        <v>37</v>
      </c>
      <c r="B51" s="209"/>
      <c r="C51" s="56" t="s">
        <v>183</v>
      </c>
      <c r="D51" s="17" t="s">
        <v>4</v>
      </c>
      <c r="E51" s="17"/>
      <c r="F51" s="18"/>
    </row>
    <row r="52" spans="1:6" ht="24.95" customHeight="1" x14ac:dyDescent="0.3">
      <c r="A52" s="208" t="s">
        <v>38</v>
      </c>
      <c r="B52" s="209"/>
      <c r="C52" s="56" t="s">
        <v>86</v>
      </c>
      <c r="D52" s="17" t="s">
        <v>86</v>
      </c>
      <c r="E52" s="17"/>
      <c r="F52" s="18"/>
    </row>
    <row r="53" spans="1:6" ht="56.45" customHeight="1" x14ac:dyDescent="0.3">
      <c r="A53" s="208" t="s">
        <v>39</v>
      </c>
      <c r="B53" s="209"/>
      <c r="C53" s="56" t="s">
        <v>86</v>
      </c>
      <c r="D53" s="17" t="s">
        <v>86</v>
      </c>
      <c r="E53" s="17"/>
      <c r="F53" s="18"/>
    </row>
    <row r="54" spans="1:6" ht="27.6" hidden="1" customHeight="1" x14ac:dyDescent="0.3">
      <c r="A54" s="217" t="s">
        <v>54</v>
      </c>
      <c r="B54" s="218"/>
      <c r="C54" s="219"/>
      <c r="D54" s="78" t="s">
        <v>4</v>
      </c>
      <c r="E54" s="79" t="s">
        <v>53</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32"/>
      <c r="E58" s="32"/>
      <c r="F58" s="18"/>
    </row>
    <row r="59" spans="1:6" ht="24.95" hidden="1" customHeight="1" x14ac:dyDescent="0.3">
      <c r="A59" s="208" t="s">
        <v>31</v>
      </c>
      <c r="B59" s="209"/>
      <c r="C59" s="16"/>
      <c r="D59" s="17"/>
      <c r="E59" s="17"/>
      <c r="F59" s="18"/>
    </row>
    <row r="60" spans="1:6" ht="24.95" hidden="1" customHeight="1" x14ac:dyDescent="0.3">
      <c r="A60" s="208" t="s">
        <v>32</v>
      </c>
      <c r="B60" s="209"/>
      <c r="C60" s="1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16"/>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hidden="1" customHeight="1" x14ac:dyDescent="0.3">
      <c r="A68" s="212" t="s">
        <v>51</v>
      </c>
      <c r="B68" s="212"/>
      <c r="C68" s="212"/>
      <c r="D68" s="78" t="s">
        <v>4</v>
      </c>
      <c r="E68" s="79" t="s">
        <v>53</v>
      </c>
      <c r="F68" s="79" t="s">
        <v>5</v>
      </c>
    </row>
    <row r="69" spans="1:6" ht="88.5" hidden="1" customHeight="1" x14ac:dyDescent="0.3">
      <c r="A69" s="215" t="s">
        <v>29</v>
      </c>
      <c r="B69" s="215"/>
      <c r="C69" s="215"/>
      <c r="D69" s="36"/>
      <c r="E69" s="36"/>
      <c r="F69" s="36"/>
    </row>
    <row r="70" spans="1:6" ht="81.599999999999994" hidden="1" customHeight="1" x14ac:dyDescent="0.3">
      <c r="A70" s="215" t="s">
        <v>52</v>
      </c>
      <c r="B70" s="215"/>
      <c r="C70" s="215"/>
      <c r="D70" s="14"/>
      <c r="E70" s="14"/>
      <c r="F70" s="14"/>
    </row>
    <row r="71" spans="1:6" ht="17.25" hidden="1" x14ac:dyDescent="0.3">
      <c r="A71" s="9"/>
      <c r="B71" s="16"/>
      <c r="C71" s="16"/>
      <c r="D71" s="19"/>
      <c r="E71" s="19"/>
      <c r="F71" s="18"/>
    </row>
    <row r="72" spans="1:6" ht="35.1" customHeight="1" thickBot="1" x14ac:dyDescent="0.35">
      <c r="A72" s="223" t="s">
        <v>47</v>
      </c>
      <c r="B72" s="224"/>
      <c r="C72" s="225"/>
      <c r="D72" s="2" t="s">
        <v>4</v>
      </c>
      <c r="E72" s="79"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8"/>
    </row>
    <row r="75" spans="1:6" ht="15" customHeight="1" x14ac:dyDescent="0.3">
      <c r="A75" s="22"/>
      <c r="B75" s="23"/>
      <c r="C75" s="24"/>
      <c r="D75" s="25"/>
      <c r="E75" s="26"/>
      <c r="F75" s="27"/>
    </row>
    <row r="76" spans="1:6" ht="46.5" customHeight="1" thickBot="1" x14ac:dyDescent="0.35">
      <c r="A76" s="220" t="s">
        <v>422</v>
      </c>
      <c r="B76" s="221"/>
      <c r="C76" s="222"/>
      <c r="D76" s="30" t="s">
        <v>422</v>
      </c>
      <c r="E76" s="30"/>
      <c r="F76" s="30"/>
    </row>
    <row r="77" spans="1:6" ht="7.5" customHeight="1" thickBot="1" x14ac:dyDescent="0.35"/>
    <row r="78" spans="1:6" ht="18" thickBot="1" x14ac:dyDescent="0.35">
      <c r="A78" s="176" t="s">
        <v>11</v>
      </c>
      <c r="B78" s="177"/>
      <c r="C78" s="177"/>
      <c r="D78" s="177"/>
      <c r="E78" s="177"/>
      <c r="F78" s="178"/>
    </row>
    <row r="79" spans="1:6" ht="51.75" customHeight="1" x14ac:dyDescent="0.35">
      <c r="A79" s="260" t="s">
        <v>12</v>
      </c>
      <c r="B79" s="261"/>
      <c r="C79" s="261"/>
      <c r="D79" s="261"/>
      <c r="E79" s="261"/>
      <c r="F79" s="262"/>
    </row>
    <row r="80" spans="1:6" ht="51.75" customHeight="1" x14ac:dyDescent="0.35">
      <c r="A80" s="263" t="s">
        <v>375</v>
      </c>
      <c r="B80" s="170"/>
      <c r="C80" s="170"/>
      <c r="D80" s="170"/>
      <c r="E80" s="170"/>
      <c r="F80" s="264"/>
    </row>
    <row r="81" spans="1:6" ht="51.75" customHeight="1" x14ac:dyDescent="0.35">
      <c r="A81" s="263" t="s">
        <v>365</v>
      </c>
      <c r="B81" s="170"/>
      <c r="C81" s="170"/>
      <c r="D81" s="170"/>
      <c r="E81" s="170"/>
      <c r="F81" s="264"/>
    </row>
    <row r="82" spans="1:6" ht="51.75" customHeight="1" thickBot="1" x14ac:dyDescent="0.4">
      <c r="A82" s="257" t="s">
        <v>84</v>
      </c>
      <c r="B82" s="258"/>
      <c r="C82" s="258"/>
      <c r="D82" s="258"/>
      <c r="E82" s="258"/>
      <c r="F82" s="259"/>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B050"/>
  </sheetPr>
  <dimension ref="A1:F82"/>
  <sheetViews>
    <sheetView topLeftCell="A72" zoomScale="70" zoomScaleNormal="70" workbookViewId="0">
      <selection activeCell="D76" sqref="D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40.710937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188</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79" t="s">
        <v>42</v>
      </c>
      <c r="F6" s="3" t="s">
        <v>5</v>
      </c>
    </row>
    <row r="7" spans="1:6" ht="72.599999999999994" customHeight="1" x14ac:dyDescent="0.3">
      <c r="A7" s="234" t="s">
        <v>48</v>
      </c>
      <c r="B7" s="235"/>
      <c r="C7" s="235"/>
      <c r="D7" s="81" t="s">
        <v>4</v>
      </c>
      <c r="E7" s="81"/>
      <c r="F7" s="89"/>
    </row>
    <row r="8" spans="1:6" ht="56.45" customHeight="1" thickBot="1" x14ac:dyDescent="0.35">
      <c r="A8" s="210" t="s">
        <v>50</v>
      </c>
      <c r="B8" s="211"/>
      <c r="C8" s="211"/>
      <c r="D8" s="78" t="s">
        <v>4</v>
      </c>
      <c r="E8" s="79" t="s">
        <v>42</v>
      </c>
      <c r="F8" s="3" t="s">
        <v>5</v>
      </c>
    </row>
    <row r="9" spans="1:6" ht="47.25" customHeight="1" x14ac:dyDescent="0.3">
      <c r="A9" s="208" t="s">
        <v>28</v>
      </c>
      <c r="B9" s="216"/>
      <c r="C9" s="209"/>
      <c r="D9" s="6" t="s">
        <v>4</v>
      </c>
      <c r="E9" s="8"/>
      <c r="F9" s="12"/>
    </row>
    <row r="10" spans="1:6" ht="30" customHeight="1" thickBot="1" x14ac:dyDescent="0.35">
      <c r="A10" s="210" t="s">
        <v>361</v>
      </c>
      <c r="B10" s="211"/>
      <c r="C10" s="211"/>
      <c r="D10" s="78" t="s">
        <v>4</v>
      </c>
      <c r="E10" s="79" t="s">
        <v>42</v>
      </c>
      <c r="F10" s="3" t="s">
        <v>5</v>
      </c>
    </row>
    <row r="11" spans="1:6" ht="51.75" x14ac:dyDescent="0.3">
      <c r="A11" s="13" t="s">
        <v>6</v>
      </c>
      <c r="B11" s="14" t="s">
        <v>7</v>
      </c>
      <c r="C11" s="14" t="s">
        <v>8</v>
      </c>
      <c r="D11" s="6" t="s">
        <v>9</v>
      </c>
      <c r="E11" s="6" t="s">
        <v>10</v>
      </c>
      <c r="F11" s="15"/>
    </row>
    <row r="12" spans="1:6" ht="62.1" customHeight="1" x14ac:dyDescent="0.3">
      <c r="A12" s="9" t="s">
        <v>189</v>
      </c>
      <c r="B12" s="16" t="s">
        <v>190</v>
      </c>
      <c r="C12" s="16" t="s">
        <v>191</v>
      </c>
      <c r="D12" s="17">
        <v>42249</v>
      </c>
      <c r="E12" s="17">
        <v>42353</v>
      </c>
      <c r="F12" s="18"/>
    </row>
    <row r="13" spans="1:6" ht="22.5" customHeight="1" x14ac:dyDescent="0.3">
      <c r="A13" s="213" t="s">
        <v>40</v>
      </c>
      <c r="B13" s="214"/>
      <c r="C13" s="14" t="s">
        <v>41</v>
      </c>
      <c r="D13" s="19" t="s">
        <v>4</v>
      </c>
      <c r="E13" s="19" t="s">
        <v>42</v>
      </c>
      <c r="F13" s="18"/>
    </row>
    <row r="14" spans="1:6" ht="26.1" customHeight="1" x14ac:dyDescent="0.3">
      <c r="A14" s="208" t="s">
        <v>30</v>
      </c>
      <c r="B14" s="209"/>
      <c r="C14" s="32" t="s">
        <v>192</v>
      </c>
      <c r="D14" s="32" t="s">
        <v>4</v>
      </c>
      <c r="E14" s="32"/>
      <c r="F14" s="18"/>
    </row>
    <row r="15" spans="1:6" ht="24.95" customHeight="1" x14ac:dyDescent="0.3">
      <c r="A15" s="208" t="s">
        <v>31</v>
      </c>
      <c r="B15" s="209"/>
      <c r="C15" s="56" t="s">
        <v>190</v>
      </c>
      <c r="D15" s="17" t="s">
        <v>4</v>
      </c>
      <c r="E15" s="17"/>
      <c r="F15" s="18"/>
    </row>
    <row r="16" spans="1:6" ht="99" x14ac:dyDescent="0.3">
      <c r="A16" s="208" t="s">
        <v>32</v>
      </c>
      <c r="B16" s="209"/>
      <c r="C16" s="56" t="s">
        <v>193</v>
      </c>
      <c r="D16" s="17" t="s">
        <v>4</v>
      </c>
      <c r="E16" s="17"/>
      <c r="F16" s="18"/>
    </row>
    <row r="17" spans="1:6" ht="24.95" customHeight="1" x14ac:dyDescent="0.3">
      <c r="A17" s="208" t="s">
        <v>33</v>
      </c>
      <c r="B17" s="209"/>
      <c r="C17" s="116" t="s">
        <v>343</v>
      </c>
      <c r="D17" s="17" t="s">
        <v>4</v>
      </c>
      <c r="E17" s="17"/>
      <c r="F17" s="18"/>
    </row>
    <row r="18" spans="1:6" ht="24.95" customHeight="1" x14ac:dyDescent="0.3">
      <c r="A18" s="208" t="s">
        <v>34</v>
      </c>
      <c r="B18" s="209"/>
      <c r="C18" s="57">
        <f>108490160+40600000</f>
        <v>149090160</v>
      </c>
      <c r="D18" s="17" t="s">
        <v>4</v>
      </c>
      <c r="E18" s="17"/>
      <c r="F18" s="18"/>
    </row>
    <row r="19" spans="1:6" ht="24.95" customHeight="1" x14ac:dyDescent="0.3">
      <c r="A19" s="208" t="s">
        <v>35</v>
      </c>
      <c r="B19" s="209"/>
      <c r="C19" s="56" t="s">
        <v>194</v>
      </c>
      <c r="D19" s="17" t="s">
        <v>4</v>
      </c>
      <c r="E19" s="17"/>
      <c r="F19" s="18"/>
    </row>
    <row r="20" spans="1:6" ht="24.95" customHeight="1" x14ac:dyDescent="0.3">
      <c r="A20" s="208" t="s">
        <v>36</v>
      </c>
      <c r="B20" s="209"/>
      <c r="C20" s="58">
        <v>42468</v>
      </c>
      <c r="D20" s="17" t="s">
        <v>4</v>
      </c>
      <c r="E20" s="17"/>
      <c r="F20" s="18"/>
    </row>
    <row r="21" spans="1:6" ht="24.95" customHeight="1" x14ac:dyDescent="0.3">
      <c r="A21" s="208" t="s">
        <v>37</v>
      </c>
      <c r="B21" s="209"/>
      <c r="C21" s="56" t="s">
        <v>195</v>
      </c>
      <c r="D21" s="17" t="s">
        <v>4</v>
      </c>
      <c r="E21" s="17"/>
      <c r="F21" s="18"/>
    </row>
    <row r="22" spans="1:6" ht="24.95" customHeight="1" x14ac:dyDescent="0.3">
      <c r="A22" s="208" t="s">
        <v>38</v>
      </c>
      <c r="B22" s="209"/>
      <c r="C22" s="56" t="s">
        <v>86</v>
      </c>
      <c r="D22" s="17" t="s">
        <v>86</v>
      </c>
      <c r="E22" s="17"/>
      <c r="F22" s="18"/>
    </row>
    <row r="23" spans="1:6" ht="56.45" customHeight="1" x14ac:dyDescent="0.3">
      <c r="A23" s="208" t="s">
        <v>39</v>
      </c>
      <c r="B23" s="209"/>
      <c r="C23" s="56" t="s">
        <v>86</v>
      </c>
      <c r="D23" s="17" t="s">
        <v>86</v>
      </c>
      <c r="E23" s="17"/>
      <c r="F23" s="18"/>
    </row>
    <row r="24" spans="1:6" ht="33.6" customHeight="1" thickBot="1" x14ac:dyDescent="0.35">
      <c r="A24" s="210" t="s">
        <v>362</v>
      </c>
      <c r="B24" s="211"/>
      <c r="C24" s="211"/>
      <c r="D24" s="78" t="s">
        <v>4</v>
      </c>
      <c r="E24" s="79" t="s">
        <v>42</v>
      </c>
      <c r="F24" s="3" t="s">
        <v>5</v>
      </c>
    </row>
    <row r="25" spans="1:6" ht="51.75" x14ac:dyDescent="0.3">
      <c r="A25" s="13" t="s">
        <v>6</v>
      </c>
      <c r="B25" s="14" t="s">
        <v>7</v>
      </c>
      <c r="C25" s="14" t="s">
        <v>8</v>
      </c>
      <c r="D25" s="6" t="s">
        <v>9</v>
      </c>
      <c r="E25" s="6" t="s">
        <v>10</v>
      </c>
      <c r="F25" s="15"/>
    </row>
    <row r="26" spans="1:6" ht="66" x14ac:dyDescent="0.3">
      <c r="A26" s="9" t="s">
        <v>196</v>
      </c>
      <c r="B26" s="16" t="s">
        <v>190</v>
      </c>
      <c r="C26" s="16" t="s">
        <v>191</v>
      </c>
      <c r="D26" s="17">
        <v>41941</v>
      </c>
      <c r="E26" s="17">
        <v>42004</v>
      </c>
      <c r="F26" s="18"/>
    </row>
    <row r="27" spans="1:6" ht="22.5" customHeight="1" x14ac:dyDescent="0.3">
      <c r="A27" s="213" t="s">
        <v>40</v>
      </c>
      <c r="B27" s="214"/>
      <c r="C27" s="14" t="s">
        <v>41</v>
      </c>
      <c r="D27" s="19" t="s">
        <v>4</v>
      </c>
      <c r="E27" s="19" t="s">
        <v>42</v>
      </c>
      <c r="F27" s="18"/>
    </row>
    <row r="28" spans="1:6" ht="26.1" customHeight="1" x14ac:dyDescent="0.3">
      <c r="A28" s="208" t="s">
        <v>30</v>
      </c>
      <c r="B28" s="209"/>
      <c r="C28" s="32" t="s">
        <v>197</v>
      </c>
      <c r="D28" s="16" t="s">
        <v>4</v>
      </c>
      <c r="E28" s="32"/>
      <c r="F28" s="18"/>
    </row>
    <row r="29" spans="1:6" ht="24.95" customHeight="1" x14ac:dyDescent="0.3">
      <c r="A29" s="208" t="s">
        <v>31</v>
      </c>
      <c r="B29" s="209"/>
      <c r="C29" s="56" t="s">
        <v>190</v>
      </c>
      <c r="D29" s="17" t="s">
        <v>4</v>
      </c>
      <c r="E29" s="17"/>
      <c r="F29" s="18"/>
    </row>
    <row r="30" spans="1:6" ht="33" x14ac:dyDescent="0.3">
      <c r="A30" s="208" t="s">
        <v>32</v>
      </c>
      <c r="B30" s="209"/>
      <c r="C30" s="56" t="s">
        <v>198</v>
      </c>
      <c r="D30" s="17" t="s">
        <v>4</v>
      </c>
      <c r="E30" s="17"/>
      <c r="F30" s="18"/>
    </row>
    <row r="31" spans="1:6" ht="24.95" customHeight="1" x14ac:dyDescent="0.3">
      <c r="A31" s="208" t="s">
        <v>33</v>
      </c>
      <c r="B31" s="209"/>
      <c r="C31" s="116" t="s">
        <v>344</v>
      </c>
      <c r="D31" s="17"/>
      <c r="E31" s="17"/>
      <c r="F31" s="18"/>
    </row>
    <row r="32" spans="1:6" ht="24.95" customHeight="1" x14ac:dyDescent="0.3">
      <c r="A32" s="208" t="s">
        <v>34</v>
      </c>
      <c r="B32" s="209"/>
      <c r="C32" s="57">
        <v>209916608</v>
      </c>
      <c r="D32" s="17" t="s">
        <v>4</v>
      </c>
      <c r="E32" s="17"/>
      <c r="F32" s="18"/>
    </row>
    <row r="33" spans="1:6" ht="24.95" customHeight="1" x14ac:dyDescent="0.3">
      <c r="A33" s="208" t="s">
        <v>35</v>
      </c>
      <c r="B33" s="209"/>
      <c r="C33" s="56" t="s">
        <v>199</v>
      </c>
      <c r="D33" s="17" t="s">
        <v>4</v>
      </c>
      <c r="E33" s="17"/>
      <c r="F33" s="18"/>
    </row>
    <row r="34" spans="1:6" ht="24.95" customHeight="1" x14ac:dyDescent="0.3">
      <c r="A34" s="208" t="s">
        <v>36</v>
      </c>
      <c r="B34" s="209"/>
      <c r="C34" s="58">
        <v>42082</v>
      </c>
      <c r="D34" s="17" t="s">
        <v>4</v>
      </c>
      <c r="E34" s="17"/>
      <c r="F34" s="18"/>
    </row>
    <row r="35" spans="1:6" ht="33" x14ac:dyDescent="0.3">
      <c r="A35" s="208" t="s">
        <v>37</v>
      </c>
      <c r="B35" s="209"/>
      <c r="C35" s="56" t="s">
        <v>200</v>
      </c>
      <c r="D35" s="17" t="s">
        <v>4</v>
      </c>
      <c r="E35" s="17"/>
      <c r="F35" s="18"/>
    </row>
    <row r="36" spans="1:6" ht="24.95" customHeight="1" x14ac:dyDescent="0.3">
      <c r="A36" s="208" t="s">
        <v>38</v>
      </c>
      <c r="B36" s="209"/>
      <c r="C36" s="56" t="s">
        <v>86</v>
      </c>
      <c r="D36" s="17" t="s">
        <v>86</v>
      </c>
      <c r="E36" s="17"/>
      <c r="F36" s="18"/>
    </row>
    <row r="37" spans="1:6" ht="56.45" customHeight="1" x14ac:dyDescent="0.3">
      <c r="A37" s="208" t="s">
        <v>39</v>
      </c>
      <c r="B37" s="209"/>
      <c r="C37" s="56" t="s">
        <v>86</v>
      </c>
      <c r="D37" s="17" t="s">
        <v>86</v>
      </c>
      <c r="E37" s="17"/>
      <c r="F37" s="18"/>
    </row>
    <row r="38" spans="1:6" ht="56.45" customHeight="1" thickBot="1" x14ac:dyDescent="0.35">
      <c r="A38" s="210" t="s">
        <v>49</v>
      </c>
      <c r="B38" s="211"/>
      <c r="C38" s="211"/>
      <c r="D38" s="78" t="s">
        <v>4</v>
      </c>
      <c r="E38" s="79" t="s">
        <v>42</v>
      </c>
      <c r="F38" s="3" t="s">
        <v>5</v>
      </c>
    </row>
    <row r="39" spans="1:6" ht="75" customHeight="1" x14ac:dyDescent="0.3">
      <c r="A39" s="208" t="s">
        <v>392</v>
      </c>
      <c r="B39" s="216"/>
      <c r="C39" s="209"/>
      <c r="D39" s="6" t="s">
        <v>4</v>
      </c>
      <c r="E39" s="70"/>
      <c r="F39" s="90"/>
    </row>
    <row r="40" spans="1:6" s="34" customFormat="1" ht="33" customHeight="1" thickBot="1" x14ac:dyDescent="0.3">
      <c r="A40" s="210" t="s">
        <v>361</v>
      </c>
      <c r="B40" s="211"/>
      <c r="C40" s="211"/>
      <c r="D40" s="78" t="s">
        <v>4</v>
      </c>
      <c r="E40" s="79" t="s">
        <v>42</v>
      </c>
      <c r="F40" s="3" t="s">
        <v>5</v>
      </c>
    </row>
    <row r="41" spans="1:6" ht="51.75" x14ac:dyDescent="0.3">
      <c r="A41" s="13" t="s">
        <v>6</v>
      </c>
      <c r="B41" s="14" t="s">
        <v>7</v>
      </c>
      <c r="C41" s="14" t="s">
        <v>8</v>
      </c>
      <c r="D41" s="6" t="s">
        <v>9</v>
      </c>
      <c r="E41" s="6" t="s">
        <v>10</v>
      </c>
      <c r="F41" s="15"/>
    </row>
    <row r="42" spans="1:6" ht="47.1" customHeight="1" x14ac:dyDescent="0.3">
      <c r="A42" s="9" t="s">
        <v>201</v>
      </c>
      <c r="B42" s="16" t="s">
        <v>190</v>
      </c>
      <c r="C42" s="56" t="s">
        <v>202</v>
      </c>
      <c r="D42" s="17">
        <v>42979</v>
      </c>
      <c r="E42" s="17">
        <v>43271</v>
      </c>
      <c r="F42" s="18"/>
    </row>
    <row r="43" spans="1:6" ht="22.5" customHeight="1" x14ac:dyDescent="0.3">
      <c r="A43" s="213" t="s">
        <v>40</v>
      </c>
      <c r="B43" s="214"/>
      <c r="C43" s="14" t="s">
        <v>41</v>
      </c>
      <c r="D43" s="19" t="s">
        <v>4</v>
      </c>
      <c r="E43" s="19" t="s">
        <v>42</v>
      </c>
      <c r="F43" s="18"/>
    </row>
    <row r="44" spans="1:6" ht="26.1" customHeight="1" x14ac:dyDescent="0.3">
      <c r="A44" s="208" t="s">
        <v>30</v>
      </c>
      <c r="B44" s="209"/>
      <c r="C44" s="32" t="s">
        <v>203</v>
      </c>
      <c r="D44" s="16" t="s">
        <v>4</v>
      </c>
      <c r="E44" s="32"/>
      <c r="F44" s="18"/>
    </row>
    <row r="45" spans="1:6" ht="24.95" customHeight="1" x14ac:dyDescent="0.3">
      <c r="A45" s="208" t="s">
        <v>31</v>
      </c>
      <c r="B45" s="209"/>
      <c r="C45" s="56" t="s">
        <v>190</v>
      </c>
      <c r="D45" s="17" t="s">
        <v>4</v>
      </c>
      <c r="E45" s="17"/>
      <c r="F45" s="18"/>
    </row>
    <row r="46" spans="1:6" ht="166.5" x14ac:dyDescent="0.3">
      <c r="A46" s="208" t="s">
        <v>32</v>
      </c>
      <c r="B46" s="209"/>
      <c r="C46" s="56" t="s">
        <v>204</v>
      </c>
      <c r="D46" s="17" t="s">
        <v>4</v>
      </c>
      <c r="E46" s="17"/>
      <c r="F46" s="18"/>
    </row>
    <row r="47" spans="1:6" ht="24.95" customHeight="1" x14ac:dyDescent="0.3">
      <c r="A47" s="208" t="s">
        <v>33</v>
      </c>
      <c r="B47" s="209"/>
      <c r="C47" s="117" t="s">
        <v>345</v>
      </c>
      <c r="D47" s="17"/>
      <c r="E47" s="17"/>
      <c r="F47" s="18"/>
    </row>
    <row r="48" spans="1:6" ht="24.95" customHeight="1" x14ac:dyDescent="0.3">
      <c r="A48" s="208" t="s">
        <v>34</v>
      </c>
      <c r="B48" s="209"/>
      <c r="C48" s="92">
        <f>363500000+181750000</f>
        <v>545250000</v>
      </c>
      <c r="D48" s="17" t="s">
        <v>4</v>
      </c>
      <c r="E48" s="17"/>
      <c r="F48" s="18"/>
    </row>
    <row r="49" spans="1:6" ht="24.95" customHeight="1" x14ac:dyDescent="0.3">
      <c r="A49" s="208" t="s">
        <v>35</v>
      </c>
      <c r="B49" s="209"/>
      <c r="C49" s="56" t="s">
        <v>205</v>
      </c>
      <c r="D49" s="17" t="s">
        <v>4</v>
      </c>
      <c r="E49" s="17"/>
      <c r="F49" s="18"/>
    </row>
    <row r="50" spans="1:6" ht="24.95" customHeight="1" x14ac:dyDescent="0.3">
      <c r="A50" s="208" t="s">
        <v>36</v>
      </c>
      <c r="B50" s="209"/>
      <c r="C50" s="58">
        <v>43304</v>
      </c>
      <c r="D50" s="17" t="s">
        <v>4</v>
      </c>
      <c r="E50" s="17"/>
      <c r="F50" s="18"/>
    </row>
    <row r="51" spans="1:6" ht="24.95" customHeight="1" x14ac:dyDescent="0.3">
      <c r="A51" s="208" t="s">
        <v>37</v>
      </c>
      <c r="B51" s="209"/>
      <c r="C51" s="56" t="s">
        <v>206</v>
      </c>
      <c r="D51" s="17" t="s">
        <v>4</v>
      </c>
      <c r="E51" s="17"/>
      <c r="F51" s="18"/>
    </row>
    <row r="52" spans="1:6" ht="24.95" customHeight="1" x14ac:dyDescent="0.3">
      <c r="A52" s="208" t="s">
        <v>38</v>
      </c>
      <c r="B52" s="209"/>
      <c r="C52" s="56" t="s">
        <v>86</v>
      </c>
      <c r="D52" s="17" t="s">
        <v>86</v>
      </c>
      <c r="E52" s="17"/>
      <c r="F52" s="18"/>
    </row>
    <row r="53" spans="1:6" ht="56.45" customHeight="1" x14ac:dyDescent="0.3">
      <c r="A53" s="208" t="s">
        <v>39</v>
      </c>
      <c r="B53" s="209"/>
      <c r="C53" s="56" t="s">
        <v>86</v>
      </c>
      <c r="D53" s="17" t="s">
        <v>86</v>
      </c>
      <c r="E53" s="17"/>
      <c r="F53" s="18"/>
    </row>
    <row r="54" spans="1:6" ht="27.6" hidden="1" customHeight="1" x14ac:dyDescent="0.3">
      <c r="A54" s="217" t="s">
        <v>54</v>
      </c>
      <c r="B54" s="218"/>
      <c r="C54" s="219"/>
      <c r="D54" s="78" t="s">
        <v>4</v>
      </c>
      <c r="E54" s="79" t="s">
        <v>42</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32"/>
      <c r="E58" s="32"/>
      <c r="F58" s="18"/>
    </row>
    <row r="59" spans="1:6" ht="24.95" hidden="1" customHeight="1" x14ac:dyDescent="0.3">
      <c r="A59" s="208" t="s">
        <v>31</v>
      </c>
      <c r="B59" s="209"/>
      <c r="C59" s="16"/>
      <c r="D59" s="17"/>
      <c r="E59" s="17"/>
      <c r="F59" s="18"/>
    </row>
    <row r="60" spans="1:6" ht="24.95" hidden="1" customHeight="1" x14ac:dyDescent="0.3">
      <c r="A60" s="208" t="s">
        <v>32</v>
      </c>
      <c r="B60" s="209"/>
      <c r="C60" s="1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16"/>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hidden="1" customHeight="1" x14ac:dyDescent="0.3">
      <c r="A68" s="212" t="s">
        <v>51</v>
      </c>
      <c r="B68" s="212"/>
      <c r="C68" s="212"/>
      <c r="D68" s="78" t="s">
        <v>4</v>
      </c>
      <c r="E68" s="79" t="s">
        <v>42</v>
      </c>
      <c r="F68" s="79" t="s">
        <v>5</v>
      </c>
    </row>
    <row r="69" spans="1:6" ht="88.5" hidden="1" customHeight="1" x14ac:dyDescent="0.3">
      <c r="A69" s="215" t="s">
        <v>29</v>
      </c>
      <c r="B69" s="215"/>
      <c r="C69" s="215"/>
      <c r="D69" s="36"/>
      <c r="E69" s="36"/>
      <c r="F69" s="36"/>
    </row>
    <row r="70" spans="1:6" ht="81.599999999999994" hidden="1" customHeight="1" x14ac:dyDescent="0.3">
      <c r="A70" s="215" t="s">
        <v>52</v>
      </c>
      <c r="B70" s="215"/>
      <c r="C70" s="215"/>
      <c r="D70" s="14"/>
      <c r="E70" s="14"/>
      <c r="F70" s="14"/>
    </row>
    <row r="71" spans="1:6" ht="17.25" hidden="1" x14ac:dyDescent="0.3">
      <c r="A71" s="9"/>
      <c r="B71" s="16"/>
      <c r="C71" s="16"/>
      <c r="D71" s="19"/>
      <c r="E71" s="19"/>
      <c r="F71" s="18"/>
    </row>
    <row r="72" spans="1:6" ht="35.1" customHeight="1" thickBot="1" x14ac:dyDescent="0.35">
      <c r="A72" s="223" t="s">
        <v>47</v>
      </c>
      <c r="B72" s="224"/>
      <c r="C72" s="225"/>
      <c r="D72" s="2" t="s">
        <v>4</v>
      </c>
      <c r="E72" s="79"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35"/>
    </row>
    <row r="75" spans="1:6" ht="15" customHeight="1" x14ac:dyDescent="0.3">
      <c r="A75" s="22"/>
      <c r="B75" s="23"/>
      <c r="C75" s="24"/>
      <c r="D75" s="25"/>
      <c r="E75" s="26"/>
      <c r="F75" s="27"/>
    </row>
    <row r="76" spans="1:6" ht="46.5" customHeight="1" thickBot="1" x14ac:dyDescent="0.35">
      <c r="A76" s="220" t="s">
        <v>4</v>
      </c>
      <c r="B76" s="221"/>
      <c r="C76" s="222"/>
      <c r="D76" s="28" t="s">
        <v>4</v>
      </c>
      <c r="E76" s="29"/>
      <c r="F76" s="30"/>
    </row>
    <row r="77" spans="1:6" ht="7.5" customHeight="1" thickBot="1" x14ac:dyDescent="0.35"/>
    <row r="78" spans="1:6" ht="18" thickBot="1" x14ac:dyDescent="0.35">
      <c r="A78" s="176" t="s">
        <v>11</v>
      </c>
      <c r="B78" s="177"/>
      <c r="C78" s="177"/>
      <c r="D78" s="177"/>
      <c r="E78" s="177"/>
      <c r="F78" s="178"/>
    </row>
    <row r="79" spans="1:6" ht="51.75" customHeight="1" x14ac:dyDescent="0.35">
      <c r="A79" s="260" t="s">
        <v>12</v>
      </c>
      <c r="B79" s="261"/>
      <c r="C79" s="261"/>
      <c r="D79" s="261"/>
      <c r="E79" s="261"/>
      <c r="F79" s="262"/>
    </row>
    <row r="80" spans="1:6" ht="51.75" customHeight="1" x14ac:dyDescent="0.35">
      <c r="A80" s="263" t="s">
        <v>375</v>
      </c>
      <c r="B80" s="170"/>
      <c r="C80" s="170"/>
      <c r="D80" s="170"/>
      <c r="E80" s="170"/>
      <c r="F80" s="264"/>
    </row>
    <row r="81" spans="1:6" ht="51.75" customHeight="1" x14ac:dyDescent="0.35">
      <c r="A81" s="263" t="s">
        <v>365</v>
      </c>
      <c r="B81" s="170"/>
      <c r="C81" s="170"/>
      <c r="D81" s="170"/>
      <c r="E81" s="170"/>
      <c r="F81" s="264"/>
    </row>
    <row r="82" spans="1:6" ht="51.75" customHeight="1" thickBot="1" x14ac:dyDescent="0.4">
      <c r="A82" s="257" t="s">
        <v>84</v>
      </c>
      <c r="B82" s="258"/>
      <c r="C82" s="258"/>
      <c r="D82" s="258"/>
      <c r="E82" s="258"/>
      <c r="F82" s="259"/>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F82"/>
  <sheetViews>
    <sheetView topLeftCell="A52" zoomScale="70" zoomScaleNormal="70" workbookViewId="0">
      <selection activeCell="A79" sqref="A79:F79"/>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40.710937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207</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79" t="s">
        <v>42</v>
      </c>
      <c r="F6" s="3" t="s">
        <v>5</v>
      </c>
    </row>
    <row r="7" spans="1:6" ht="255" customHeight="1" x14ac:dyDescent="0.3">
      <c r="A7" s="234" t="s">
        <v>48</v>
      </c>
      <c r="B7" s="235"/>
      <c r="C7" s="235"/>
      <c r="D7" s="112"/>
      <c r="E7" s="81" t="s">
        <v>42</v>
      </c>
      <c r="F7" s="82" t="s">
        <v>399</v>
      </c>
    </row>
    <row r="8" spans="1:6" ht="56.45" customHeight="1" thickBot="1" x14ac:dyDescent="0.35">
      <c r="A8" s="210" t="s">
        <v>50</v>
      </c>
      <c r="B8" s="211"/>
      <c r="C8" s="211"/>
      <c r="D8" s="110" t="s">
        <v>4</v>
      </c>
      <c r="E8" s="79" t="s">
        <v>42</v>
      </c>
      <c r="F8" s="3" t="s">
        <v>5</v>
      </c>
    </row>
    <row r="9" spans="1:6" ht="47.25" customHeight="1" x14ac:dyDescent="0.3">
      <c r="A9" s="208" t="s">
        <v>28</v>
      </c>
      <c r="B9" s="216"/>
      <c r="C9" s="209"/>
      <c r="D9" s="6"/>
      <c r="E9" s="6" t="s">
        <v>42</v>
      </c>
      <c r="F9" s="85" t="s">
        <v>398</v>
      </c>
    </row>
    <row r="10" spans="1:6" ht="30" customHeight="1" thickBot="1" x14ac:dyDescent="0.35">
      <c r="A10" s="210" t="s">
        <v>361</v>
      </c>
      <c r="B10" s="211"/>
      <c r="C10" s="211"/>
      <c r="D10" s="110" t="s">
        <v>4</v>
      </c>
      <c r="E10" s="79" t="s">
        <v>42</v>
      </c>
      <c r="F10" s="3" t="s">
        <v>5</v>
      </c>
    </row>
    <row r="11" spans="1:6" ht="51.75" x14ac:dyDescent="0.3">
      <c r="A11" s="13" t="s">
        <v>6</v>
      </c>
      <c r="B11" s="14" t="s">
        <v>7</v>
      </c>
      <c r="C11" s="14" t="s">
        <v>8</v>
      </c>
      <c r="D11" s="6" t="s">
        <v>9</v>
      </c>
      <c r="E11" s="6" t="s">
        <v>10</v>
      </c>
      <c r="F11" s="15"/>
    </row>
    <row r="12" spans="1:6" ht="62.1" customHeight="1" x14ac:dyDescent="0.3">
      <c r="A12" s="9" t="s">
        <v>208</v>
      </c>
      <c r="B12" s="16" t="s">
        <v>207</v>
      </c>
      <c r="C12" s="16" t="s">
        <v>138</v>
      </c>
      <c r="D12" s="17">
        <v>43647</v>
      </c>
      <c r="E12" s="17">
        <v>43861</v>
      </c>
      <c r="F12" s="86" t="s">
        <v>398</v>
      </c>
    </row>
    <row r="13" spans="1:6" ht="17.25" x14ac:dyDescent="0.3">
      <c r="A13" s="213" t="s">
        <v>40</v>
      </c>
      <c r="B13" s="214"/>
      <c r="C13" s="14" t="s">
        <v>41</v>
      </c>
      <c r="D13" s="19" t="s">
        <v>4</v>
      </c>
      <c r="E13" s="19" t="s">
        <v>42</v>
      </c>
      <c r="F13" s="18"/>
    </row>
    <row r="14" spans="1:6" ht="49.5" x14ac:dyDescent="0.3">
      <c r="A14" s="208" t="s">
        <v>30</v>
      </c>
      <c r="B14" s="209"/>
      <c r="C14" s="32" t="s">
        <v>209</v>
      </c>
      <c r="D14" s="16"/>
      <c r="E14" s="16" t="s">
        <v>42</v>
      </c>
      <c r="F14" s="86" t="s">
        <v>398</v>
      </c>
    </row>
    <row r="15" spans="1:6" ht="24.95" customHeight="1" x14ac:dyDescent="0.3">
      <c r="A15" s="208" t="s">
        <v>31</v>
      </c>
      <c r="B15" s="209"/>
      <c r="C15" s="56" t="s">
        <v>207</v>
      </c>
      <c r="D15" s="17"/>
      <c r="E15" s="16" t="s">
        <v>42</v>
      </c>
      <c r="F15" s="18"/>
    </row>
    <row r="16" spans="1:6" ht="99" x14ac:dyDescent="0.3">
      <c r="A16" s="208" t="s">
        <v>32</v>
      </c>
      <c r="B16" s="209"/>
      <c r="C16" s="56" t="s">
        <v>210</v>
      </c>
      <c r="D16" s="17"/>
      <c r="E16" s="16" t="s">
        <v>42</v>
      </c>
      <c r="F16" s="18"/>
    </row>
    <row r="17" spans="1:6" ht="24.95" customHeight="1" x14ac:dyDescent="0.3">
      <c r="A17" s="208" t="s">
        <v>33</v>
      </c>
      <c r="B17" s="209"/>
      <c r="C17" s="56" t="s">
        <v>346</v>
      </c>
      <c r="D17" s="17"/>
      <c r="E17" s="16" t="s">
        <v>42</v>
      </c>
      <c r="F17" s="18"/>
    </row>
    <row r="18" spans="1:6" ht="24.95" customHeight="1" x14ac:dyDescent="0.3">
      <c r="A18" s="208" t="s">
        <v>34</v>
      </c>
      <c r="B18" s="209"/>
      <c r="C18" s="83">
        <v>57674601</v>
      </c>
      <c r="D18" s="17"/>
      <c r="E18" s="16" t="s">
        <v>42</v>
      </c>
      <c r="F18" s="18"/>
    </row>
    <row r="19" spans="1:6" ht="24.95" customHeight="1" x14ac:dyDescent="0.3">
      <c r="A19" s="208" t="s">
        <v>35</v>
      </c>
      <c r="B19" s="209"/>
      <c r="C19" s="56" t="s">
        <v>211</v>
      </c>
      <c r="D19" s="17"/>
      <c r="E19" s="16" t="s">
        <v>42</v>
      </c>
      <c r="F19" s="18"/>
    </row>
    <row r="20" spans="1:6" ht="24.95" customHeight="1" x14ac:dyDescent="0.3">
      <c r="A20" s="208" t="s">
        <v>36</v>
      </c>
      <c r="B20" s="209"/>
      <c r="C20" s="58">
        <v>43872</v>
      </c>
      <c r="D20" s="17"/>
      <c r="E20" s="16" t="s">
        <v>42</v>
      </c>
      <c r="F20" s="18"/>
    </row>
    <row r="21" spans="1:6" ht="24.95" customHeight="1" x14ac:dyDescent="0.3">
      <c r="A21" s="208" t="s">
        <v>37</v>
      </c>
      <c r="B21" s="209"/>
      <c r="C21" s="56" t="s">
        <v>212</v>
      </c>
      <c r="D21" s="17"/>
      <c r="E21" s="16" t="s">
        <v>42</v>
      </c>
      <c r="F21" s="18"/>
    </row>
    <row r="22" spans="1:6" ht="24.95" customHeight="1" x14ac:dyDescent="0.3">
      <c r="A22" s="208" t="s">
        <v>38</v>
      </c>
      <c r="B22" s="209"/>
      <c r="C22" s="56" t="s">
        <v>86</v>
      </c>
      <c r="D22" s="17"/>
      <c r="E22" s="17"/>
      <c r="F22" s="18"/>
    </row>
    <row r="23" spans="1:6" ht="56.45" customHeight="1" x14ac:dyDescent="0.3">
      <c r="A23" s="208" t="s">
        <v>39</v>
      </c>
      <c r="B23" s="209"/>
      <c r="C23" s="56" t="s">
        <v>86</v>
      </c>
      <c r="D23" s="17"/>
      <c r="E23" s="17"/>
      <c r="F23" s="18"/>
    </row>
    <row r="24" spans="1:6" ht="33.6" customHeight="1" thickBot="1" x14ac:dyDescent="0.35">
      <c r="A24" s="210" t="s">
        <v>362</v>
      </c>
      <c r="B24" s="211"/>
      <c r="C24" s="211"/>
      <c r="D24" s="110" t="s">
        <v>4</v>
      </c>
      <c r="E24" s="79" t="s">
        <v>42</v>
      </c>
      <c r="F24" s="3" t="s">
        <v>5</v>
      </c>
    </row>
    <row r="25" spans="1:6" ht="51.75" x14ac:dyDescent="0.3">
      <c r="A25" s="13" t="s">
        <v>6</v>
      </c>
      <c r="B25" s="14" t="s">
        <v>7</v>
      </c>
      <c r="C25" s="14" t="s">
        <v>8</v>
      </c>
      <c r="D25" s="6" t="s">
        <v>9</v>
      </c>
      <c r="E25" s="6" t="s">
        <v>10</v>
      </c>
      <c r="F25" s="15"/>
    </row>
    <row r="26" spans="1:6" ht="82.5" x14ac:dyDescent="0.3">
      <c r="A26" s="9" t="s">
        <v>213</v>
      </c>
      <c r="B26" s="16" t="s">
        <v>207</v>
      </c>
      <c r="C26" s="16" t="s">
        <v>214</v>
      </c>
      <c r="D26" s="17">
        <v>42857</v>
      </c>
      <c r="E26" s="17">
        <v>43041</v>
      </c>
      <c r="F26" s="148" t="s">
        <v>398</v>
      </c>
    </row>
    <row r="27" spans="1:6" ht="22.5" customHeight="1" x14ac:dyDescent="0.3">
      <c r="A27" s="213" t="s">
        <v>40</v>
      </c>
      <c r="B27" s="214"/>
      <c r="C27" s="14" t="s">
        <v>41</v>
      </c>
      <c r="D27" s="19" t="s">
        <v>4</v>
      </c>
      <c r="E27" s="19" t="s">
        <v>42</v>
      </c>
      <c r="F27" s="18"/>
    </row>
    <row r="28" spans="1:6" ht="17.25" x14ac:dyDescent="0.3">
      <c r="A28" s="208" t="s">
        <v>30</v>
      </c>
      <c r="B28" s="209"/>
      <c r="C28" s="56" t="s">
        <v>215</v>
      </c>
      <c r="D28" s="16" t="s">
        <v>4</v>
      </c>
      <c r="E28" s="16"/>
      <c r="F28" s="15"/>
    </row>
    <row r="29" spans="1:6" ht="24.95" customHeight="1" x14ac:dyDescent="0.3">
      <c r="A29" s="208" t="s">
        <v>31</v>
      </c>
      <c r="B29" s="209"/>
      <c r="C29" s="56" t="s">
        <v>207</v>
      </c>
      <c r="D29" s="16" t="s">
        <v>4</v>
      </c>
      <c r="E29" s="17"/>
      <c r="F29" s="18"/>
    </row>
    <row r="30" spans="1:6" ht="132" x14ac:dyDescent="0.3">
      <c r="A30" s="208" t="s">
        <v>32</v>
      </c>
      <c r="B30" s="209"/>
      <c r="C30" s="56" t="s">
        <v>216</v>
      </c>
      <c r="D30" s="16"/>
      <c r="E30" s="17" t="s">
        <v>42</v>
      </c>
      <c r="F30" s="86" t="s">
        <v>370</v>
      </c>
    </row>
    <row r="31" spans="1:6" ht="24.95" customHeight="1" x14ac:dyDescent="0.3">
      <c r="A31" s="208" t="s">
        <v>33</v>
      </c>
      <c r="B31" s="209"/>
      <c r="C31" s="56" t="s">
        <v>347</v>
      </c>
      <c r="D31" s="16" t="s">
        <v>4</v>
      </c>
      <c r="E31" s="17"/>
      <c r="F31" s="18"/>
    </row>
    <row r="32" spans="1:6" ht="24.95" customHeight="1" x14ac:dyDescent="0.3">
      <c r="A32" s="208" t="s">
        <v>34</v>
      </c>
      <c r="B32" s="209"/>
      <c r="C32" s="83">
        <f>((897000000)+(897000000*0.19))</f>
        <v>1067430000</v>
      </c>
      <c r="D32" s="16" t="s">
        <v>4</v>
      </c>
      <c r="E32" s="17"/>
      <c r="F32" s="18"/>
    </row>
    <row r="33" spans="1:6" ht="33" x14ac:dyDescent="0.3">
      <c r="A33" s="208" t="s">
        <v>35</v>
      </c>
      <c r="B33" s="209"/>
      <c r="C33" s="56" t="s">
        <v>368</v>
      </c>
      <c r="D33" s="16" t="s">
        <v>4</v>
      </c>
      <c r="E33" s="19"/>
      <c r="F33" s="86" t="s">
        <v>369</v>
      </c>
    </row>
    <row r="34" spans="1:6" ht="24.95" customHeight="1" x14ac:dyDescent="0.3">
      <c r="A34" s="208" t="s">
        <v>36</v>
      </c>
      <c r="B34" s="209"/>
      <c r="C34" s="58">
        <v>43259</v>
      </c>
      <c r="D34" s="16" t="s">
        <v>4</v>
      </c>
      <c r="E34" s="17"/>
      <c r="F34" s="18"/>
    </row>
    <row r="35" spans="1:6" ht="24.95" customHeight="1" x14ac:dyDescent="0.3">
      <c r="A35" s="208" t="s">
        <v>37</v>
      </c>
      <c r="B35" s="209"/>
      <c r="C35" s="56" t="s">
        <v>217</v>
      </c>
      <c r="D35" s="16" t="s">
        <v>4</v>
      </c>
      <c r="E35" s="17"/>
      <c r="F35" s="18"/>
    </row>
    <row r="36" spans="1:6" ht="24.95" customHeight="1" x14ac:dyDescent="0.3">
      <c r="A36" s="208" t="s">
        <v>38</v>
      </c>
      <c r="B36" s="209"/>
      <c r="C36" s="56" t="s">
        <v>86</v>
      </c>
      <c r="D36" s="17"/>
      <c r="E36" s="17"/>
      <c r="F36" s="18"/>
    </row>
    <row r="37" spans="1:6" ht="56.45" customHeight="1" x14ac:dyDescent="0.3">
      <c r="A37" s="208" t="s">
        <v>39</v>
      </c>
      <c r="B37" s="209"/>
      <c r="C37" s="56" t="s">
        <v>86</v>
      </c>
      <c r="D37" s="17"/>
      <c r="E37" s="17"/>
      <c r="F37" s="18"/>
    </row>
    <row r="38" spans="1:6" ht="56.45" customHeight="1" thickBot="1" x14ac:dyDescent="0.35">
      <c r="A38" s="210" t="s">
        <v>49</v>
      </c>
      <c r="B38" s="211"/>
      <c r="C38" s="211"/>
      <c r="D38" s="110" t="s">
        <v>4</v>
      </c>
      <c r="E38" s="79" t="s">
        <v>42</v>
      </c>
      <c r="F38" s="3" t="s">
        <v>5</v>
      </c>
    </row>
    <row r="39" spans="1:6" ht="75" customHeight="1" x14ac:dyDescent="0.3">
      <c r="A39" s="208" t="s">
        <v>392</v>
      </c>
      <c r="B39" s="216"/>
      <c r="C39" s="209"/>
      <c r="D39" s="6"/>
      <c r="E39" s="70" t="s">
        <v>42</v>
      </c>
      <c r="F39" s="82" t="s">
        <v>398</v>
      </c>
    </row>
    <row r="40" spans="1:6" s="34" customFormat="1" ht="33" customHeight="1" thickBot="1" x14ac:dyDescent="0.3">
      <c r="A40" s="210" t="s">
        <v>361</v>
      </c>
      <c r="B40" s="211"/>
      <c r="C40" s="211"/>
      <c r="D40" s="110" t="s">
        <v>4</v>
      </c>
      <c r="E40" s="79" t="s">
        <v>42</v>
      </c>
      <c r="F40" s="3" t="s">
        <v>5</v>
      </c>
    </row>
    <row r="41" spans="1:6" ht="51.75" x14ac:dyDescent="0.3">
      <c r="A41" s="13" t="s">
        <v>6</v>
      </c>
      <c r="B41" s="14" t="s">
        <v>7</v>
      </c>
      <c r="C41" s="14" t="s">
        <v>8</v>
      </c>
      <c r="D41" s="6" t="s">
        <v>9</v>
      </c>
      <c r="E41" s="6" t="s">
        <v>10</v>
      </c>
      <c r="F41" s="15"/>
    </row>
    <row r="42" spans="1:6" ht="47.1" customHeight="1" x14ac:dyDescent="0.3">
      <c r="A42" s="169" t="s">
        <v>209</v>
      </c>
      <c r="B42" s="16" t="s">
        <v>207</v>
      </c>
      <c r="C42" s="16" t="s">
        <v>218</v>
      </c>
      <c r="D42" s="17">
        <v>42675</v>
      </c>
      <c r="E42" s="17">
        <v>42978</v>
      </c>
      <c r="F42" s="18"/>
    </row>
    <row r="43" spans="1:6" ht="22.5" customHeight="1" x14ac:dyDescent="0.3">
      <c r="A43" s="213" t="s">
        <v>40</v>
      </c>
      <c r="B43" s="214"/>
      <c r="C43" s="14" t="s">
        <v>41</v>
      </c>
      <c r="D43" s="19" t="s">
        <v>4</v>
      </c>
      <c r="E43" s="19" t="s">
        <v>42</v>
      </c>
      <c r="F43" s="18"/>
    </row>
    <row r="44" spans="1:6" ht="49.5" x14ac:dyDescent="0.3">
      <c r="A44" s="208" t="s">
        <v>30</v>
      </c>
      <c r="B44" s="209"/>
      <c r="C44" s="56" t="s">
        <v>209</v>
      </c>
      <c r="D44" s="16"/>
      <c r="E44" s="14" t="s">
        <v>42</v>
      </c>
      <c r="F44" s="130" t="s">
        <v>398</v>
      </c>
    </row>
    <row r="45" spans="1:6" ht="24.95" customHeight="1" x14ac:dyDescent="0.3">
      <c r="A45" s="208" t="s">
        <v>31</v>
      </c>
      <c r="B45" s="209"/>
      <c r="C45" s="56" t="s">
        <v>207</v>
      </c>
      <c r="D45" s="17"/>
      <c r="E45" s="14" t="s">
        <v>42</v>
      </c>
      <c r="F45" s="18"/>
    </row>
    <row r="46" spans="1:6" ht="115.5" customHeight="1" x14ac:dyDescent="0.3">
      <c r="A46" s="208" t="s">
        <v>32</v>
      </c>
      <c r="B46" s="209"/>
      <c r="C46" s="56" t="s">
        <v>219</v>
      </c>
      <c r="D46" s="17"/>
      <c r="E46" s="14" t="s">
        <v>42</v>
      </c>
      <c r="F46" s="18"/>
    </row>
    <row r="47" spans="1:6" ht="24.95" customHeight="1" x14ac:dyDescent="0.3">
      <c r="A47" s="208" t="s">
        <v>33</v>
      </c>
      <c r="B47" s="209"/>
      <c r="C47" s="56" t="s">
        <v>348</v>
      </c>
      <c r="D47" s="17"/>
      <c r="E47" s="14" t="s">
        <v>42</v>
      </c>
      <c r="F47" s="18"/>
    </row>
    <row r="48" spans="1:6" ht="17.25" x14ac:dyDescent="0.3">
      <c r="A48" s="208" t="s">
        <v>34</v>
      </c>
      <c r="B48" s="209"/>
      <c r="C48" s="83">
        <v>1731113685</v>
      </c>
      <c r="D48" s="17"/>
      <c r="E48" s="14" t="s">
        <v>42</v>
      </c>
      <c r="F48" s="86"/>
    </row>
    <row r="49" spans="1:6" ht="24.95" customHeight="1" x14ac:dyDescent="0.3">
      <c r="A49" s="208" t="s">
        <v>35</v>
      </c>
      <c r="B49" s="209"/>
      <c r="C49" s="56" t="s">
        <v>211</v>
      </c>
      <c r="D49" s="17"/>
      <c r="E49" s="14" t="s">
        <v>42</v>
      </c>
      <c r="F49" s="18"/>
    </row>
    <row r="50" spans="1:6" ht="24.95" customHeight="1" x14ac:dyDescent="0.3">
      <c r="A50" s="208" t="s">
        <v>36</v>
      </c>
      <c r="B50" s="209"/>
      <c r="C50" s="58">
        <v>43165</v>
      </c>
      <c r="D50" s="17"/>
      <c r="E50" s="14" t="s">
        <v>42</v>
      </c>
      <c r="F50" s="18"/>
    </row>
    <row r="51" spans="1:6" ht="24.95" customHeight="1" x14ac:dyDescent="0.3">
      <c r="A51" s="208" t="s">
        <v>37</v>
      </c>
      <c r="B51" s="209"/>
      <c r="C51" s="56" t="s">
        <v>220</v>
      </c>
      <c r="D51" s="17"/>
      <c r="E51" s="14" t="s">
        <v>42</v>
      </c>
      <c r="F51" s="18"/>
    </row>
    <row r="52" spans="1:6" ht="24.95" customHeight="1" x14ac:dyDescent="0.3">
      <c r="A52" s="208" t="s">
        <v>38</v>
      </c>
      <c r="B52" s="209"/>
      <c r="C52" s="56" t="s">
        <v>86</v>
      </c>
      <c r="D52" s="17"/>
      <c r="E52" s="17"/>
      <c r="F52" s="18"/>
    </row>
    <row r="53" spans="1:6" ht="56.45" customHeight="1" x14ac:dyDescent="0.3">
      <c r="A53" s="208" t="s">
        <v>39</v>
      </c>
      <c r="B53" s="209"/>
      <c r="C53" s="56" t="s">
        <v>86</v>
      </c>
      <c r="D53" s="17"/>
      <c r="E53" s="17"/>
      <c r="F53" s="18"/>
    </row>
    <row r="54" spans="1:6" ht="27.6" hidden="1" customHeight="1" x14ac:dyDescent="0.3">
      <c r="A54" s="210" t="s">
        <v>54</v>
      </c>
      <c r="B54" s="211"/>
      <c r="C54" s="211"/>
      <c r="D54" s="110" t="s">
        <v>4</v>
      </c>
      <c r="E54" s="79" t="s">
        <v>42</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16"/>
      <c r="E58" s="32"/>
      <c r="F58" s="18"/>
    </row>
    <row r="59" spans="1:6" ht="24.95" hidden="1" customHeight="1" x14ac:dyDescent="0.3">
      <c r="A59" s="208" t="s">
        <v>31</v>
      </c>
      <c r="B59" s="209"/>
      <c r="C59" s="56"/>
      <c r="D59" s="17"/>
      <c r="E59" s="17"/>
      <c r="F59" s="18"/>
    </row>
    <row r="60" spans="1:6" ht="24.95" hidden="1" customHeight="1" x14ac:dyDescent="0.3">
      <c r="A60" s="208" t="s">
        <v>32</v>
      </c>
      <c r="B60" s="209"/>
      <c r="C60" s="5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57"/>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hidden="1" customHeight="1" x14ac:dyDescent="0.3">
      <c r="A68" s="212" t="s">
        <v>51</v>
      </c>
      <c r="B68" s="212"/>
      <c r="C68" s="212"/>
      <c r="D68" s="110" t="s">
        <v>4</v>
      </c>
      <c r="E68" s="79" t="s">
        <v>42</v>
      </c>
      <c r="F68" s="79" t="s">
        <v>5</v>
      </c>
    </row>
    <row r="69" spans="1:6" ht="89.1" hidden="1" customHeight="1" x14ac:dyDescent="0.3">
      <c r="A69" s="215" t="s">
        <v>29</v>
      </c>
      <c r="B69" s="215"/>
      <c r="C69" s="215"/>
      <c r="D69" s="14"/>
      <c r="E69" s="36"/>
      <c r="F69" s="36"/>
    </row>
    <row r="70" spans="1:6" ht="81.599999999999994" hidden="1" customHeight="1" x14ac:dyDescent="0.3">
      <c r="A70" s="215" t="s">
        <v>52</v>
      </c>
      <c r="B70" s="215"/>
      <c r="C70" s="215"/>
      <c r="D70" s="14"/>
      <c r="E70" s="14"/>
      <c r="F70" s="14"/>
    </row>
    <row r="71" spans="1:6" ht="17.25" hidden="1" x14ac:dyDescent="0.3">
      <c r="A71" s="9"/>
      <c r="B71" s="16"/>
      <c r="C71" s="16"/>
      <c r="D71" s="19"/>
      <c r="E71" s="19"/>
      <c r="F71" s="18"/>
    </row>
    <row r="72" spans="1:6" ht="35.1" customHeight="1" thickBot="1" x14ac:dyDescent="0.35">
      <c r="A72" s="223" t="s">
        <v>47</v>
      </c>
      <c r="B72" s="224"/>
      <c r="C72" s="225"/>
      <c r="D72" s="2" t="s">
        <v>4</v>
      </c>
      <c r="E72" s="79"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8"/>
    </row>
    <row r="75" spans="1:6" ht="15" customHeight="1" x14ac:dyDescent="0.3">
      <c r="A75" s="22"/>
      <c r="B75" s="23"/>
      <c r="C75" s="24"/>
      <c r="D75" s="25"/>
      <c r="E75" s="26"/>
      <c r="F75" s="27"/>
    </row>
    <row r="76" spans="1:6" ht="81.599999999999994" customHeight="1" thickBot="1" x14ac:dyDescent="0.35">
      <c r="A76" s="220" t="s">
        <v>422</v>
      </c>
      <c r="B76" s="221"/>
      <c r="C76" s="222"/>
      <c r="D76" s="29" t="s">
        <v>422</v>
      </c>
      <c r="E76" s="29"/>
      <c r="F76" s="93"/>
    </row>
    <row r="77" spans="1:6" ht="7.5" customHeight="1" thickBot="1" x14ac:dyDescent="0.35"/>
    <row r="78" spans="1:6" ht="18" thickBot="1" x14ac:dyDescent="0.35">
      <c r="A78" s="176" t="s">
        <v>11</v>
      </c>
      <c r="B78" s="177"/>
      <c r="C78" s="177"/>
      <c r="D78" s="177"/>
      <c r="E78" s="177"/>
      <c r="F78" s="178"/>
    </row>
    <row r="79" spans="1:6" ht="51.75" customHeight="1" x14ac:dyDescent="0.35">
      <c r="A79" s="260" t="s">
        <v>12</v>
      </c>
      <c r="B79" s="261"/>
      <c r="C79" s="261"/>
      <c r="D79" s="261"/>
      <c r="E79" s="261"/>
      <c r="F79" s="262"/>
    </row>
    <row r="80" spans="1:6" ht="51.75" customHeight="1" x14ac:dyDescent="0.35">
      <c r="A80" s="263" t="s">
        <v>375</v>
      </c>
      <c r="B80" s="170"/>
      <c r="C80" s="170"/>
      <c r="D80" s="170"/>
      <c r="E80" s="170"/>
      <c r="F80" s="264"/>
    </row>
    <row r="81" spans="1:6" ht="51.75" customHeight="1" x14ac:dyDescent="0.35">
      <c r="A81" s="263" t="s">
        <v>365</v>
      </c>
      <c r="B81" s="170"/>
      <c r="C81" s="170"/>
      <c r="D81" s="170"/>
      <c r="E81" s="170"/>
      <c r="F81" s="264"/>
    </row>
    <row r="82" spans="1:6" ht="51.75" customHeight="1" thickBot="1" x14ac:dyDescent="0.4">
      <c r="A82" s="257" t="s">
        <v>84</v>
      </c>
      <c r="B82" s="258"/>
      <c r="C82" s="258"/>
      <c r="D82" s="258"/>
      <c r="E82" s="258"/>
      <c r="F82" s="259"/>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pageSetup paperSize="9" orientation="portrait" horizontalDpi="360" verticalDpi="36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FF0000"/>
  </sheetPr>
  <dimension ref="A1:F82"/>
  <sheetViews>
    <sheetView topLeftCell="A71" zoomScale="70" zoomScaleNormal="70" workbookViewId="0">
      <selection activeCell="D76" sqref="D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58.8554687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221</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79" t="s">
        <v>42</v>
      </c>
      <c r="F6" s="3" t="s">
        <v>5</v>
      </c>
    </row>
    <row r="7" spans="1:6" ht="228" customHeight="1" x14ac:dyDescent="0.3">
      <c r="A7" s="234" t="s">
        <v>48</v>
      </c>
      <c r="B7" s="235"/>
      <c r="C7" s="235"/>
      <c r="D7" s="81"/>
      <c r="E7" s="81" t="s">
        <v>42</v>
      </c>
      <c r="F7" s="132" t="s">
        <v>416</v>
      </c>
    </row>
    <row r="8" spans="1:6" ht="56.45" customHeight="1" thickBot="1" x14ac:dyDescent="0.35">
      <c r="A8" s="210" t="s">
        <v>50</v>
      </c>
      <c r="B8" s="211"/>
      <c r="C8" s="211"/>
      <c r="D8" s="78" t="s">
        <v>4</v>
      </c>
      <c r="E8" s="79" t="s">
        <v>42</v>
      </c>
      <c r="F8" s="3" t="s">
        <v>5</v>
      </c>
    </row>
    <row r="9" spans="1:6" ht="115.5" x14ac:dyDescent="0.3">
      <c r="A9" s="208" t="s">
        <v>28</v>
      </c>
      <c r="B9" s="216"/>
      <c r="C9" s="209"/>
      <c r="D9" s="6"/>
      <c r="E9" s="6" t="s">
        <v>42</v>
      </c>
      <c r="F9" s="109" t="s">
        <v>418</v>
      </c>
    </row>
    <row r="10" spans="1:6" ht="30" customHeight="1" thickBot="1" x14ac:dyDescent="0.35">
      <c r="A10" s="210" t="s">
        <v>361</v>
      </c>
      <c r="B10" s="211"/>
      <c r="C10" s="211"/>
      <c r="D10" s="78" t="s">
        <v>4</v>
      </c>
      <c r="E10" s="79" t="s">
        <v>42</v>
      </c>
      <c r="F10" s="3" t="s">
        <v>5</v>
      </c>
    </row>
    <row r="11" spans="1:6" ht="51.75" x14ac:dyDescent="0.3">
      <c r="A11" s="13" t="s">
        <v>6</v>
      </c>
      <c r="B11" s="14" t="s">
        <v>7</v>
      </c>
      <c r="C11" s="14" t="s">
        <v>8</v>
      </c>
      <c r="D11" s="6" t="s">
        <v>9</v>
      </c>
      <c r="E11" s="6" t="s">
        <v>10</v>
      </c>
      <c r="F11" s="15"/>
    </row>
    <row r="12" spans="1:6" ht="62.1" customHeight="1" x14ac:dyDescent="0.3">
      <c r="A12" s="9" t="s">
        <v>222</v>
      </c>
      <c r="B12" s="16" t="s">
        <v>223</v>
      </c>
      <c r="C12" s="16" t="s">
        <v>131</v>
      </c>
      <c r="D12" s="17">
        <v>42767</v>
      </c>
      <c r="E12" s="17">
        <v>43860</v>
      </c>
      <c r="F12" s="18"/>
    </row>
    <row r="13" spans="1:6" ht="22.5" customHeight="1" x14ac:dyDescent="0.3">
      <c r="A13" s="213" t="s">
        <v>40</v>
      </c>
      <c r="B13" s="214"/>
      <c r="C13" s="14" t="s">
        <v>41</v>
      </c>
      <c r="D13" s="19" t="s">
        <v>4</v>
      </c>
      <c r="E13" s="19" t="s">
        <v>42</v>
      </c>
      <c r="F13" s="18"/>
    </row>
    <row r="14" spans="1:6" ht="26.1" customHeight="1" x14ac:dyDescent="0.3">
      <c r="A14" s="208" t="s">
        <v>30</v>
      </c>
      <c r="B14" s="209"/>
      <c r="C14" s="32" t="s">
        <v>224</v>
      </c>
      <c r="D14" s="16" t="s">
        <v>4</v>
      </c>
      <c r="E14" s="32"/>
      <c r="F14" s="18"/>
    </row>
    <row r="15" spans="1:6" ht="24.95" customHeight="1" x14ac:dyDescent="0.3">
      <c r="A15" s="208" t="s">
        <v>31</v>
      </c>
      <c r="B15" s="209"/>
      <c r="C15" s="56" t="s">
        <v>223</v>
      </c>
      <c r="D15" s="17" t="s">
        <v>4</v>
      </c>
      <c r="E15" s="17"/>
      <c r="F15" s="18"/>
    </row>
    <row r="16" spans="1:6" ht="116.25" x14ac:dyDescent="0.3">
      <c r="A16" s="208" t="s">
        <v>32</v>
      </c>
      <c r="B16" s="209"/>
      <c r="C16" s="56" t="s">
        <v>225</v>
      </c>
      <c r="D16" s="17"/>
      <c r="E16" s="17" t="s">
        <v>42</v>
      </c>
      <c r="F16" s="109" t="s">
        <v>401</v>
      </c>
    </row>
    <row r="17" spans="1:6" ht="24.95" customHeight="1" x14ac:dyDescent="0.3">
      <c r="A17" s="208" t="s">
        <v>33</v>
      </c>
      <c r="B17" s="209"/>
      <c r="C17" s="56" t="s">
        <v>349</v>
      </c>
      <c r="D17" s="17" t="s">
        <v>4</v>
      </c>
      <c r="E17" s="17"/>
      <c r="F17" s="18"/>
    </row>
    <row r="18" spans="1:6" ht="24.95" customHeight="1" x14ac:dyDescent="0.3">
      <c r="A18" s="208" t="s">
        <v>34</v>
      </c>
      <c r="B18" s="209"/>
      <c r="C18" s="83">
        <v>222625200</v>
      </c>
      <c r="D18" s="17" t="s">
        <v>4</v>
      </c>
      <c r="E18" s="17"/>
      <c r="F18" s="18"/>
    </row>
    <row r="19" spans="1:6" ht="24.95" customHeight="1" x14ac:dyDescent="0.3">
      <c r="A19" s="208" t="s">
        <v>35</v>
      </c>
      <c r="B19" s="209"/>
      <c r="C19" s="56" t="s">
        <v>226</v>
      </c>
      <c r="D19" s="17" t="s">
        <v>4</v>
      </c>
      <c r="E19" s="17"/>
      <c r="F19" s="18"/>
    </row>
    <row r="20" spans="1:6" ht="24.95" customHeight="1" x14ac:dyDescent="0.3">
      <c r="A20" s="208" t="s">
        <v>36</v>
      </c>
      <c r="B20" s="209"/>
      <c r="C20" s="58">
        <v>43965</v>
      </c>
      <c r="D20" s="17" t="s">
        <v>4</v>
      </c>
      <c r="E20" s="17"/>
      <c r="F20" s="18"/>
    </row>
    <row r="21" spans="1:6" ht="24.95" customHeight="1" x14ac:dyDescent="0.3">
      <c r="A21" s="208" t="s">
        <v>37</v>
      </c>
      <c r="B21" s="209"/>
      <c r="C21" s="56" t="s">
        <v>227</v>
      </c>
      <c r="D21" s="17" t="s">
        <v>4</v>
      </c>
      <c r="E21" s="17"/>
      <c r="F21" s="18"/>
    </row>
    <row r="22" spans="1:6" ht="24.95" customHeight="1" x14ac:dyDescent="0.3">
      <c r="A22" s="208" t="s">
        <v>38</v>
      </c>
      <c r="B22" s="209"/>
      <c r="C22" s="56" t="s">
        <v>86</v>
      </c>
      <c r="D22" s="17" t="s">
        <v>86</v>
      </c>
      <c r="E22" s="17"/>
      <c r="F22" s="18"/>
    </row>
    <row r="23" spans="1:6" ht="56.45" customHeight="1" x14ac:dyDescent="0.3">
      <c r="A23" s="208" t="s">
        <v>39</v>
      </c>
      <c r="B23" s="209"/>
      <c r="C23" s="56" t="s">
        <v>86</v>
      </c>
      <c r="D23" s="17" t="s">
        <v>86</v>
      </c>
      <c r="E23" s="17"/>
      <c r="F23" s="18"/>
    </row>
    <row r="24" spans="1:6" ht="33.6" customHeight="1" thickBot="1" x14ac:dyDescent="0.35">
      <c r="A24" s="210" t="s">
        <v>364</v>
      </c>
      <c r="B24" s="211"/>
      <c r="C24" s="211"/>
      <c r="D24" s="78" t="s">
        <v>4</v>
      </c>
      <c r="E24" s="79" t="s">
        <v>42</v>
      </c>
      <c r="F24" s="3" t="s">
        <v>5</v>
      </c>
    </row>
    <row r="25" spans="1:6" ht="51.75" x14ac:dyDescent="0.3">
      <c r="A25" s="13" t="s">
        <v>6</v>
      </c>
      <c r="B25" s="14" t="s">
        <v>7</v>
      </c>
      <c r="C25" s="14" t="s">
        <v>8</v>
      </c>
      <c r="D25" s="6" t="s">
        <v>9</v>
      </c>
      <c r="E25" s="6" t="s">
        <v>10</v>
      </c>
      <c r="F25" s="15"/>
    </row>
    <row r="26" spans="1:6" ht="51.6" customHeight="1" x14ac:dyDescent="0.3">
      <c r="A26" s="9" t="s">
        <v>228</v>
      </c>
      <c r="B26" s="16" t="s">
        <v>229</v>
      </c>
      <c r="C26" s="16" t="s">
        <v>166</v>
      </c>
      <c r="D26" s="17">
        <v>42573</v>
      </c>
      <c r="E26" s="17">
        <v>43340</v>
      </c>
      <c r="F26" s="18"/>
    </row>
    <row r="27" spans="1:6" ht="22.5" customHeight="1" x14ac:dyDescent="0.3">
      <c r="A27" s="213" t="s">
        <v>40</v>
      </c>
      <c r="B27" s="214"/>
      <c r="C27" s="14" t="s">
        <v>41</v>
      </c>
      <c r="D27" s="19" t="s">
        <v>4</v>
      </c>
      <c r="E27" s="19" t="s">
        <v>42</v>
      </c>
      <c r="F27" s="18"/>
    </row>
    <row r="28" spans="1:6" ht="17.25" x14ac:dyDescent="0.3">
      <c r="A28" s="208" t="s">
        <v>30</v>
      </c>
      <c r="B28" s="209"/>
      <c r="C28" s="32" t="s">
        <v>190</v>
      </c>
      <c r="D28" s="16" t="s">
        <v>42</v>
      </c>
      <c r="E28" s="16"/>
      <c r="F28" s="15"/>
    </row>
    <row r="29" spans="1:6" ht="24.95" customHeight="1" x14ac:dyDescent="0.3">
      <c r="A29" s="208" t="s">
        <v>31</v>
      </c>
      <c r="B29" s="209"/>
      <c r="C29" s="56" t="s">
        <v>229</v>
      </c>
      <c r="D29" s="17" t="s">
        <v>42</v>
      </c>
      <c r="E29" s="17"/>
      <c r="F29" s="18"/>
    </row>
    <row r="30" spans="1:6" ht="280.5" x14ac:dyDescent="0.3">
      <c r="A30" s="208" t="s">
        <v>32</v>
      </c>
      <c r="B30" s="209"/>
      <c r="C30" s="56" t="s">
        <v>230</v>
      </c>
      <c r="D30" s="17"/>
      <c r="E30" s="17" t="s">
        <v>42</v>
      </c>
      <c r="F30" s="86" t="s">
        <v>417</v>
      </c>
    </row>
    <row r="31" spans="1:6" ht="24.95" customHeight="1" x14ac:dyDescent="0.3">
      <c r="A31" s="208" t="s">
        <v>33</v>
      </c>
      <c r="B31" s="209"/>
      <c r="C31" s="56" t="s">
        <v>350</v>
      </c>
      <c r="D31" s="17" t="s">
        <v>42</v>
      </c>
      <c r="E31" s="17"/>
      <c r="F31" s="18"/>
    </row>
    <row r="32" spans="1:6" ht="24.95" customHeight="1" x14ac:dyDescent="0.3">
      <c r="A32" s="208" t="s">
        <v>34</v>
      </c>
      <c r="B32" s="209"/>
      <c r="C32" s="83">
        <v>160000000</v>
      </c>
      <c r="D32" s="17" t="s">
        <v>42</v>
      </c>
      <c r="E32" s="17"/>
      <c r="F32" s="18"/>
    </row>
    <row r="33" spans="1:6" ht="24.95" customHeight="1" x14ac:dyDescent="0.3">
      <c r="A33" s="208" t="s">
        <v>35</v>
      </c>
      <c r="B33" s="209"/>
      <c r="C33" s="56" t="s">
        <v>231</v>
      </c>
      <c r="D33" s="17" t="s">
        <v>42</v>
      </c>
      <c r="E33" s="17"/>
      <c r="F33" s="18"/>
    </row>
    <row r="34" spans="1:6" ht="24.95" customHeight="1" x14ac:dyDescent="0.3">
      <c r="A34" s="208" t="s">
        <v>36</v>
      </c>
      <c r="B34" s="209"/>
      <c r="C34" s="58">
        <v>43415</v>
      </c>
      <c r="D34" s="17" t="s">
        <v>42</v>
      </c>
      <c r="E34" s="17"/>
      <c r="F34" s="18"/>
    </row>
    <row r="35" spans="1:6" ht="24.95" customHeight="1" x14ac:dyDescent="0.3">
      <c r="A35" s="208" t="s">
        <v>37</v>
      </c>
      <c r="B35" s="209"/>
      <c r="C35" s="56" t="s">
        <v>232</v>
      </c>
      <c r="D35" s="17" t="s">
        <v>42</v>
      </c>
      <c r="E35" s="17"/>
      <c r="F35" s="18"/>
    </row>
    <row r="36" spans="1:6" ht="24.95" customHeight="1" x14ac:dyDescent="0.3">
      <c r="A36" s="208" t="s">
        <v>38</v>
      </c>
      <c r="B36" s="209"/>
      <c r="C36" s="56" t="s">
        <v>86</v>
      </c>
      <c r="D36" s="17" t="s">
        <v>86</v>
      </c>
      <c r="E36" s="17"/>
      <c r="F36" s="18"/>
    </row>
    <row r="37" spans="1:6" ht="56.45" customHeight="1" x14ac:dyDescent="0.3">
      <c r="A37" s="208" t="s">
        <v>39</v>
      </c>
      <c r="B37" s="209"/>
      <c r="C37" s="56" t="s">
        <v>86</v>
      </c>
      <c r="D37" s="17" t="s">
        <v>86</v>
      </c>
      <c r="E37" s="17"/>
      <c r="F37" s="18"/>
    </row>
    <row r="38" spans="1:6" ht="56.45" customHeight="1" thickBot="1" x14ac:dyDescent="0.35">
      <c r="A38" s="210" t="s">
        <v>49</v>
      </c>
      <c r="B38" s="211"/>
      <c r="C38" s="211"/>
      <c r="D38" s="78" t="s">
        <v>4</v>
      </c>
      <c r="E38" s="79" t="s">
        <v>42</v>
      </c>
      <c r="F38" s="3" t="s">
        <v>5</v>
      </c>
    </row>
    <row r="39" spans="1:6" ht="75" customHeight="1" x14ac:dyDescent="0.3">
      <c r="A39" s="208" t="s">
        <v>392</v>
      </c>
      <c r="B39" s="216"/>
      <c r="C39" s="209"/>
      <c r="D39" s="6" t="s">
        <v>4</v>
      </c>
      <c r="E39" s="8"/>
      <c r="F39" s="12"/>
    </row>
    <row r="40" spans="1:6" s="34" customFormat="1" ht="33" customHeight="1" thickBot="1" x14ac:dyDescent="0.3">
      <c r="A40" s="210" t="s">
        <v>361</v>
      </c>
      <c r="B40" s="211"/>
      <c r="C40" s="211"/>
      <c r="D40" s="78" t="s">
        <v>4</v>
      </c>
      <c r="E40" s="79" t="s">
        <v>42</v>
      </c>
      <c r="F40" s="3" t="s">
        <v>5</v>
      </c>
    </row>
    <row r="41" spans="1:6" ht="51.75" x14ac:dyDescent="0.3">
      <c r="A41" s="13" t="s">
        <v>6</v>
      </c>
      <c r="B41" s="14" t="s">
        <v>7</v>
      </c>
      <c r="C41" s="14" t="s">
        <v>8</v>
      </c>
      <c r="D41" s="6" t="s">
        <v>9</v>
      </c>
      <c r="E41" s="6" t="s">
        <v>10</v>
      </c>
      <c r="F41" s="15"/>
    </row>
    <row r="42" spans="1:6" ht="47.1" customHeight="1" x14ac:dyDescent="0.3">
      <c r="A42" s="9" t="s">
        <v>233</v>
      </c>
      <c r="B42" s="16" t="s">
        <v>223</v>
      </c>
      <c r="C42" s="16" t="s">
        <v>234</v>
      </c>
      <c r="D42" s="17">
        <v>42066</v>
      </c>
      <c r="E42" s="17">
        <v>42796</v>
      </c>
      <c r="F42" s="18"/>
    </row>
    <row r="43" spans="1:6" ht="22.5" customHeight="1" x14ac:dyDescent="0.3">
      <c r="A43" s="213" t="s">
        <v>40</v>
      </c>
      <c r="B43" s="214"/>
      <c r="C43" s="14" t="s">
        <v>41</v>
      </c>
      <c r="D43" s="19" t="s">
        <v>4</v>
      </c>
      <c r="E43" s="19" t="s">
        <v>42</v>
      </c>
      <c r="F43" s="18"/>
    </row>
    <row r="44" spans="1:6" ht="26.1" customHeight="1" x14ac:dyDescent="0.3">
      <c r="A44" s="208" t="s">
        <v>30</v>
      </c>
      <c r="B44" s="209"/>
      <c r="C44" s="56" t="s">
        <v>235</v>
      </c>
      <c r="D44" s="16" t="s">
        <v>4</v>
      </c>
      <c r="E44" s="32"/>
      <c r="F44" s="18"/>
    </row>
    <row r="45" spans="1:6" ht="24.95" customHeight="1" x14ac:dyDescent="0.3">
      <c r="A45" s="208" t="s">
        <v>31</v>
      </c>
      <c r="B45" s="209"/>
      <c r="C45" s="56" t="s">
        <v>223</v>
      </c>
      <c r="D45" s="17" t="s">
        <v>4</v>
      </c>
      <c r="E45" s="17"/>
      <c r="F45" s="18"/>
    </row>
    <row r="46" spans="1:6" ht="66" x14ac:dyDescent="0.3">
      <c r="A46" s="208" t="s">
        <v>32</v>
      </c>
      <c r="B46" s="209"/>
      <c r="C46" s="56" t="s">
        <v>236</v>
      </c>
      <c r="D46" s="17" t="s">
        <v>4</v>
      </c>
      <c r="E46" s="17"/>
      <c r="F46" s="18"/>
    </row>
    <row r="47" spans="1:6" ht="24.95" customHeight="1" x14ac:dyDescent="0.3">
      <c r="A47" s="208" t="s">
        <v>33</v>
      </c>
      <c r="B47" s="209"/>
      <c r="C47" s="56" t="s">
        <v>351</v>
      </c>
      <c r="D47" s="17" t="s">
        <v>4</v>
      </c>
      <c r="E47" s="17"/>
      <c r="F47" s="18"/>
    </row>
    <row r="48" spans="1:6" ht="24.95" customHeight="1" x14ac:dyDescent="0.3">
      <c r="A48" s="208" t="s">
        <v>34</v>
      </c>
      <c r="B48" s="209"/>
      <c r="C48" s="83">
        <v>714520960</v>
      </c>
      <c r="D48" s="17" t="s">
        <v>4</v>
      </c>
      <c r="E48" s="17"/>
      <c r="F48" s="18"/>
    </row>
    <row r="49" spans="1:6" ht="24.95" customHeight="1" x14ac:dyDescent="0.3">
      <c r="A49" s="208" t="s">
        <v>35</v>
      </c>
      <c r="B49" s="209"/>
      <c r="C49" s="56" t="s">
        <v>237</v>
      </c>
      <c r="D49" s="17" t="s">
        <v>4</v>
      </c>
      <c r="E49" s="17"/>
      <c r="F49" s="18"/>
    </row>
    <row r="50" spans="1:6" ht="24.95" customHeight="1" x14ac:dyDescent="0.3">
      <c r="A50" s="208" t="s">
        <v>36</v>
      </c>
      <c r="B50" s="209"/>
      <c r="C50" s="58">
        <v>42810</v>
      </c>
      <c r="D50" s="17" t="s">
        <v>4</v>
      </c>
      <c r="E50" s="17"/>
      <c r="F50" s="18"/>
    </row>
    <row r="51" spans="1:6" ht="24.95" customHeight="1" x14ac:dyDescent="0.3">
      <c r="A51" s="208" t="s">
        <v>37</v>
      </c>
      <c r="B51" s="209"/>
      <c r="C51" s="56" t="s">
        <v>360</v>
      </c>
      <c r="D51" s="17" t="s">
        <v>4</v>
      </c>
      <c r="E51" s="17"/>
      <c r="F51" s="18"/>
    </row>
    <row r="52" spans="1:6" ht="24.95" customHeight="1" x14ac:dyDescent="0.3">
      <c r="A52" s="208" t="s">
        <v>38</v>
      </c>
      <c r="B52" s="209"/>
      <c r="C52" s="56" t="s">
        <v>86</v>
      </c>
      <c r="D52" s="17" t="s">
        <v>86</v>
      </c>
      <c r="E52" s="17"/>
      <c r="F52" s="18"/>
    </row>
    <row r="53" spans="1:6" ht="56.45" customHeight="1" x14ac:dyDescent="0.3">
      <c r="A53" s="208" t="s">
        <v>39</v>
      </c>
      <c r="B53" s="209"/>
      <c r="C53" s="56" t="s">
        <v>86</v>
      </c>
      <c r="D53" s="17" t="s">
        <v>86</v>
      </c>
      <c r="E53" s="17"/>
      <c r="F53" s="18"/>
    </row>
    <row r="54" spans="1:6" ht="27.6" hidden="1" customHeight="1" x14ac:dyDescent="0.3">
      <c r="A54" s="210" t="s">
        <v>54</v>
      </c>
      <c r="B54" s="211"/>
      <c r="C54" s="211"/>
      <c r="D54" s="78" t="s">
        <v>4</v>
      </c>
      <c r="E54" s="79" t="s">
        <v>42</v>
      </c>
      <c r="F54" s="3" t="s">
        <v>5</v>
      </c>
    </row>
    <row r="55" spans="1:6" ht="51.75" hidden="1" x14ac:dyDescent="0.3">
      <c r="A55" s="13" t="s">
        <v>6</v>
      </c>
      <c r="B55" s="14" t="s">
        <v>7</v>
      </c>
      <c r="C55" s="14" t="s">
        <v>8</v>
      </c>
      <c r="D55" s="6" t="s">
        <v>9</v>
      </c>
      <c r="E55" s="6" t="s">
        <v>10</v>
      </c>
      <c r="F55" s="15"/>
    </row>
    <row r="56" spans="1:6" ht="47.1" hidden="1" customHeight="1" x14ac:dyDescent="0.3">
      <c r="A56" s="9"/>
      <c r="B56" s="16"/>
      <c r="C56" s="16"/>
      <c r="D56" s="17"/>
      <c r="E56" s="17"/>
      <c r="F56" s="18"/>
    </row>
    <row r="57" spans="1:6" ht="22.5" hidden="1" customHeight="1" x14ac:dyDescent="0.3">
      <c r="A57" s="213" t="s">
        <v>40</v>
      </c>
      <c r="B57" s="214"/>
      <c r="C57" s="14" t="s">
        <v>41</v>
      </c>
      <c r="D57" s="19" t="s">
        <v>4</v>
      </c>
      <c r="E57" s="19" t="s">
        <v>42</v>
      </c>
      <c r="F57" s="18"/>
    </row>
    <row r="58" spans="1:6" ht="26.1" hidden="1" customHeight="1" x14ac:dyDescent="0.3">
      <c r="A58" s="208" t="s">
        <v>30</v>
      </c>
      <c r="B58" s="209"/>
      <c r="C58" s="32"/>
      <c r="D58" s="32"/>
      <c r="E58" s="32"/>
      <c r="F58" s="18"/>
    </row>
    <row r="59" spans="1:6" ht="24.95" hidden="1" customHeight="1" x14ac:dyDescent="0.3">
      <c r="A59" s="208" t="s">
        <v>31</v>
      </c>
      <c r="B59" s="209"/>
      <c r="C59" s="16"/>
      <c r="D59" s="17"/>
      <c r="E59" s="17"/>
      <c r="F59" s="18"/>
    </row>
    <row r="60" spans="1:6" ht="24.95" hidden="1" customHeight="1" x14ac:dyDescent="0.3">
      <c r="A60" s="208" t="s">
        <v>32</v>
      </c>
      <c r="B60" s="209"/>
      <c r="C60" s="16"/>
      <c r="D60" s="17"/>
      <c r="E60" s="17"/>
      <c r="F60" s="18"/>
    </row>
    <row r="61" spans="1:6" ht="24.95" hidden="1" customHeight="1" x14ac:dyDescent="0.3">
      <c r="A61" s="208" t="s">
        <v>33</v>
      </c>
      <c r="B61" s="209"/>
      <c r="C61" s="16"/>
      <c r="D61" s="17"/>
      <c r="E61" s="17"/>
      <c r="F61" s="18"/>
    </row>
    <row r="62" spans="1:6" ht="24.95" hidden="1" customHeight="1" x14ac:dyDescent="0.3">
      <c r="A62" s="208" t="s">
        <v>34</v>
      </c>
      <c r="B62" s="209"/>
      <c r="C62" s="16"/>
      <c r="D62" s="17"/>
      <c r="E62" s="17"/>
      <c r="F62" s="18"/>
    </row>
    <row r="63" spans="1:6" ht="24.95" hidden="1" customHeight="1" x14ac:dyDescent="0.3">
      <c r="A63" s="208" t="s">
        <v>35</v>
      </c>
      <c r="B63" s="209"/>
      <c r="C63" s="16"/>
      <c r="D63" s="17"/>
      <c r="E63" s="17"/>
      <c r="F63" s="18"/>
    </row>
    <row r="64" spans="1:6" ht="24.95" hidden="1" customHeight="1" x14ac:dyDescent="0.3">
      <c r="A64" s="208" t="s">
        <v>36</v>
      </c>
      <c r="B64" s="209"/>
      <c r="C64" s="16"/>
      <c r="D64" s="17"/>
      <c r="E64" s="17"/>
      <c r="F64" s="18"/>
    </row>
    <row r="65" spans="1:6" ht="24.95" hidden="1" customHeight="1" x14ac:dyDescent="0.3">
      <c r="A65" s="208" t="s">
        <v>37</v>
      </c>
      <c r="B65" s="209"/>
      <c r="C65" s="16"/>
      <c r="D65" s="17"/>
      <c r="E65" s="17"/>
      <c r="F65" s="18"/>
    </row>
    <row r="66" spans="1:6" ht="24.95" hidden="1" customHeight="1" x14ac:dyDescent="0.3">
      <c r="A66" s="208" t="s">
        <v>38</v>
      </c>
      <c r="B66" s="209"/>
      <c r="C66" s="16"/>
      <c r="D66" s="17"/>
      <c r="E66" s="17"/>
      <c r="F66" s="18"/>
    </row>
    <row r="67" spans="1:6" ht="56.45" hidden="1" customHeight="1" x14ac:dyDescent="0.3">
      <c r="A67" s="208" t="s">
        <v>39</v>
      </c>
      <c r="B67" s="209"/>
      <c r="C67" s="16"/>
      <c r="D67" s="17"/>
      <c r="E67" s="17"/>
      <c r="F67" s="18"/>
    </row>
    <row r="68" spans="1:6" ht="56.45" customHeight="1" x14ac:dyDescent="0.3">
      <c r="A68" s="212" t="s">
        <v>51</v>
      </c>
      <c r="B68" s="212"/>
      <c r="C68" s="212"/>
      <c r="D68" s="78" t="s">
        <v>4</v>
      </c>
      <c r="E68" s="79" t="s">
        <v>42</v>
      </c>
      <c r="F68" s="79" t="s">
        <v>5</v>
      </c>
    </row>
    <row r="69" spans="1:6" ht="170.25" customHeight="1" x14ac:dyDescent="0.3">
      <c r="A69" s="215" t="s">
        <v>29</v>
      </c>
      <c r="B69" s="215"/>
      <c r="C69" s="215"/>
      <c r="D69" s="14" t="s">
        <v>4</v>
      </c>
      <c r="E69" s="36"/>
      <c r="F69" s="36"/>
    </row>
    <row r="70" spans="1:6" ht="81.599999999999994" customHeight="1" x14ac:dyDescent="0.3">
      <c r="A70" s="215" t="s">
        <v>52</v>
      </c>
      <c r="B70" s="215"/>
      <c r="C70" s="215"/>
      <c r="D70" s="14"/>
      <c r="E70" s="14"/>
      <c r="F70" s="14"/>
    </row>
    <row r="71" spans="1:6" ht="17.25" x14ac:dyDescent="0.3">
      <c r="A71" s="9"/>
      <c r="B71" s="16"/>
      <c r="C71" s="16"/>
      <c r="D71" s="19"/>
      <c r="E71" s="19"/>
      <c r="F71" s="18"/>
    </row>
    <row r="72" spans="1:6" ht="35.1" customHeight="1" thickBot="1" x14ac:dyDescent="0.35">
      <c r="A72" s="223" t="s">
        <v>47</v>
      </c>
      <c r="B72" s="224"/>
      <c r="C72" s="225"/>
      <c r="D72" s="2" t="s">
        <v>4</v>
      </c>
      <c r="E72" s="79"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99"/>
    </row>
    <row r="75" spans="1:6" ht="15" customHeight="1" x14ac:dyDescent="0.3">
      <c r="A75" s="22"/>
      <c r="B75" s="23"/>
      <c r="C75" s="24"/>
      <c r="D75" s="25"/>
      <c r="E75" s="26"/>
      <c r="F75" s="27"/>
    </row>
    <row r="76" spans="1:6" ht="54.6" customHeight="1" thickBot="1" x14ac:dyDescent="0.35">
      <c r="A76" s="220" t="s">
        <v>422</v>
      </c>
      <c r="B76" s="221"/>
      <c r="C76" s="222"/>
      <c r="D76" s="29" t="s">
        <v>422</v>
      </c>
      <c r="E76" s="29"/>
      <c r="F76" s="93"/>
    </row>
    <row r="77" spans="1:6" ht="7.5" customHeight="1" thickBot="1" x14ac:dyDescent="0.35"/>
    <row r="78" spans="1:6" ht="32.450000000000003" customHeight="1" thickBot="1" x14ac:dyDescent="0.35">
      <c r="A78" s="181" t="s">
        <v>11</v>
      </c>
      <c r="B78" s="182"/>
      <c r="C78" s="182"/>
      <c r="D78" s="182"/>
      <c r="E78" s="182"/>
      <c r="F78" s="183"/>
    </row>
    <row r="79" spans="1:6" ht="51.75" customHeight="1" x14ac:dyDescent="0.35">
      <c r="A79" s="184" t="s">
        <v>12</v>
      </c>
      <c r="B79" s="185"/>
      <c r="C79" s="185"/>
      <c r="D79" s="185"/>
      <c r="E79" s="185"/>
      <c r="F79" s="186"/>
    </row>
    <row r="80" spans="1:6" ht="51.75" customHeight="1" thickBot="1" x14ac:dyDescent="0.4">
      <c r="A80" s="188" t="s">
        <v>375</v>
      </c>
      <c r="B80" s="189"/>
      <c r="C80" s="189"/>
      <c r="D80" s="189"/>
      <c r="E80" s="189"/>
      <c r="F80" s="190"/>
    </row>
    <row r="81" spans="1:6" ht="51.75" customHeight="1" x14ac:dyDescent="0.35">
      <c r="A81" s="184" t="s">
        <v>365</v>
      </c>
      <c r="B81" s="185"/>
      <c r="C81" s="185"/>
      <c r="D81" s="185"/>
      <c r="E81" s="185"/>
      <c r="F81" s="186"/>
    </row>
    <row r="82" spans="1:6" ht="51.75" customHeight="1" x14ac:dyDescent="0.35">
      <c r="A82" s="184" t="s">
        <v>84</v>
      </c>
      <c r="B82" s="185"/>
      <c r="C82" s="185"/>
      <c r="D82" s="185"/>
      <c r="E82" s="185"/>
      <c r="F82" s="186"/>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rgb="FFFF0000"/>
  </sheetPr>
  <dimension ref="A1:F82"/>
  <sheetViews>
    <sheetView topLeftCell="A71" zoomScale="70" zoomScaleNormal="70" workbookViewId="0">
      <selection activeCell="D76" sqref="D76"/>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40.710937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238</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79" t="s">
        <v>42</v>
      </c>
      <c r="F6" s="3" t="s">
        <v>5</v>
      </c>
    </row>
    <row r="7" spans="1:6" ht="264" x14ac:dyDescent="0.3">
      <c r="A7" s="234" t="s">
        <v>48</v>
      </c>
      <c r="B7" s="235"/>
      <c r="C7" s="235"/>
      <c r="D7" s="81"/>
      <c r="E7" s="81" t="s">
        <v>42</v>
      </c>
      <c r="F7" s="82" t="s">
        <v>419</v>
      </c>
    </row>
    <row r="8" spans="1:6" ht="56.45" customHeight="1" thickBot="1" x14ac:dyDescent="0.35">
      <c r="A8" s="210" t="s">
        <v>50</v>
      </c>
      <c r="B8" s="211"/>
      <c r="C8" s="211"/>
      <c r="D8" s="78" t="s">
        <v>4</v>
      </c>
      <c r="E8" s="79" t="s">
        <v>42</v>
      </c>
      <c r="F8" s="3" t="s">
        <v>5</v>
      </c>
    </row>
    <row r="9" spans="1:6" ht="82.5" customHeight="1" x14ac:dyDescent="0.3">
      <c r="A9" s="208" t="s">
        <v>28</v>
      </c>
      <c r="B9" s="216"/>
      <c r="C9" s="209"/>
      <c r="D9" s="6"/>
      <c r="E9" s="70" t="s">
        <v>42</v>
      </c>
      <c r="F9" s="86" t="s">
        <v>398</v>
      </c>
    </row>
    <row r="10" spans="1:6" ht="30" customHeight="1" thickBot="1" x14ac:dyDescent="0.35">
      <c r="A10" s="210" t="s">
        <v>361</v>
      </c>
      <c r="B10" s="211"/>
      <c r="C10" s="211"/>
      <c r="D10" s="78" t="s">
        <v>4</v>
      </c>
      <c r="E10" s="79" t="s">
        <v>42</v>
      </c>
      <c r="F10" s="3" t="s">
        <v>5</v>
      </c>
    </row>
    <row r="11" spans="1:6" ht="51.75" x14ac:dyDescent="0.3">
      <c r="A11" s="13" t="s">
        <v>6</v>
      </c>
      <c r="B11" s="14" t="s">
        <v>7</v>
      </c>
      <c r="C11" s="14" t="s">
        <v>8</v>
      </c>
      <c r="D11" s="6" t="s">
        <v>9</v>
      </c>
      <c r="E11" s="6" t="s">
        <v>10</v>
      </c>
      <c r="F11" s="15"/>
    </row>
    <row r="12" spans="1:6" ht="62.1" customHeight="1" x14ac:dyDescent="0.3">
      <c r="A12" s="9" t="s">
        <v>240</v>
      </c>
      <c r="B12" s="16" t="s">
        <v>241</v>
      </c>
      <c r="C12" s="16" t="s">
        <v>131</v>
      </c>
      <c r="D12" s="17">
        <v>43374</v>
      </c>
      <c r="E12" s="17">
        <v>43465</v>
      </c>
      <c r="F12" s="18"/>
    </row>
    <row r="13" spans="1:6" ht="22.5" customHeight="1" x14ac:dyDescent="0.3">
      <c r="A13" s="213" t="s">
        <v>40</v>
      </c>
      <c r="B13" s="214"/>
      <c r="C13" s="14" t="s">
        <v>41</v>
      </c>
      <c r="D13" s="19" t="s">
        <v>4</v>
      </c>
      <c r="E13" s="19" t="s">
        <v>42</v>
      </c>
      <c r="F13" s="18"/>
    </row>
    <row r="14" spans="1:6" ht="49.5" x14ac:dyDescent="0.3">
      <c r="A14" s="208" t="s">
        <v>30</v>
      </c>
      <c r="B14" s="209"/>
      <c r="C14" s="32" t="s">
        <v>240</v>
      </c>
      <c r="D14" s="32"/>
      <c r="E14" s="16" t="s">
        <v>42</v>
      </c>
      <c r="F14" s="86" t="s">
        <v>398</v>
      </c>
    </row>
    <row r="15" spans="1:6" ht="24.95" customHeight="1" x14ac:dyDescent="0.3">
      <c r="A15" s="208" t="s">
        <v>31</v>
      </c>
      <c r="B15" s="209"/>
      <c r="C15" s="56" t="s">
        <v>241</v>
      </c>
      <c r="D15" s="17"/>
      <c r="E15" s="17" t="s">
        <v>42</v>
      </c>
      <c r="F15" s="18"/>
    </row>
    <row r="16" spans="1:6" ht="115.5" x14ac:dyDescent="0.3">
      <c r="A16" s="208" t="s">
        <v>32</v>
      </c>
      <c r="B16" s="209"/>
      <c r="C16" s="56" t="s">
        <v>242</v>
      </c>
      <c r="D16" s="17"/>
      <c r="E16" s="17" t="s">
        <v>42</v>
      </c>
      <c r="F16" s="18"/>
    </row>
    <row r="17" spans="1:6" ht="24.95" customHeight="1" x14ac:dyDescent="0.3">
      <c r="A17" s="208" t="s">
        <v>33</v>
      </c>
      <c r="B17" s="209"/>
      <c r="C17" s="56" t="s">
        <v>352</v>
      </c>
      <c r="D17" s="17"/>
      <c r="E17" s="17" t="s">
        <v>42</v>
      </c>
      <c r="F17" s="18"/>
    </row>
    <row r="18" spans="1:6" ht="24.95" customHeight="1" x14ac:dyDescent="0.3">
      <c r="A18" s="208" t="s">
        <v>34</v>
      </c>
      <c r="B18" s="209"/>
      <c r="C18" s="57">
        <v>1158000000</v>
      </c>
      <c r="D18" s="17"/>
      <c r="E18" s="17" t="s">
        <v>42</v>
      </c>
      <c r="F18" s="18"/>
    </row>
    <row r="19" spans="1:6" ht="24.95" customHeight="1" x14ac:dyDescent="0.3">
      <c r="A19" s="208" t="s">
        <v>35</v>
      </c>
      <c r="B19" s="209"/>
      <c r="C19" s="56" t="s">
        <v>243</v>
      </c>
      <c r="D19" s="17"/>
      <c r="E19" s="17" t="s">
        <v>42</v>
      </c>
      <c r="F19" s="18"/>
    </row>
    <row r="20" spans="1:6" ht="24.95" customHeight="1" x14ac:dyDescent="0.3">
      <c r="A20" s="208" t="s">
        <v>36</v>
      </c>
      <c r="B20" s="209"/>
      <c r="C20" s="58">
        <v>43469</v>
      </c>
      <c r="D20" s="17"/>
      <c r="E20" s="17" t="s">
        <v>42</v>
      </c>
      <c r="F20" s="18"/>
    </row>
    <row r="21" spans="1:6" ht="24.95" customHeight="1" x14ac:dyDescent="0.3">
      <c r="A21" s="208" t="s">
        <v>37</v>
      </c>
      <c r="B21" s="209"/>
      <c r="C21" s="56" t="s">
        <v>244</v>
      </c>
      <c r="D21" s="17"/>
      <c r="E21" s="17" t="s">
        <v>42</v>
      </c>
      <c r="F21" s="18"/>
    </row>
    <row r="22" spans="1:6" ht="24.95" customHeight="1" x14ac:dyDescent="0.3">
      <c r="A22" s="208" t="s">
        <v>38</v>
      </c>
      <c r="B22" s="209"/>
      <c r="C22" s="56" t="s">
        <v>86</v>
      </c>
      <c r="D22" s="17" t="s">
        <v>86</v>
      </c>
      <c r="E22" s="17"/>
      <c r="F22" s="18"/>
    </row>
    <row r="23" spans="1:6" ht="56.45" customHeight="1" x14ac:dyDescent="0.3">
      <c r="A23" s="208" t="s">
        <v>39</v>
      </c>
      <c r="B23" s="209"/>
      <c r="C23" s="56" t="s">
        <v>86</v>
      </c>
      <c r="D23" s="17" t="s">
        <v>86</v>
      </c>
      <c r="E23" s="17"/>
      <c r="F23" s="18"/>
    </row>
    <row r="24" spans="1:6" ht="33.6" hidden="1" customHeight="1" x14ac:dyDescent="0.3">
      <c r="A24" s="210" t="s">
        <v>54</v>
      </c>
      <c r="B24" s="211"/>
      <c r="C24" s="211"/>
      <c r="D24" s="78" t="s">
        <v>4</v>
      </c>
      <c r="E24" s="79" t="s">
        <v>42</v>
      </c>
      <c r="F24" s="3" t="s">
        <v>5</v>
      </c>
    </row>
    <row r="25" spans="1:6" ht="51.75" hidden="1" x14ac:dyDescent="0.3">
      <c r="A25" s="13" t="s">
        <v>6</v>
      </c>
      <c r="B25" s="14" t="s">
        <v>7</v>
      </c>
      <c r="C25" s="14" t="s">
        <v>8</v>
      </c>
      <c r="D25" s="6" t="s">
        <v>9</v>
      </c>
      <c r="E25" s="6" t="s">
        <v>10</v>
      </c>
      <c r="F25" s="15"/>
    </row>
    <row r="26" spans="1:6" ht="51.6" hidden="1" customHeight="1" x14ac:dyDescent="0.3">
      <c r="A26" s="9"/>
      <c r="B26" s="16"/>
      <c r="C26" s="16"/>
      <c r="D26" s="17"/>
      <c r="E26" s="17"/>
      <c r="F26" s="18"/>
    </row>
    <row r="27" spans="1:6" ht="22.5" hidden="1" customHeight="1" x14ac:dyDescent="0.3">
      <c r="A27" s="213" t="s">
        <v>40</v>
      </c>
      <c r="B27" s="214"/>
      <c r="C27" s="14" t="s">
        <v>41</v>
      </c>
      <c r="D27" s="19" t="s">
        <v>4</v>
      </c>
      <c r="E27" s="19" t="s">
        <v>42</v>
      </c>
      <c r="F27" s="18"/>
    </row>
    <row r="28" spans="1:6" ht="26.1" hidden="1" customHeight="1" x14ac:dyDescent="0.3">
      <c r="A28" s="208" t="s">
        <v>30</v>
      </c>
      <c r="B28" s="209"/>
      <c r="C28" s="32"/>
      <c r="D28" s="32"/>
      <c r="E28" s="32"/>
      <c r="F28" s="18"/>
    </row>
    <row r="29" spans="1:6" ht="24.95" hidden="1" customHeight="1" x14ac:dyDescent="0.3">
      <c r="A29" s="208" t="s">
        <v>31</v>
      </c>
      <c r="B29" s="209"/>
      <c r="C29" s="16"/>
      <c r="D29" s="17"/>
      <c r="E29" s="17"/>
      <c r="F29" s="18"/>
    </row>
    <row r="30" spans="1:6" ht="24.95" hidden="1" customHeight="1" x14ac:dyDescent="0.3">
      <c r="A30" s="208" t="s">
        <v>32</v>
      </c>
      <c r="B30" s="209"/>
      <c r="C30" s="16"/>
      <c r="D30" s="17"/>
      <c r="E30" s="17"/>
      <c r="F30" s="18"/>
    </row>
    <row r="31" spans="1:6" ht="24.95" hidden="1" customHeight="1" x14ac:dyDescent="0.3">
      <c r="A31" s="208" t="s">
        <v>33</v>
      </c>
      <c r="B31" s="209"/>
      <c r="C31" s="16"/>
      <c r="D31" s="17"/>
      <c r="E31" s="17"/>
      <c r="F31" s="18"/>
    </row>
    <row r="32" spans="1:6" ht="24.95" hidden="1" customHeight="1" x14ac:dyDescent="0.3">
      <c r="A32" s="208" t="s">
        <v>34</v>
      </c>
      <c r="B32" s="209"/>
      <c r="C32" s="16"/>
      <c r="D32" s="17"/>
      <c r="E32" s="17"/>
      <c r="F32" s="18"/>
    </row>
    <row r="33" spans="1:6" ht="24.95" hidden="1" customHeight="1" x14ac:dyDescent="0.3">
      <c r="A33" s="208" t="s">
        <v>35</v>
      </c>
      <c r="B33" s="209"/>
      <c r="C33" s="16"/>
      <c r="D33" s="17"/>
      <c r="E33" s="17"/>
      <c r="F33" s="18"/>
    </row>
    <row r="34" spans="1:6" ht="24.95" hidden="1" customHeight="1" x14ac:dyDescent="0.3">
      <c r="A34" s="208" t="s">
        <v>36</v>
      </c>
      <c r="B34" s="209"/>
      <c r="C34" s="16"/>
      <c r="D34" s="17"/>
      <c r="E34" s="17"/>
      <c r="F34" s="18"/>
    </row>
    <row r="35" spans="1:6" ht="24.95" hidden="1" customHeight="1" x14ac:dyDescent="0.3">
      <c r="A35" s="208" t="s">
        <v>37</v>
      </c>
      <c r="B35" s="209"/>
      <c r="C35" s="16"/>
      <c r="D35" s="17"/>
      <c r="E35" s="17"/>
      <c r="F35" s="18"/>
    </row>
    <row r="36" spans="1:6" ht="24.95" hidden="1" customHeight="1" x14ac:dyDescent="0.3">
      <c r="A36" s="208" t="s">
        <v>38</v>
      </c>
      <c r="B36" s="209"/>
      <c r="C36" s="16"/>
      <c r="D36" s="17"/>
      <c r="E36" s="17"/>
      <c r="F36" s="18"/>
    </row>
    <row r="37" spans="1:6" ht="56.45" hidden="1" customHeight="1" x14ac:dyDescent="0.3">
      <c r="A37" s="208" t="s">
        <v>39</v>
      </c>
      <c r="B37" s="209"/>
      <c r="C37" s="16"/>
      <c r="D37" s="17"/>
      <c r="E37" s="17"/>
      <c r="F37" s="18"/>
    </row>
    <row r="38" spans="1:6" ht="56.45" customHeight="1" thickBot="1" x14ac:dyDescent="0.35">
      <c r="A38" s="210" t="s">
        <v>49</v>
      </c>
      <c r="B38" s="211"/>
      <c r="C38" s="211"/>
      <c r="D38" s="78" t="s">
        <v>4</v>
      </c>
      <c r="E38" s="79" t="s">
        <v>42</v>
      </c>
      <c r="F38" s="3" t="s">
        <v>5</v>
      </c>
    </row>
    <row r="39" spans="1:6" ht="75" customHeight="1" x14ac:dyDescent="0.3">
      <c r="A39" s="208" t="s">
        <v>392</v>
      </c>
      <c r="B39" s="216"/>
      <c r="C39" s="209"/>
      <c r="D39" s="6"/>
      <c r="E39" s="70" t="s">
        <v>42</v>
      </c>
      <c r="F39" s="82" t="s">
        <v>398</v>
      </c>
    </row>
    <row r="40" spans="1:6" s="34" customFormat="1" ht="33" customHeight="1" thickBot="1" x14ac:dyDescent="0.3">
      <c r="A40" s="210" t="s">
        <v>361</v>
      </c>
      <c r="B40" s="211"/>
      <c r="C40" s="211"/>
      <c r="D40" s="78" t="s">
        <v>4</v>
      </c>
      <c r="E40" s="79" t="s">
        <v>42</v>
      </c>
      <c r="F40" s="3" t="s">
        <v>5</v>
      </c>
    </row>
    <row r="41" spans="1:6" ht="51.75" x14ac:dyDescent="0.3">
      <c r="A41" s="13" t="s">
        <v>6</v>
      </c>
      <c r="B41" s="14" t="s">
        <v>7</v>
      </c>
      <c r="C41" s="14" t="s">
        <v>8</v>
      </c>
      <c r="D41" s="6" t="s">
        <v>9</v>
      </c>
      <c r="E41" s="6" t="s">
        <v>10</v>
      </c>
      <c r="F41" s="15"/>
    </row>
    <row r="42" spans="1:6" ht="47.1" customHeight="1" x14ac:dyDescent="0.3">
      <c r="A42" s="9" t="s">
        <v>245</v>
      </c>
      <c r="B42" s="16" t="s">
        <v>246</v>
      </c>
      <c r="C42" s="56" t="s">
        <v>247</v>
      </c>
      <c r="D42" s="17">
        <v>43556</v>
      </c>
      <c r="E42" s="17">
        <v>43677</v>
      </c>
      <c r="F42" s="18"/>
    </row>
    <row r="43" spans="1:6" ht="22.5" customHeight="1" x14ac:dyDescent="0.3">
      <c r="A43" s="213" t="s">
        <v>40</v>
      </c>
      <c r="B43" s="214"/>
      <c r="C43" s="14" t="s">
        <v>41</v>
      </c>
      <c r="D43" s="19" t="s">
        <v>4</v>
      </c>
      <c r="E43" s="19" t="s">
        <v>42</v>
      </c>
      <c r="F43" s="18"/>
    </row>
    <row r="44" spans="1:6" ht="49.5" x14ac:dyDescent="0.3">
      <c r="A44" s="208" t="s">
        <v>30</v>
      </c>
      <c r="B44" s="209"/>
      <c r="C44" s="32" t="s">
        <v>245</v>
      </c>
      <c r="D44" s="32"/>
      <c r="E44" s="16" t="s">
        <v>42</v>
      </c>
      <c r="F44" s="86" t="s">
        <v>398</v>
      </c>
    </row>
    <row r="45" spans="1:6" ht="24.95" customHeight="1" x14ac:dyDescent="0.3">
      <c r="A45" s="208" t="s">
        <v>31</v>
      </c>
      <c r="B45" s="209"/>
      <c r="C45" s="56" t="s">
        <v>246</v>
      </c>
      <c r="D45" s="17"/>
      <c r="E45" s="17" t="s">
        <v>42</v>
      </c>
      <c r="F45" s="18"/>
    </row>
    <row r="46" spans="1:6" ht="132" x14ac:dyDescent="0.3">
      <c r="A46" s="208" t="s">
        <v>32</v>
      </c>
      <c r="B46" s="209"/>
      <c r="C46" s="56" t="s">
        <v>248</v>
      </c>
      <c r="D46" s="17"/>
      <c r="E46" s="17" t="s">
        <v>42</v>
      </c>
      <c r="F46" s="18"/>
    </row>
    <row r="47" spans="1:6" ht="24.95" customHeight="1" x14ac:dyDescent="0.3">
      <c r="A47" s="208" t="s">
        <v>33</v>
      </c>
      <c r="B47" s="209"/>
      <c r="C47" s="16" t="s">
        <v>353</v>
      </c>
      <c r="D47" s="17"/>
      <c r="E47" s="17" t="s">
        <v>42</v>
      </c>
      <c r="F47" s="18"/>
    </row>
    <row r="48" spans="1:6" ht="24.95" customHeight="1" x14ac:dyDescent="0.3">
      <c r="A48" s="208" t="s">
        <v>34</v>
      </c>
      <c r="B48" s="209"/>
      <c r="C48" s="57">
        <v>1075807190</v>
      </c>
      <c r="D48" s="17"/>
      <c r="E48" s="17" t="s">
        <v>42</v>
      </c>
      <c r="F48" s="18"/>
    </row>
    <row r="49" spans="1:6" ht="17.25" x14ac:dyDescent="0.3">
      <c r="A49" s="208" t="s">
        <v>35</v>
      </c>
      <c r="B49" s="209"/>
      <c r="C49" s="56" t="s">
        <v>249</v>
      </c>
      <c r="D49" s="17"/>
      <c r="E49" s="17" t="s">
        <v>42</v>
      </c>
      <c r="F49" s="18"/>
    </row>
    <row r="50" spans="1:6" ht="24.95" customHeight="1" x14ac:dyDescent="0.3">
      <c r="A50" s="208" t="s">
        <v>36</v>
      </c>
      <c r="B50" s="209"/>
      <c r="C50" s="98">
        <v>43739</v>
      </c>
      <c r="D50" s="17"/>
      <c r="E50" s="17" t="s">
        <v>42</v>
      </c>
      <c r="F50" s="18"/>
    </row>
    <row r="51" spans="1:6" ht="24.95" customHeight="1" x14ac:dyDescent="0.3">
      <c r="A51" s="208" t="s">
        <v>37</v>
      </c>
      <c r="B51" s="209"/>
      <c r="C51" s="56" t="s">
        <v>250</v>
      </c>
      <c r="D51" s="17"/>
      <c r="E51" s="17" t="s">
        <v>42</v>
      </c>
      <c r="F51" s="18"/>
    </row>
    <row r="52" spans="1:6" ht="24.95" customHeight="1" x14ac:dyDescent="0.3">
      <c r="A52" s="208" t="s">
        <v>38</v>
      </c>
      <c r="B52" s="209"/>
      <c r="C52" s="16" t="s">
        <v>86</v>
      </c>
      <c r="D52" s="17" t="s">
        <v>86</v>
      </c>
      <c r="E52" s="17"/>
      <c r="F52" s="18"/>
    </row>
    <row r="53" spans="1:6" ht="56.45" customHeight="1" x14ac:dyDescent="0.3">
      <c r="A53" s="208" t="s">
        <v>39</v>
      </c>
      <c r="B53" s="209"/>
      <c r="C53" s="16" t="s">
        <v>86</v>
      </c>
      <c r="D53" s="17" t="s">
        <v>86</v>
      </c>
      <c r="E53" s="17"/>
      <c r="F53" s="18"/>
    </row>
    <row r="54" spans="1:6" ht="27.6" customHeight="1" thickBot="1" x14ac:dyDescent="0.35">
      <c r="A54" s="210" t="s">
        <v>362</v>
      </c>
      <c r="B54" s="211"/>
      <c r="C54" s="211"/>
      <c r="D54" s="78" t="s">
        <v>4</v>
      </c>
      <c r="E54" s="79" t="s">
        <v>42</v>
      </c>
      <c r="F54" s="3" t="s">
        <v>5</v>
      </c>
    </row>
    <row r="55" spans="1:6" ht="51.75" x14ac:dyDescent="0.3">
      <c r="A55" s="13" t="s">
        <v>6</v>
      </c>
      <c r="B55" s="14" t="s">
        <v>7</v>
      </c>
      <c r="C55" s="14" t="s">
        <v>8</v>
      </c>
      <c r="D55" s="6" t="s">
        <v>9</v>
      </c>
      <c r="E55" s="6" t="s">
        <v>10</v>
      </c>
      <c r="F55" s="15"/>
    </row>
    <row r="56" spans="1:6" ht="134.1" customHeight="1" x14ac:dyDescent="0.3">
      <c r="A56" s="9" t="s">
        <v>251</v>
      </c>
      <c r="B56" s="16" t="s">
        <v>252</v>
      </c>
      <c r="C56" s="16" t="s">
        <v>253</v>
      </c>
      <c r="D56" s="17">
        <v>43559</v>
      </c>
      <c r="E56" s="17">
        <v>43830</v>
      </c>
      <c r="F56" s="109" t="s">
        <v>420</v>
      </c>
    </row>
    <row r="57" spans="1:6" ht="22.5" customHeight="1" x14ac:dyDescent="0.3">
      <c r="A57" s="213" t="s">
        <v>40</v>
      </c>
      <c r="B57" s="214"/>
      <c r="C57" s="14" t="s">
        <v>41</v>
      </c>
      <c r="D57" s="19" t="s">
        <v>4</v>
      </c>
      <c r="E57" s="19" t="s">
        <v>42</v>
      </c>
      <c r="F57" s="18"/>
    </row>
    <row r="58" spans="1:6" x14ac:dyDescent="0.3">
      <c r="A58" s="208" t="s">
        <v>30</v>
      </c>
      <c r="B58" s="209"/>
      <c r="C58" s="56" t="s">
        <v>251</v>
      </c>
      <c r="D58" s="32"/>
      <c r="E58" s="16" t="s">
        <v>42</v>
      </c>
      <c r="F58" s="80"/>
    </row>
    <row r="59" spans="1:6" ht="24.95" customHeight="1" x14ac:dyDescent="0.3">
      <c r="A59" s="208" t="s">
        <v>31</v>
      </c>
      <c r="B59" s="209"/>
      <c r="C59" s="56" t="s">
        <v>252</v>
      </c>
      <c r="D59" s="17"/>
      <c r="E59" s="17" t="s">
        <v>42</v>
      </c>
      <c r="F59" s="18"/>
    </row>
    <row r="60" spans="1:6" ht="165" x14ac:dyDescent="0.3">
      <c r="A60" s="208" t="s">
        <v>32</v>
      </c>
      <c r="B60" s="209"/>
      <c r="C60" s="56" t="s">
        <v>254</v>
      </c>
      <c r="D60" s="17"/>
      <c r="E60" s="17" t="s">
        <v>42</v>
      </c>
      <c r="F60" s="109" t="s">
        <v>421</v>
      </c>
    </row>
    <row r="61" spans="1:6" ht="24.95" customHeight="1" x14ac:dyDescent="0.3">
      <c r="A61" s="208" t="s">
        <v>33</v>
      </c>
      <c r="B61" s="209"/>
      <c r="C61" s="118" t="s">
        <v>354</v>
      </c>
      <c r="D61" s="17"/>
      <c r="E61" s="17" t="s">
        <v>42</v>
      </c>
      <c r="F61" s="18"/>
    </row>
    <row r="62" spans="1:6" ht="24.95" customHeight="1" x14ac:dyDescent="0.3">
      <c r="A62" s="208" t="s">
        <v>34</v>
      </c>
      <c r="B62" s="209"/>
      <c r="C62" s="57">
        <v>129138800</v>
      </c>
      <c r="D62" s="17"/>
      <c r="E62" s="17" t="s">
        <v>42</v>
      </c>
      <c r="F62" s="18"/>
    </row>
    <row r="63" spans="1:6" ht="33" x14ac:dyDescent="0.3">
      <c r="A63" s="208" t="s">
        <v>35</v>
      </c>
      <c r="B63" s="209"/>
      <c r="C63" s="56" t="s">
        <v>255</v>
      </c>
      <c r="D63" s="17"/>
      <c r="E63" s="17" t="s">
        <v>42</v>
      </c>
      <c r="F63" s="18"/>
    </row>
    <row r="64" spans="1:6" ht="24.95" customHeight="1" x14ac:dyDescent="0.3">
      <c r="A64" s="208" t="s">
        <v>36</v>
      </c>
      <c r="B64" s="209"/>
      <c r="C64" s="16"/>
      <c r="D64" s="17"/>
      <c r="E64" s="17" t="s">
        <v>42</v>
      </c>
      <c r="F64" s="18" t="s">
        <v>256</v>
      </c>
    </row>
    <row r="65" spans="1:6" ht="24.95" customHeight="1" x14ac:dyDescent="0.3">
      <c r="A65" s="208" t="s">
        <v>37</v>
      </c>
      <c r="B65" s="209"/>
      <c r="C65" s="56" t="s">
        <v>257</v>
      </c>
      <c r="D65" s="17"/>
      <c r="E65" s="17" t="s">
        <v>42</v>
      </c>
      <c r="F65" s="18"/>
    </row>
    <row r="66" spans="1:6" ht="24.95" customHeight="1" x14ac:dyDescent="0.3">
      <c r="A66" s="208" t="s">
        <v>38</v>
      </c>
      <c r="B66" s="209"/>
      <c r="C66" s="56" t="s">
        <v>86</v>
      </c>
      <c r="D66" s="17" t="s">
        <v>86</v>
      </c>
      <c r="E66" s="17"/>
      <c r="F66" s="18"/>
    </row>
    <row r="67" spans="1:6" ht="56.45" customHeight="1" x14ac:dyDescent="0.3">
      <c r="A67" s="208" t="s">
        <v>39</v>
      </c>
      <c r="B67" s="209"/>
      <c r="C67" s="56" t="s">
        <v>86</v>
      </c>
      <c r="D67" s="17" t="s">
        <v>86</v>
      </c>
      <c r="E67" s="17"/>
      <c r="F67" s="18"/>
    </row>
    <row r="68" spans="1:6" ht="56.45" customHeight="1" x14ac:dyDescent="0.3">
      <c r="A68" s="212" t="s">
        <v>51</v>
      </c>
      <c r="B68" s="212"/>
      <c r="C68" s="212"/>
      <c r="D68" s="78" t="s">
        <v>4</v>
      </c>
      <c r="E68" s="79" t="s">
        <v>42</v>
      </c>
      <c r="F68" s="79" t="s">
        <v>5</v>
      </c>
    </row>
    <row r="69" spans="1:6" ht="99" x14ac:dyDescent="0.3">
      <c r="A69" s="215" t="s">
        <v>29</v>
      </c>
      <c r="B69" s="215"/>
      <c r="C69" s="215"/>
      <c r="D69" s="36"/>
      <c r="E69" s="14" t="s">
        <v>42</v>
      </c>
      <c r="F69" s="32" t="s">
        <v>239</v>
      </c>
    </row>
    <row r="70" spans="1:6" ht="99" x14ac:dyDescent="0.3">
      <c r="A70" s="215" t="s">
        <v>52</v>
      </c>
      <c r="B70" s="215"/>
      <c r="C70" s="215"/>
      <c r="D70" s="14"/>
      <c r="E70" s="14" t="s">
        <v>42</v>
      </c>
      <c r="F70" s="32" t="s">
        <v>239</v>
      </c>
    </row>
    <row r="71" spans="1:6" ht="17.25" x14ac:dyDescent="0.3">
      <c r="A71" s="9"/>
      <c r="B71" s="16"/>
      <c r="C71" s="16"/>
      <c r="D71" s="19"/>
      <c r="E71" s="19"/>
      <c r="F71" s="18"/>
    </row>
    <row r="72" spans="1:6" ht="35.1" customHeight="1" thickBot="1" x14ac:dyDescent="0.35">
      <c r="A72" s="223" t="s">
        <v>47</v>
      </c>
      <c r="B72" s="224"/>
      <c r="C72" s="225"/>
      <c r="D72" s="2" t="s">
        <v>4</v>
      </c>
      <c r="E72" s="79"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35"/>
    </row>
    <row r="75" spans="1:6" ht="15" customHeight="1" x14ac:dyDescent="0.3">
      <c r="A75" s="22"/>
      <c r="B75" s="23"/>
      <c r="C75" s="24"/>
      <c r="D75" s="25"/>
      <c r="E75" s="26"/>
      <c r="F75" s="27"/>
    </row>
    <row r="76" spans="1:6" ht="48" customHeight="1" thickBot="1" x14ac:dyDescent="0.35">
      <c r="A76" s="220" t="s">
        <v>422</v>
      </c>
      <c r="B76" s="221"/>
      <c r="C76" s="222"/>
      <c r="D76" s="29" t="s">
        <v>422</v>
      </c>
      <c r="E76" s="29"/>
      <c r="F76" s="93"/>
    </row>
    <row r="77" spans="1:6" ht="7.5" customHeight="1" thickBot="1" x14ac:dyDescent="0.35"/>
    <row r="78" spans="1:6" ht="18" thickBot="1" x14ac:dyDescent="0.35">
      <c r="A78" s="181" t="s">
        <v>11</v>
      </c>
      <c r="B78" s="182"/>
      <c r="C78" s="182"/>
      <c r="D78" s="182"/>
      <c r="E78" s="182"/>
      <c r="F78" s="183"/>
    </row>
    <row r="79" spans="1:6" ht="51.75" customHeight="1" x14ac:dyDescent="0.35">
      <c r="A79" s="184" t="s">
        <v>12</v>
      </c>
      <c r="B79" s="185"/>
      <c r="C79" s="185"/>
      <c r="D79" s="185"/>
      <c r="E79" s="185"/>
      <c r="F79" s="186"/>
    </row>
    <row r="80" spans="1:6" ht="51.75" customHeight="1" thickBot="1" x14ac:dyDescent="0.4">
      <c r="A80" s="188" t="s">
        <v>404</v>
      </c>
      <c r="B80" s="189"/>
      <c r="C80" s="189"/>
      <c r="D80" s="189"/>
      <c r="E80" s="189"/>
      <c r="F80" s="190"/>
    </row>
    <row r="81" spans="1:6" ht="51.75" customHeight="1" x14ac:dyDescent="0.35">
      <c r="A81" s="184" t="s">
        <v>365</v>
      </c>
      <c r="B81" s="185"/>
      <c r="C81" s="185"/>
      <c r="D81" s="185"/>
      <c r="E81" s="185"/>
      <c r="F81" s="186"/>
    </row>
    <row r="82" spans="1:6" ht="51.75" customHeight="1" x14ac:dyDescent="0.35">
      <c r="A82" s="184" t="s">
        <v>84</v>
      </c>
      <c r="B82" s="185"/>
      <c r="C82" s="185"/>
      <c r="D82" s="185"/>
      <c r="E82" s="185"/>
      <c r="F82" s="186"/>
    </row>
  </sheetData>
  <mergeCells count="73">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s>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F82"/>
  <sheetViews>
    <sheetView tabSelected="1" zoomScale="70" zoomScaleNormal="70" workbookViewId="0">
      <selection activeCell="A81" sqref="A81:F81"/>
    </sheetView>
  </sheetViews>
  <sheetFormatPr baseColWidth="10" defaultColWidth="11.42578125" defaultRowHeight="16.5" x14ac:dyDescent="0.3"/>
  <cols>
    <col min="1" max="2" width="32.28515625" style="1" customWidth="1"/>
    <col min="3" max="3" width="80" style="20" customWidth="1"/>
    <col min="4" max="4" width="19.42578125" style="31" customWidth="1"/>
    <col min="5" max="5" width="21.28515625" style="20" customWidth="1"/>
    <col min="6" max="6" width="51.85546875" style="1" customWidth="1"/>
    <col min="7" max="7" width="19.42578125" style="1" customWidth="1"/>
    <col min="8" max="16384" width="11.42578125" style="1"/>
  </cols>
  <sheetData>
    <row r="1" spans="1:6" ht="66.75" customHeight="1" x14ac:dyDescent="0.3">
      <c r="A1" s="242" t="s">
        <v>391</v>
      </c>
      <c r="B1" s="243"/>
      <c r="C1" s="243"/>
      <c r="D1" s="243"/>
      <c r="E1" s="243"/>
      <c r="F1" s="244"/>
    </row>
    <row r="2" spans="1:6" ht="48.75" customHeight="1" x14ac:dyDescent="0.3">
      <c r="A2" s="245" t="s">
        <v>0</v>
      </c>
      <c r="B2" s="246"/>
      <c r="C2" s="247" t="s">
        <v>13</v>
      </c>
      <c r="D2" s="247"/>
      <c r="E2" s="247"/>
      <c r="F2" s="248"/>
    </row>
    <row r="3" spans="1:6" ht="30.75" customHeight="1" thickBot="1" x14ac:dyDescent="0.35">
      <c r="A3" s="249" t="s">
        <v>2</v>
      </c>
      <c r="B3" s="250"/>
      <c r="C3" s="251" t="s">
        <v>307</v>
      </c>
      <c r="D3" s="252"/>
      <c r="E3" s="252"/>
      <c r="F3" s="253"/>
    </row>
    <row r="4" spans="1:6" ht="30" customHeight="1" thickBot="1" x14ac:dyDescent="0.35">
      <c r="A4" s="239" t="s">
        <v>3</v>
      </c>
      <c r="B4" s="240"/>
      <c r="C4" s="240"/>
      <c r="D4" s="240"/>
      <c r="E4" s="240"/>
      <c r="F4" s="241"/>
    </row>
    <row r="5" spans="1:6" ht="24.75" customHeight="1" x14ac:dyDescent="0.3">
      <c r="A5" s="254" t="s">
        <v>45</v>
      </c>
      <c r="B5" s="255"/>
      <c r="C5" s="255"/>
      <c r="D5" s="255"/>
      <c r="E5" s="255"/>
      <c r="F5" s="256"/>
    </row>
    <row r="6" spans="1:6" ht="35.1" customHeight="1" thickBot="1" x14ac:dyDescent="0.35">
      <c r="A6" s="232" t="s">
        <v>46</v>
      </c>
      <c r="B6" s="233"/>
      <c r="C6" s="233"/>
      <c r="D6" s="10" t="s">
        <v>4</v>
      </c>
      <c r="E6" s="146" t="s">
        <v>42</v>
      </c>
      <c r="F6" s="3" t="s">
        <v>5</v>
      </c>
    </row>
    <row r="7" spans="1:6" ht="71.25" customHeight="1" x14ac:dyDescent="0.3">
      <c r="A7" s="234" t="s">
        <v>48</v>
      </c>
      <c r="B7" s="235"/>
      <c r="C7" s="235"/>
      <c r="D7" s="147"/>
      <c r="E7" s="147" t="s">
        <v>42</v>
      </c>
      <c r="F7" s="82" t="s">
        <v>380</v>
      </c>
    </row>
    <row r="8" spans="1:6" ht="56.45" customHeight="1" thickBot="1" x14ac:dyDescent="0.35">
      <c r="A8" s="210" t="s">
        <v>50</v>
      </c>
      <c r="B8" s="211"/>
      <c r="C8" s="211"/>
      <c r="D8" s="145" t="s">
        <v>4</v>
      </c>
      <c r="E8" s="146" t="s">
        <v>42</v>
      </c>
      <c r="F8" s="3" t="s">
        <v>5</v>
      </c>
    </row>
    <row r="9" spans="1:6" ht="54.75" customHeight="1" x14ac:dyDescent="0.3">
      <c r="A9" s="208" t="s">
        <v>28</v>
      </c>
      <c r="B9" s="216"/>
      <c r="C9" s="209"/>
      <c r="D9" s="6" t="s">
        <v>42</v>
      </c>
      <c r="E9" s="6"/>
      <c r="F9" s="144"/>
    </row>
    <row r="10" spans="1:6" ht="30" customHeight="1" thickBot="1" x14ac:dyDescent="0.35">
      <c r="A10" s="210" t="s">
        <v>363</v>
      </c>
      <c r="B10" s="211"/>
      <c r="C10" s="211"/>
      <c r="D10" s="145" t="s">
        <v>4</v>
      </c>
      <c r="E10" s="146" t="s">
        <v>42</v>
      </c>
      <c r="F10" s="3" t="s">
        <v>5</v>
      </c>
    </row>
    <row r="11" spans="1:6" ht="51.75" x14ac:dyDescent="0.3">
      <c r="A11" s="13" t="s">
        <v>6</v>
      </c>
      <c r="B11" s="14" t="s">
        <v>7</v>
      </c>
      <c r="C11" s="14" t="s">
        <v>8</v>
      </c>
      <c r="D11" s="6" t="s">
        <v>9</v>
      </c>
      <c r="E11" s="6" t="s">
        <v>10</v>
      </c>
      <c r="F11" s="15"/>
    </row>
    <row r="12" spans="1:6" ht="33" x14ac:dyDescent="0.3">
      <c r="A12" s="113" t="s">
        <v>308</v>
      </c>
      <c r="B12" s="114" t="s">
        <v>309</v>
      </c>
      <c r="C12" s="16" t="s">
        <v>131</v>
      </c>
      <c r="D12" s="17">
        <v>43313</v>
      </c>
      <c r="E12" s="17">
        <v>43686</v>
      </c>
      <c r="F12" s="144"/>
    </row>
    <row r="13" spans="1:6" ht="22.5" customHeight="1" x14ac:dyDescent="0.3">
      <c r="A13" s="213" t="s">
        <v>40</v>
      </c>
      <c r="B13" s="214"/>
      <c r="C13" s="14" t="s">
        <v>41</v>
      </c>
      <c r="D13" s="19" t="s">
        <v>4</v>
      </c>
      <c r="E13" s="19" t="s">
        <v>42</v>
      </c>
      <c r="F13" s="18"/>
    </row>
    <row r="14" spans="1:6" ht="26.1" customHeight="1" x14ac:dyDescent="0.3">
      <c r="A14" s="208" t="s">
        <v>30</v>
      </c>
      <c r="B14" s="209"/>
      <c r="C14" s="32" t="s">
        <v>310</v>
      </c>
      <c r="D14" s="16" t="s">
        <v>4</v>
      </c>
      <c r="E14" s="32"/>
      <c r="F14" s="18"/>
    </row>
    <row r="15" spans="1:6" ht="24.95" customHeight="1" x14ac:dyDescent="0.3">
      <c r="A15" s="208" t="s">
        <v>31</v>
      </c>
      <c r="B15" s="209"/>
      <c r="C15" s="56" t="s">
        <v>311</v>
      </c>
      <c r="D15" s="17" t="s">
        <v>4</v>
      </c>
      <c r="E15" s="17"/>
      <c r="F15" s="18"/>
    </row>
    <row r="16" spans="1:6" ht="115.5" x14ac:dyDescent="0.3">
      <c r="A16" s="208" t="s">
        <v>32</v>
      </c>
      <c r="B16" s="209"/>
      <c r="C16" s="56" t="s">
        <v>312</v>
      </c>
      <c r="D16" s="19"/>
      <c r="E16" s="19" t="s">
        <v>42</v>
      </c>
      <c r="F16" s="144" t="s">
        <v>381</v>
      </c>
    </row>
    <row r="17" spans="1:6" ht="24.95" customHeight="1" x14ac:dyDescent="0.3">
      <c r="A17" s="208" t="s">
        <v>33</v>
      </c>
      <c r="B17" s="209"/>
      <c r="C17" s="56" t="s">
        <v>355</v>
      </c>
      <c r="D17" s="17" t="s">
        <v>4</v>
      </c>
      <c r="E17" s="17"/>
      <c r="F17" s="18"/>
    </row>
    <row r="18" spans="1:6" ht="24.95" customHeight="1" x14ac:dyDescent="0.3">
      <c r="A18" s="208" t="s">
        <v>34</v>
      </c>
      <c r="B18" s="209"/>
      <c r="C18" s="83">
        <v>303099308</v>
      </c>
      <c r="D18" s="17" t="s">
        <v>4</v>
      </c>
      <c r="E18" s="17"/>
      <c r="F18" s="144"/>
    </row>
    <row r="19" spans="1:6" ht="24.95" customHeight="1" x14ac:dyDescent="0.3">
      <c r="A19" s="208" t="s">
        <v>35</v>
      </c>
      <c r="B19" s="209"/>
      <c r="C19" s="56" t="s">
        <v>313</v>
      </c>
      <c r="D19" s="17" t="s">
        <v>4</v>
      </c>
      <c r="E19" s="17"/>
      <c r="F19" s="18"/>
    </row>
    <row r="20" spans="1:6" ht="24.95" customHeight="1" x14ac:dyDescent="0.3">
      <c r="A20" s="208" t="s">
        <v>36</v>
      </c>
      <c r="B20" s="209"/>
      <c r="C20" s="88">
        <v>44006</v>
      </c>
      <c r="D20" s="17" t="s">
        <v>4</v>
      </c>
      <c r="E20" s="17"/>
      <c r="F20" s="18"/>
    </row>
    <row r="21" spans="1:6" ht="24.95" customHeight="1" x14ac:dyDescent="0.3">
      <c r="A21" s="208" t="s">
        <v>37</v>
      </c>
      <c r="B21" s="209"/>
      <c r="C21" s="56" t="s">
        <v>314</v>
      </c>
      <c r="D21" s="17" t="s">
        <v>4</v>
      </c>
      <c r="E21" s="17"/>
      <c r="F21" s="18"/>
    </row>
    <row r="22" spans="1:6" ht="24.95" customHeight="1" x14ac:dyDescent="0.3">
      <c r="A22" s="208" t="s">
        <v>38</v>
      </c>
      <c r="B22" s="209"/>
      <c r="C22" s="56" t="s">
        <v>86</v>
      </c>
      <c r="D22" s="17"/>
      <c r="E22" s="17"/>
      <c r="F22" s="18"/>
    </row>
    <row r="23" spans="1:6" ht="56.45" customHeight="1" x14ac:dyDescent="0.3">
      <c r="A23" s="208" t="s">
        <v>39</v>
      </c>
      <c r="B23" s="209"/>
      <c r="C23" s="56" t="s">
        <v>86</v>
      </c>
      <c r="D23" s="17"/>
      <c r="E23" s="17"/>
      <c r="F23" s="18"/>
    </row>
    <row r="24" spans="1:6" ht="33.6" customHeight="1" thickBot="1" x14ac:dyDescent="0.35">
      <c r="A24" s="210" t="s">
        <v>362</v>
      </c>
      <c r="B24" s="211"/>
      <c r="C24" s="211"/>
      <c r="D24" s="145" t="s">
        <v>4</v>
      </c>
      <c r="E24" s="146" t="s">
        <v>42</v>
      </c>
      <c r="F24" s="3" t="s">
        <v>5</v>
      </c>
    </row>
    <row r="25" spans="1:6" ht="51.75" x14ac:dyDescent="0.3">
      <c r="A25" s="13" t="s">
        <v>6</v>
      </c>
      <c r="B25" s="14" t="s">
        <v>7</v>
      </c>
      <c r="C25" s="14" t="s">
        <v>8</v>
      </c>
      <c r="D25" s="6" t="s">
        <v>9</v>
      </c>
      <c r="E25" s="6" t="s">
        <v>10</v>
      </c>
      <c r="F25" s="15"/>
    </row>
    <row r="26" spans="1:6" ht="51.6" customHeight="1" x14ac:dyDescent="0.3">
      <c r="A26" s="113" t="s">
        <v>315</v>
      </c>
      <c r="B26" s="114" t="s">
        <v>316</v>
      </c>
      <c r="C26" s="56" t="s">
        <v>317</v>
      </c>
      <c r="D26" s="17">
        <v>41680</v>
      </c>
      <c r="E26" s="17">
        <v>41799</v>
      </c>
      <c r="F26" s="18"/>
    </row>
    <row r="27" spans="1:6" ht="22.5" customHeight="1" x14ac:dyDescent="0.3">
      <c r="A27" s="213" t="s">
        <v>40</v>
      </c>
      <c r="B27" s="214"/>
      <c r="C27" s="14" t="s">
        <v>41</v>
      </c>
      <c r="D27" s="19" t="s">
        <v>4</v>
      </c>
      <c r="E27" s="19" t="s">
        <v>42</v>
      </c>
      <c r="F27" s="18"/>
    </row>
    <row r="28" spans="1:6" ht="26.1" customHeight="1" x14ac:dyDescent="0.3">
      <c r="A28" s="208" t="s">
        <v>30</v>
      </c>
      <c r="B28" s="209"/>
      <c r="C28" s="56" t="s">
        <v>318</v>
      </c>
      <c r="D28" s="16" t="s">
        <v>4</v>
      </c>
      <c r="E28" s="16"/>
      <c r="F28" s="18"/>
    </row>
    <row r="29" spans="1:6" ht="24.95" customHeight="1" x14ac:dyDescent="0.3">
      <c r="A29" s="208" t="s">
        <v>31</v>
      </c>
      <c r="B29" s="209"/>
      <c r="C29" s="56" t="s">
        <v>319</v>
      </c>
      <c r="D29" s="17" t="s">
        <v>4</v>
      </c>
      <c r="E29" s="17"/>
      <c r="F29" s="18"/>
    </row>
    <row r="30" spans="1:6" ht="99" x14ac:dyDescent="0.3">
      <c r="A30" s="208" t="s">
        <v>32</v>
      </c>
      <c r="B30" s="209"/>
      <c r="C30" s="56" t="s">
        <v>320</v>
      </c>
      <c r="D30" s="19"/>
      <c r="E30" s="19" t="s">
        <v>42</v>
      </c>
      <c r="F30" s="144" t="s">
        <v>382</v>
      </c>
    </row>
    <row r="31" spans="1:6" ht="24.95" customHeight="1" x14ac:dyDescent="0.3">
      <c r="A31" s="208" t="s">
        <v>33</v>
      </c>
      <c r="B31" s="209"/>
      <c r="C31" s="56" t="s">
        <v>356</v>
      </c>
      <c r="D31" s="17" t="s">
        <v>4</v>
      </c>
      <c r="E31" s="17"/>
      <c r="F31" s="18"/>
    </row>
    <row r="32" spans="1:6" ht="24.95" customHeight="1" x14ac:dyDescent="0.3">
      <c r="A32" s="208" t="s">
        <v>34</v>
      </c>
      <c r="B32" s="209"/>
      <c r="C32" s="83">
        <v>201762280</v>
      </c>
      <c r="D32" s="17" t="s">
        <v>4</v>
      </c>
      <c r="E32" s="17"/>
      <c r="F32" s="144"/>
    </row>
    <row r="33" spans="1:6" ht="24.95" customHeight="1" x14ac:dyDescent="0.3">
      <c r="A33" s="208" t="s">
        <v>35</v>
      </c>
      <c r="B33" s="209"/>
      <c r="C33" s="56" t="s">
        <v>321</v>
      </c>
      <c r="D33" s="17" t="s">
        <v>4</v>
      </c>
      <c r="E33" s="17"/>
      <c r="F33" s="18"/>
    </row>
    <row r="34" spans="1:6" ht="24.95" customHeight="1" x14ac:dyDescent="0.3">
      <c r="A34" s="208" t="s">
        <v>36</v>
      </c>
      <c r="B34" s="209"/>
      <c r="C34" s="88">
        <v>41984</v>
      </c>
      <c r="D34" s="17" t="s">
        <v>4</v>
      </c>
      <c r="E34" s="17"/>
      <c r="F34" s="18"/>
    </row>
    <row r="35" spans="1:6" ht="24.95" customHeight="1" x14ac:dyDescent="0.3">
      <c r="A35" s="208" t="s">
        <v>37</v>
      </c>
      <c r="B35" s="209"/>
      <c r="C35" s="56" t="s">
        <v>322</v>
      </c>
      <c r="D35" s="17" t="s">
        <v>4</v>
      </c>
      <c r="E35" s="17"/>
      <c r="F35" s="18"/>
    </row>
    <row r="36" spans="1:6" ht="24.95" customHeight="1" x14ac:dyDescent="0.3">
      <c r="A36" s="208" t="s">
        <v>38</v>
      </c>
      <c r="B36" s="209"/>
      <c r="C36" s="56" t="s">
        <v>86</v>
      </c>
      <c r="D36" s="17" t="s">
        <v>86</v>
      </c>
      <c r="E36" s="17"/>
      <c r="F36" s="18"/>
    </row>
    <row r="37" spans="1:6" ht="56.45" customHeight="1" x14ac:dyDescent="0.3">
      <c r="A37" s="208" t="s">
        <v>39</v>
      </c>
      <c r="B37" s="209"/>
      <c r="C37" s="56" t="s">
        <v>86</v>
      </c>
      <c r="D37" s="17" t="s">
        <v>86</v>
      </c>
      <c r="E37" s="17"/>
      <c r="F37" s="18"/>
    </row>
    <row r="38" spans="1:6" ht="56.45" customHeight="1" thickBot="1" x14ac:dyDescent="0.35">
      <c r="A38" s="210" t="s">
        <v>49</v>
      </c>
      <c r="B38" s="211"/>
      <c r="C38" s="211"/>
      <c r="D38" s="145" t="s">
        <v>4</v>
      </c>
      <c r="E38" s="146" t="s">
        <v>42</v>
      </c>
      <c r="F38" s="3" t="s">
        <v>5</v>
      </c>
    </row>
    <row r="39" spans="1:6" ht="129" customHeight="1" x14ac:dyDescent="0.3">
      <c r="A39" s="208" t="s">
        <v>392</v>
      </c>
      <c r="B39" s="216"/>
      <c r="C39" s="209"/>
      <c r="D39" s="6"/>
      <c r="E39" s="70" t="s">
        <v>42</v>
      </c>
      <c r="F39" s="82" t="s">
        <v>323</v>
      </c>
    </row>
    <row r="40" spans="1:6" s="34" customFormat="1" ht="33" customHeight="1" thickBot="1" x14ac:dyDescent="0.3">
      <c r="A40" s="210" t="s">
        <v>361</v>
      </c>
      <c r="B40" s="211"/>
      <c r="C40" s="211"/>
      <c r="D40" s="145" t="s">
        <v>4</v>
      </c>
      <c r="E40" s="146" t="s">
        <v>42</v>
      </c>
      <c r="F40" s="3" t="s">
        <v>5</v>
      </c>
    </row>
    <row r="41" spans="1:6" ht="51.75" x14ac:dyDescent="0.3">
      <c r="A41" s="13" t="s">
        <v>6</v>
      </c>
      <c r="B41" s="14" t="s">
        <v>7</v>
      </c>
      <c r="C41" s="14" t="s">
        <v>8</v>
      </c>
      <c r="D41" s="6" t="s">
        <v>9</v>
      </c>
      <c r="E41" s="6" t="s">
        <v>10</v>
      </c>
      <c r="F41" s="15"/>
    </row>
    <row r="42" spans="1:6" ht="47.1" customHeight="1" x14ac:dyDescent="0.3">
      <c r="A42" s="9"/>
      <c r="B42" s="16"/>
      <c r="C42" s="16"/>
      <c r="D42" s="17"/>
      <c r="E42" s="17"/>
      <c r="F42" s="18"/>
    </row>
    <row r="43" spans="1:6" ht="22.5" customHeight="1" x14ac:dyDescent="0.3">
      <c r="A43" s="213" t="s">
        <v>40</v>
      </c>
      <c r="B43" s="214"/>
      <c r="C43" s="14" t="s">
        <v>41</v>
      </c>
      <c r="D43" s="19" t="s">
        <v>4</v>
      </c>
      <c r="E43" s="19" t="s">
        <v>42</v>
      </c>
      <c r="F43" s="18"/>
    </row>
    <row r="44" spans="1:6" ht="26.1" customHeight="1" x14ac:dyDescent="0.3">
      <c r="A44" s="208" t="s">
        <v>30</v>
      </c>
      <c r="B44" s="209"/>
      <c r="C44" s="32"/>
      <c r="D44" s="32"/>
      <c r="E44" s="32"/>
      <c r="F44" s="18"/>
    </row>
    <row r="45" spans="1:6" ht="24.95" customHeight="1" x14ac:dyDescent="0.3">
      <c r="A45" s="208" t="s">
        <v>31</v>
      </c>
      <c r="B45" s="209"/>
      <c r="C45" s="16"/>
      <c r="D45" s="17"/>
      <c r="E45" s="17"/>
      <c r="F45" s="18"/>
    </row>
    <row r="46" spans="1:6" ht="24.95" customHeight="1" x14ac:dyDescent="0.3">
      <c r="A46" s="208" t="s">
        <v>32</v>
      </c>
      <c r="B46" s="209"/>
      <c r="C46" s="16"/>
      <c r="D46" s="17"/>
      <c r="E46" s="17"/>
      <c r="F46" s="18"/>
    </row>
    <row r="47" spans="1:6" ht="24.95" customHeight="1" x14ac:dyDescent="0.3">
      <c r="A47" s="208" t="s">
        <v>33</v>
      </c>
      <c r="B47" s="209"/>
      <c r="C47" s="16"/>
      <c r="D47" s="17"/>
      <c r="E47" s="17"/>
      <c r="F47" s="18"/>
    </row>
    <row r="48" spans="1:6" ht="24.95" customHeight="1" x14ac:dyDescent="0.3">
      <c r="A48" s="208" t="s">
        <v>34</v>
      </c>
      <c r="B48" s="209"/>
      <c r="C48" s="16"/>
      <c r="D48" s="17"/>
      <c r="E48" s="17"/>
      <c r="F48" s="18"/>
    </row>
    <row r="49" spans="1:6" ht="24.95" customHeight="1" x14ac:dyDescent="0.3">
      <c r="A49" s="208" t="s">
        <v>35</v>
      </c>
      <c r="B49" s="209"/>
      <c r="C49" s="16"/>
      <c r="D49" s="17"/>
      <c r="E49" s="17"/>
      <c r="F49" s="18"/>
    </row>
    <row r="50" spans="1:6" ht="24.95" customHeight="1" x14ac:dyDescent="0.3">
      <c r="A50" s="208" t="s">
        <v>36</v>
      </c>
      <c r="B50" s="209"/>
      <c r="C50" s="16"/>
      <c r="D50" s="17"/>
      <c r="E50" s="17"/>
      <c r="F50" s="18"/>
    </row>
    <row r="51" spans="1:6" ht="24.95" customHeight="1" x14ac:dyDescent="0.3">
      <c r="A51" s="208" t="s">
        <v>37</v>
      </c>
      <c r="B51" s="209"/>
      <c r="C51" s="16"/>
      <c r="D51" s="17"/>
      <c r="E51" s="17"/>
      <c r="F51" s="18"/>
    </row>
    <row r="52" spans="1:6" ht="24.95" customHeight="1" x14ac:dyDescent="0.3">
      <c r="A52" s="208" t="s">
        <v>38</v>
      </c>
      <c r="B52" s="209"/>
      <c r="C52" s="16"/>
      <c r="D52" s="17"/>
      <c r="E52" s="17"/>
      <c r="F52" s="18"/>
    </row>
    <row r="53" spans="1:6" ht="56.45" customHeight="1" x14ac:dyDescent="0.3">
      <c r="A53" s="208" t="s">
        <v>39</v>
      </c>
      <c r="B53" s="209"/>
      <c r="C53" s="16"/>
      <c r="D53" s="17"/>
      <c r="E53" s="17"/>
      <c r="F53" s="18"/>
    </row>
    <row r="54" spans="1:6" ht="27.6" customHeight="1" thickBot="1" x14ac:dyDescent="0.35">
      <c r="A54" s="210" t="s">
        <v>362</v>
      </c>
      <c r="B54" s="211"/>
      <c r="C54" s="211"/>
      <c r="D54" s="145" t="s">
        <v>4</v>
      </c>
      <c r="E54" s="146" t="s">
        <v>42</v>
      </c>
      <c r="F54" s="3" t="s">
        <v>5</v>
      </c>
    </row>
    <row r="55" spans="1:6" ht="51.75" x14ac:dyDescent="0.3">
      <c r="A55" s="13" t="s">
        <v>6</v>
      </c>
      <c r="B55" s="14" t="s">
        <v>7</v>
      </c>
      <c r="C55" s="14" t="s">
        <v>8</v>
      </c>
      <c r="D55" s="6" t="s">
        <v>9</v>
      </c>
      <c r="E55" s="6" t="s">
        <v>10</v>
      </c>
      <c r="F55" s="15"/>
    </row>
    <row r="56" spans="1:6" ht="47.1" customHeight="1" x14ac:dyDescent="0.3">
      <c r="A56" s="9"/>
      <c r="B56" s="16"/>
      <c r="C56" s="16"/>
      <c r="D56" s="17"/>
      <c r="E56" s="17"/>
      <c r="F56" s="18"/>
    </row>
    <row r="57" spans="1:6" ht="22.5" customHeight="1" x14ac:dyDescent="0.3">
      <c r="A57" s="213" t="s">
        <v>40</v>
      </c>
      <c r="B57" s="214"/>
      <c r="C57" s="14" t="s">
        <v>41</v>
      </c>
      <c r="D57" s="19" t="s">
        <v>4</v>
      </c>
      <c r="E57" s="19" t="s">
        <v>42</v>
      </c>
      <c r="F57" s="18"/>
    </row>
    <row r="58" spans="1:6" ht="26.1" customHeight="1" x14ac:dyDescent="0.3">
      <c r="A58" s="208" t="s">
        <v>30</v>
      </c>
      <c r="B58" s="209"/>
      <c r="C58" s="32"/>
      <c r="D58" s="32"/>
      <c r="E58" s="32"/>
      <c r="F58" s="18"/>
    </row>
    <row r="59" spans="1:6" ht="24.95" customHeight="1" x14ac:dyDescent="0.3">
      <c r="A59" s="208" t="s">
        <v>31</v>
      </c>
      <c r="B59" s="209"/>
      <c r="C59" s="16"/>
      <c r="D59" s="17"/>
      <c r="E59" s="17"/>
      <c r="F59" s="18"/>
    </row>
    <row r="60" spans="1:6" ht="24.95" customHeight="1" x14ac:dyDescent="0.3">
      <c r="A60" s="208" t="s">
        <v>32</v>
      </c>
      <c r="B60" s="209"/>
      <c r="C60" s="16"/>
      <c r="D60" s="17"/>
      <c r="E60" s="17"/>
      <c r="F60" s="18"/>
    </row>
    <row r="61" spans="1:6" ht="24.95" customHeight="1" x14ac:dyDescent="0.3">
      <c r="A61" s="208" t="s">
        <v>33</v>
      </c>
      <c r="B61" s="209"/>
      <c r="C61" s="16"/>
      <c r="D61" s="17"/>
      <c r="E61" s="17"/>
      <c r="F61" s="18"/>
    </row>
    <row r="62" spans="1:6" ht="24.95" customHeight="1" x14ac:dyDescent="0.3">
      <c r="A62" s="208" t="s">
        <v>34</v>
      </c>
      <c r="B62" s="209"/>
      <c r="C62" s="16"/>
      <c r="D62" s="17"/>
      <c r="E62" s="17"/>
      <c r="F62" s="18"/>
    </row>
    <row r="63" spans="1:6" ht="24.95" customHeight="1" x14ac:dyDescent="0.3">
      <c r="A63" s="208" t="s">
        <v>35</v>
      </c>
      <c r="B63" s="209"/>
      <c r="C63" s="16"/>
      <c r="D63" s="17"/>
      <c r="E63" s="17"/>
      <c r="F63" s="18"/>
    </row>
    <row r="64" spans="1:6" ht="24.95" customHeight="1" x14ac:dyDescent="0.3">
      <c r="A64" s="208" t="s">
        <v>36</v>
      </c>
      <c r="B64" s="209"/>
      <c r="C64" s="16"/>
      <c r="D64" s="17"/>
      <c r="E64" s="17"/>
      <c r="F64" s="18"/>
    </row>
    <row r="65" spans="1:6" ht="24.95" customHeight="1" x14ac:dyDescent="0.3">
      <c r="A65" s="208" t="s">
        <v>37</v>
      </c>
      <c r="B65" s="209"/>
      <c r="C65" s="16"/>
      <c r="D65" s="17"/>
      <c r="E65" s="17"/>
      <c r="F65" s="18"/>
    </row>
    <row r="66" spans="1:6" ht="24.95" customHeight="1" x14ac:dyDescent="0.3">
      <c r="A66" s="208" t="s">
        <v>38</v>
      </c>
      <c r="B66" s="209"/>
      <c r="C66" s="16"/>
      <c r="D66" s="17"/>
      <c r="E66" s="17"/>
      <c r="F66" s="18"/>
    </row>
    <row r="67" spans="1:6" ht="56.45" customHeight="1" x14ac:dyDescent="0.3">
      <c r="A67" s="208" t="s">
        <v>39</v>
      </c>
      <c r="B67" s="209"/>
      <c r="C67" s="16"/>
      <c r="D67" s="17"/>
      <c r="E67" s="17"/>
      <c r="F67" s="18"/>
    </row>
    <row r="68" spans="1:6" ht="56.45" customHeight="1" x14ac:dyDescent="0.3">
      <c r="A68" s="212" t="s">
        <v>51</v>
      </c>
      <c r="B68" s="212"/>
      <c r="C68" s="212"/>
      <c r="D68" s="145" t="s">
        <v>4</v>
      </c>
      <c r="E68" s="146" t="s">
        <v>42</v>
      </c>
      <c r="F68" s="146" t="s">
        <v>5</v>
      </c>
    </row>
    <row r="69" spans="1:6" ht="137.44999999999999" customHeight="1" x14ac:dyDescent="0.3">
      <c r="A69" s="215" t="s">
        <v>29</v>
      </c>
      <c r="B69" s="215"/>
      <c r="C69" s="215"/>
      <c r="D69" s="14"/>
      <c r="E69" s="14" t="s">
        <v>42</v>
      </c>
      <c r="F69" s="36"/>
    </row>
    <row r="70" spans="1:6" ht="81.599999999999994" customHeight="1" x14ac:dyDescent="0.3">
      <c r="A70" s="215" t="s">
        <v>52</v>
      </c>
      <c r="B70" s="215"/>
      <c r="C70" s="215"/>
      <c r="D70" s="14"/>
      <c r="E70" s="14"/>
      <c r="F70" s="14"/>
    </row>
    <row r="71" spans="1:6" ht="17.25" x14ac:dyDescent="0.3">
      <c r="A71" s="9"/>
      <c r="B71" s="16"/>
      <c r="C71" s="16"/>
      <c r="D71" s="19"/>
      <c r="E71" s="19"/>
      <c r="F71" s="18"/>
    </row>
    <row r="72" spans="1:6" ht="35.1" customHeight="1" thickBot="1" x14ac:dyDescent="0.35">
      <c r="A72" s="223" t="s">
        <v>47</v>
      </c>
      <c r="B72" s="224"/>
      <c r="C72" s="225"/>
      <c r="D72" s="2" t="s">
        <v>4</v>
      </c>
      <c r="E72" s="146" t="s">
        <v>42</v>
      </c>
      <c r="F72" s="3" t="s">
        <v>5</v>
      </c>
    </row>
    <row r="73" spans="1:6" ht="63.95" customHeight="1" x14ac:dyDescent="0.3">
      <c r="A73" s="226" t="s">
        <v>43</v>
      </c>
      <c r="B73" s="227"/>
      <c r="C73" s="228"/>
      <c r="D73" s="4" t="s">
        <v>4</v>
      </c>
      <c r="E73" s="4"/>
      <c r="F73" s="5"/>
    </row>
    <row r="74" spans="1:6" ht="63.95" customHeight="1" x14ac:dyDescent="0.3">
      <c r="A74" s="229" t="s">
        <v>44</v>
      </c>
      <c r="B74" s="230"/>
      <c r="C74" s="231"/>
      <c r="D74" s="4" t="s">
        <v>4</v>
      </c>
      <c r="E74" s="4"/>
      <c r="F74" s="35"/>
    </row>
    <row r="75" spans="1:6" ht="15" customHeight="1" x14ac:dyDescent="0.3">
      <c r="A75" s="265"/>
      <c r="B75" s="266"/>
      <c r="C75" s="267"/>
      <c r="D75" s="25"/>
      <c r="E75" s="26"/>
      <c r="F75" s="27"/>
    </row>
    <row r="76" spans="1:6" ht="75" customHeight="1" thickBot="1" x14ac:dyDescent="0.35">
      <c r="A76" s="220" t="s">
        <v>422</v>
      </c>
      <c r="B76" s="221"/>
      <c r="C76" s="222"/>
      <c r="D76" s="29" t="s">
        <v>422</v>
      </c>
      <c r="E76" s="29"/>
      <c r="F76" s="93"/>
    </row>
    <row r="77" spans="1:6" ht="7.5" customHeight="1" thickBot="1" x14ac:dyDescent="0.35"/>
    <row r="78" spans="1:6" ht="18" thickBot="1" x14ac:dyDescent="0.35">
      <c r="A78" s="181" t="s">
        <v>11</v>
      </c>
      <c r="B78" s="182"/>
      <c r="C78" s="182"/>
      <c r="D78" s="182"/>
      <c r="E78" s="182"/>
      <c r="F78" s="183"/>
    </row>
    <row r="79" spans="1:6" ht="51.75" customHeight="1" x14ac:dyDescent="0.35">
      <c r="A79" s="260" t="s">
        <v>12</v>
      </c>
      <c r="B79" s="261"/>
      <c r="C79" s="261"/>
      <c r="D79" s="261"/>
      <c r="E79" s="261"/>
      <c r="F79" s="262"/>
    </row>
    <row r="80" spans="1:6" ht="51.75" customHeight="1" x14ac:dyDescent="0.35">
      <c r="A80" s="263" t="s">
        <v>375</v>
      </c>
      <c r="B80" s="170"/>
      <c r="C80" s="170"/>
      <c r="D80" s="170"/>
      <c r="E80" s="170"/>
      <c r="F80" s="264"/>
    </row>
    <row r="81" spans="1:6" ht="51.75" customHeight="1" x14ac:dyDescent="0.35">
      <c r="A81" s="263" t="s">
        <v>365</v>
      </c>
      <c r="B81" s="170"/>
      <c r="C81" s="170"/>
      <c r="D81" s="170"/>
      <c r="E81" s="170"/>
      <c r="F81" s="264"/>
    </row>
    <row r="82" spans="1:6" ht="51.75" customHeight="1" thickBot="1" x14ac:dyDescent="0.4">
      <c r="A82" s="257" t="s">
        <v>84</v>
      </c>
      <c r="B82" s="258"/>
      <c r="C82" s="258"/>
      <c r="D82" s="258"/>
      <c r="E82" s="258"/>
      <c r="F82" s="259"/>
    </row>
  </sheetData>
  <mergeCells count="74">
    <mergeCell ref="A4:F4"/>
    <mergeCell ref="A1:F1"/>
    <mergeCell ref="A2:B2"/>
    <mergeCell ref="C2:F2"/>
    <mergeCell ref="A3:B3"/>
    <mergeCell ref="C3:F3"/>
    <mergeCell ref="A18:B18"/>
    <mergeCell ref="A5:F5"/>
    <mergeCell ref="A6:C6"/>
    <mergeCell ref="A7:C7"/>
    <mergeCell ref="A8:C8"/>
    <mergeCell ref="A9:C9"/>
    <mergeCell ref="A10:C10"/>
    <mergeCell ref="A13:B13"/>
    <mergeCell ref="A14:B14"/>
    <mergeCell ref="A15:B15"/>
    <mergeCell ref="A16:B16"/>
    <mergeCell ref="A17:B17"/>
    <mergeCell ref="A32:B32"/>
    <mergeCell ref="A19:B19"/>
    <mergeCell ref="A20:B20"/>
    <mergeCell ref="A21:B21"/>
    <mergeCell ref="A22:B22"/>
    <mergeCell ref="A23:B23"/>
    <mergeCell ref="A24:C24"/>
    <mergeCell ref="A27:B27"/>
    <mergeCell ref="A28:B28"/>
    <mergeCell ref="A29:B29"/>
    <mergeCell ref="A30:B30"/>
    <mergeCell ref="A31:B31"/>
    <mergeCell ref="A46:B46"/>
    <mergeCell ref="A33:B33"/>
    <mergeCell ref="A34:B34"/>
    <mergeCell ref="A35:B35"/>
    <mergeCell ref="A36:B36"/>
    <mergeCell ref="A37:B37"/>
    <mergeCell ref="A38:C38"/>
    <mergeCell ref="A39:C39"/>
    <mergeCell ref="A40:C40"/>
    <mergeCell ref="A43:B43"/>
    <mergeCell ref="A44:B44"/>
    <mergeCell ref="A45:B45"/>
    <mergeCell ref="A60:B60"/>
    <mergeCell ref="A47:B47"/>
    <mergeCell ref="A48:B48"/>
    <mergeCell ref="A49:B49"/>
    <mergeCell ref="A50:B50"/>
    <mergeCell ref="A51:B51"/>
    <mergeCell ref="A52:B52"/>
    <mergeCell ref="A53:B53"/>
    <mergeCell ref="A54:C54"/>
    <mergeCell ref="A57:B57"/>
    <mergeCell ref="A58:B58"/>
    <mergeCell ref="A59:B59"/>
    <mergeCell ref="A73:C73"/>
    <mergeCell ref="A61:B61"/>
    <mergeCell ref="A62:B62"/>
    <mergeCell ref="A63:B63"/>
    <mergeCell ref="A64:B64"/>
    <mergeCell ref="A65:B65"/>
    <mergeCell ref="A66:B66"/>
    <mergeCell ref="A67:B67"/>
    <mergeCell ref="A68:C68"/>
    <mergeCell ref="A69:C69"/>
    <mergeCell ref="A70:C70"/>
    <mergeCell ref="A72:C72"/>
    <mergeCell ref="A81:F81"/>
    <mergeCell ref="A82:F82"/>
    <mergeCell ref="A74:C74"/>
    <mergeCell ref="A76:C76"/>
    <mergeCell ref="A78:F78"/>
    <mergeCell ref="A79:F79"/>
    <mergeCell ref="A80:F80"/>
    <mergeCell ref="A75:C75"/>
  </mergeCells>
  <pageMargins left="0.7" right="0.7" top="0.75" bottom="0.75" header="0.3" footer="0.3"/>
  <pageSetup paperSize="9" orientation="portrait" horizontalDpi="360" verticalDpi="360" r:id="rId1"/>
  <drawing r:id="rId2"/>
  <legacyDrawing r:id="rId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
  <sheetViews>
    <sheetView workbookViewId="0">
      <selection activeCell="I31" sqref="I31"/>
    </sheetView>
  </sheetViews>
  <sheetFormatPr baseColWidth="10" defaultRowHeight="15"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D7FC96E8E7FB424A8A93B6A7148545FD" ma:contentTypeVersion="12" ma:contentTypeDescription="Crear nuevo documento." ma:contentTypeScope="" ma:versionID="e8793583f9dc197dbc6132abe01fd45c">
  <xsd:schema xmlns:xsd="http://www.w3.org/2001/XMLSchema" xmlns:xs="http://www.w3.org/2001/XMLSchema" xmlns:p="http://schemas.microsoft.com/office/2006/metadata/properties" xmlns:ns3="116592b1-46db-41b1-aacc-5ccec2a44417" xmlns:ns4="815b0023-fec9-4fc1-9b61-70904576b663" targetNamespace="http://schemas.microsoft.com/office/2006/metadata/properties" ma:root="true" ma:fieldsID="29bb815b2f8a5901a0095b7a6b3c1aed" ns3:_="" ns4:_="">
    <xsd:import namespace="116592b1-46db-41b1-aacc-5ccec2a44417"/>
    <xsd:import namespace="815b0023-fec9-4fc1-9b61-70904576b663"/>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OCR" minOccurs="0"/>
                <xsd:element ref="ns3:MediaServiceGenerationTime" minOccurs="0"/>
                <xsd:element ref="ns3:MediaServiceEventHashCode" minOccurs="0"/>
                <xsd:element ref="ns4:SharedWithUsers" minOccurs="0"/>
                <xsd:element ref="ns4:SharedWithDetails" minOccurs="0"/>
                <xsd:element ref="ns4:SharingHintHash" minOccurs="0"/>
                <xsd:element ref="ns3:MediaServiceAutoKeyPoints" minOccurs="0"/>
                <xsd:element ref="ns3:MediaServiceKeyPoints"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16592b1-46db-41b1-aacc-5ccec2a444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15b0023-fec9-4fc1-9b61-70904576b663" elementFormDefault="qualified">
    <xsd:import namespace="http://schemas.microsoft.com/office/2006/documentManagement/types"/>
    <xsd:import namespace="http://schemas.microsoft.com/office/infopath/2007/PartnerControls"/>
    <xsd:element name="SharedWithUsers" ma:index="14"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Detalles de uso compartido" ma:internalName="SharedWithDetails" ma:readOnly="true">
      <xsd:simpleType>
        <xsd:restriction base="dms:Note">
          <xsd:maxLength value="255"/>
        </xsd:restriction>
      </xsd:simpleType>
    </xsd:element>
    <xsd:element name="SharingHintHash" ma:index="16"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6109B0-2E09-418E-9885-818E4B25443B}">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purl.org/dc/terms/"/>
    <ds:schemaRef ds:uri="http://purl.org/dc/dcmitype/"/>
    <ds:schemaRef ds:uri="http://www.w3.org/XML/1998/namespace"/>
    <ds:schemaRef ds:uri="http://schemas.openxmlformats.org/package/2006/metadata/core-properties"/>
    <ds:schemaRef ds:uri="815b0023-fec9-4fc1-9b61-70904576b663"/>
    <ds:schemaRef ds:uri="116592b1-46db-41b1-aacc-5ccec2a44417"/>
  </ds:schemaRefs>
</ds:datastoreItem>
</file>

<file path=customXml/itemProps2.xml><?xml version="1.0" encoding="utf-8"?>
<ds:datastoreItem xmlns:ds="http://schemas.openxmlformats.org/officeDocument/2006/customXml" ds:itemID="{DF57C117-E868-4BA3-B34B-92C6CC86D3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16592b1-46db-41b1-aacc-5ccec2a44417"/>
    <ds:schemaRef ds:uri="815b0023-fec9-4fc1-9b61-70904576b66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0336F66-B97B-4FEC-89EB-79CEBF1D1E7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18</vt:i4>
      </vt:variant>
    </vt:vector>
  </HeadingPairs>
  <TitlesOfParts>
    <vt:vector size="18" baseType="lpstr">
      <vt:lpstr>INFORME CONSOLIDADO</vt:lpstr>
      <vt:lpstr>ADICIONALES</vt:lpstr>
      <vt:lpstr>SMLV</vt:lpstr>
      <vt:lpstr>Evaluacion 01SI</vt:lpstr>
      <vt:lpstr>Evaluacion 02</vt:lpstr>
      <vt:lpstr>Evaluación 03 SI</vt:lpstr>
      <vt:lpstr>Evaluación 04</vt:lpstr>
      <vt:lpstr>Evaluación 05</vt:lpstr>
      <vt:lpstr>Evaluación 06 SI</vt:lpstr>
      <vt:lpstr>Evaluación 07</vt:lpstr>
      <vt:lpstr>Evaluación 08 NO</vt:lpstr>
      <vt:lpstr>Evaluación 09 NO</vt:lpstr>
      <vt:lpstr>Evaluación 10SI</vt:lpstr>
      <vt:lpstr>Evaluación 11NO</vt:lpstr>
      <vt:lpstr>Evaluación 12 NO</vt:lpstr>
      <vt:lpstr>Evaluación 13 NO</vt:lpstr>
      <vt:lpstr>Evaluación 14NO</vt:lpstr>
      <vt:lpstr>CODG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Andres Leonardo Tibaduiza Ávila</dc:creator>
  <cp:lastModifiedBy>clara omaira torres lopez</cp:lastModifiedBy>
  <dcterms:created xsi:type="dcterms:W3CDTF">2015-06-05T18:19:34Z</dcterms:created>
  <dcterms:modified xsi:type="dcterms:W3CDTF">2020-07-17T01:58:12Z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0x010100D7FC96E8E7FB424A8A93B6A7148545FD</vt:lpwstr>
  </property>
</Properties>
</file>