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codeName="ThisWorkbook" defaultThemeVersion="166925"/>
  <mc:AlternateContent xmlns:mc="http://schemas.openxmlformats.org/markup-compatibility/2006">
    <mc:Choice Requires="x15">
      <x15ac:absPath xmlns:x15ac="http://schemas.microsoft.com/office/spreadsheetml/2010/11/ac" url="C:\Users\luguerrero\Downloads\"/>
    </mc:Choice>
  </mc:AlternateContent>
  <xr:revisionPtr revIDLastSave="0" documentId="13_ncr:1_{B8FF69B6-A438-4086-829D-547A5AC50DAF}" xr6:coauthVersionLast="36" xr6:coauthVersionMax="36" xr10:uidLastSave="{00000000-0000-0000-0000-000000000000}"/>
  <bookViews>
    <workbookView xWindow="0" yWindow="0" windowWidth="24000" windowHeight="9525" tabRatio="850" xr2:uid="{00000000-000D-0000-FFFF-FFFF00000000}"/>
  </bookViews>
  <sheets>
    <sheet name="FORMULARIO F-68" sheetId="1" r:id="rId1"/>
    <sheet name="Anexo No. 1" sheetId="3" r:id="rId2"/>
    <sheet name="Texto validación" sheetId="2" state="hidden" r:id="rId3"/>
  </sheets>
  <definedNames>
    <definedName name="_xlnm.Print_Area" localSheetId="1">'Anexo No. 1'!$A$1:$AG$42</definedName>
    <definedName name="_xlnm.Print_Area" localSheetId="0">'FORMULARIO F-68'!$A$2:$AG$156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Z111" i="1" l="1"/>
  <c r="Y85" i="1" l="1"/>
  <c r="W131" i="1" l="1"/>
  <c r="W130" i="1"/>
  <c r="C130" i="1"/>
  <c r="W98" i="1"/>
  <c r="C98" i="1"/>
  <c r="Y76" i="1"/>
  <c r="Y79" i="1" s="1"/>
  <c r="Y82" i="1" s="1"/>
  <c r="B131" i="1"/>
  <c r="Y154" i="1" l="1"/>
  <c r="Y15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<sst xmlns="http://schemas.openxmlformats.org/spreadsheetml/2006/main" count="399" uniqueCount="233">
  <si>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</si>
  <si>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</si>
  <si>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</si>
  <si>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</si>
  <si>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</si>
  <si>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</si>
  <si>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</si>
  <si>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</si>
  <si>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</si>
  <si>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</si>
  <si>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</si>
  <si>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</si>
  <si>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</si>
  <si>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</si>
  <si>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</si>
  <si>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</si>
  <si>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</si>
  <si>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</si>
  <si>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</si>
  <si>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</si>
  <si>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</si>
  <si>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</si>
  <si>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</si>
  <si>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</si>
  <si>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</si>
  <si>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</si>
  <si>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</si>
  <si>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</si>
  <si>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</si>
  <si>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</si>
  <si>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</si>
  <si>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</si>
  <si>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</si>
  <si>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</si>
  <si>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</si>
  <si>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</si>
  <si>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</si>
  <si>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</si>
  <si>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</si>
  <si>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</si>
  <si>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</si>
  <si>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</si>
  <si>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</si>
  <si>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</si>
  <si>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</si>
  <si>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</si>
  <si>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</si>
  <si>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</si>
  <si>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</si>
  <si>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</si>
  <si>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</si>
  <si>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</si>
  <si>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</si>
  <si>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</si>
  <si>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</si>
  <si>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</si>
  <si>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</si>
  <si>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</si>
  <si>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</si>
  <si>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</si>
  <si>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</si>
  <si>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</si>
  <si>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</si>
  <si>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</si>
  <si>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</si>
  <si>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</si>
  <si>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</si>
  <si>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</si>
  <si>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</si>
  <si>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</si>
  <si>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</si>
  <si>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</si>
  <si>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</si>
  <si>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</si>
  <si>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</si>
  <si>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</si>
  <si>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</si>
  <si>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</si>
  <si>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</si>
  <si>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</si>
  <si>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</si>
  <si>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</si>
  <si>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</si>
  <si>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</si>
  <si>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</si>
  <si>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</si>
  <si>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</si>
  <si>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</si>
  <si>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</si>
  <si>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</si>
  <si>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</si>
  <si>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</si>
  <si>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</si>
  <si>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</si>
  <si>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</si>
  <si>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</si>
  <si>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</si>
  <si>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</si>
  <si>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</si>
  <si>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</si>
  <si>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</si>
  <si>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</si>
  <si>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</si>
  <si>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</si>
  <si>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</si>
  <si>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</si>
  <si>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</si>
  <si>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</si>
  <si>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</si>
  <si>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</si>
  <si>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</si>
  <si>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</si>
  <si>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</si>
  <si>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</si>
  <si>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</si>
  <si>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</si>
  <si>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</si>
  <si>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</si>
  <si>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</si>
  <si>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</si>
  <si>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</si>
  <si>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</si>
  <si>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</si>
  <si>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</si>
  <si>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</si>
  <si>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</si>
  <si>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</si>
  <si>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</si>
  <si>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</si>
  <si>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</si>
  <si>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</si>
  <si>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</si>
  <si>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</si>
  <si>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</si>
  <si>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</si>
  <si>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</si>
  <si>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</si>
  <si>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</si>
  <si>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</si>
  <si>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</si>
  <si>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</si>
  <si>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</si>
  <si>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</si>
  <si>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</si>
  <si>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</si>
  <si>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</si>
  <si>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</si>
  <si>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</si>
  <si>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</si>
  <si>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</si>
  <si>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</si>
  <si>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</si>
  <si>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</si>
  <si>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</si>
  <si>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</si>
  <si>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</si>
  <si>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</si>
  <si>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</si>
  <si>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</si>
  <si>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</si>
  <si>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</si>
  <si>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</si>
  <si>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</si>
  <si>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</si>
  <si>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</si>
  <si>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</si>
  <si>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</si>
  <si>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</si>
  <si>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</si>
  <si>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</si>
  <si>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</si>
  <si>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</si>
  <si>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 xml:space="preserve">JHON ANDERSON LONDOÑO QUINTERO </t>
  </si>
  <si>
    <t xml:space="preserve">Calle 20 Nro. 5-24 centro </t>
  </si>
  <si>
    <t>Quimbaya</t>
  </si>
  <si>
    <t>jlondono@defensoria.edu.co</t>
  </si>
  <si>
    <t>Davivienda</t>
  </si>
  <si>
    <t>CCA-100015555</t>
  </si>
  <si>
    <t xml:space="preserve">NINGUNA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</si>
  <si>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</si>
  <si>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</si>
  <si>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</si>
  <si>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</si>
  <si>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</si>
  <si>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</si>
  <si>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</si>
  <si>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Durante el periodo informado, se prestó en debida forma la atención personal, en cada una de las actuaciones requeridas por parte de la Defensoría del Pueblo Regional Quindío.</t>
  </si>
  <si>
    <t xml:space="preserve">CUMPLIO </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</si>
  <si>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</si>
  <si>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Efectivamente se asumieron 20 representaciones judiciales a usuarios asignados en el presente período; se cuenta con 41 procesos terminados y 31 vigentes.</t>
  </si>
  <si>
    <t>Ejecutar las obligaciones que se deriven de aquellas normas, leyes y demás, que se impongan a la Defensoría del Pueblo y que garanticen la prestación del Servicio Nacional de Defensoría Pública</t>
  </si>
  <si>
    <t>Se cumple a cabalidad con cada uno de los Requrimientos emanados de la Defensoría del Pueblo Regional Quindío.</t>
  </si>
  <si>
    <t>Asistir oportunamente a las audiencias y diligencias a las cuales sea citado en calidad de defensor público teniendo estas, prelación sobre las demás que tenga como profeisonal independiente</t>
  </si>
  <si>
    <t xml:space="preserve">Durante este periodo no fueron programas audiencias con relación a los procesos a cargo. </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</si>
  <si>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</si>
  <si>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</si>
  <si>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</si>
  <si>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Durante este periodo no se realizaron visitas, teniendo en cuenta que a la fecha no existen usuarios a cargo privados de la libertad.</t>
  </si>
  <si>
    <t>Asistir a las barras de defensores públicos y presentar al final de ellas las evaluaciones que establezca el coordinador acadmémico, participar de los programas de capacitación, campañas, brigadas y demás actividades programadas por la DEFENSORÍA</t>
  </si>
  <si>
    <t>En el presente período no se citó a Barra de Defensores Públicos.</t>
  </si>
  <si>
    <t>Actualizar sus conocimientos en el área del derecho afín al programa para el cual fue contratado</t>
  </si>
  <si>
    <t>Efectivamente, como no se citó a barras de Defensores Públicos, la actualizacón la llevé a cabo de manera independiente, mediante educacion no formal a través de plataformas digitales y consulta de los boletines jurisprudenciales de las altas cortes.</t>
  </si>
  <si>
    <t>Dar cumplimiento a los lineamientos impartidos por la DEFENSORÍA en la ejecución de las obligaciones a su cargos.</t>
  </si>
  <si>
    <t>Se llevaron a cabo mediante la  cosolidación en informe de gestión presentado cada mes</t>
  </si>
  <si>
    <t>Suministrar a los usuarios del servicio de Defensoría Pública, la asesoría jurídica especializada dejando constancia de ello.</t>
  </si>
  <si>
    <t>Se deja trasabilidad,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</si>
  <si>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</si>
  <si>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Durante este periodo, no fue requerido en el tramite de los procesos interponer recurso o impugnar decision alguna.</t>
  </si>
  <si>
    <t>Cumplir con los turnos establecidos para la prestación del servicio como mínimo tres (3) días a la semana.</t>
  </si>
  <si>
    <t>Durante el presente corte se tuvo asistencia presencial un (1) día a la semana y dos (2) días asignación virtual.</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</si>
  <si>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</si>
  <si>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</si>
  <si>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</si>
  <si>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</si>
  <si>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</si>
  <si>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Durante este periodo no se ha interpuesto sancion alguna, que interrumpa la normal ejecucion del contrato.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</si>
  <si>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</si>
  <si>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NA</t>
  </si>
  <si>
    <t>Todas aquellas que se derivan de los imperativos legales, particularmente del estatuto disciplinario de la abogacía.</t>
  </si>
  <si>
    <t>Se dio cumplimiento a todas aquellas derivadas de los imperativos legales.</t>
  </si>
  <si>
    <t>FIRMAS</t>
  </si>
  <si>
    <t>El CONTRATISTA</t>
  </si>
  <si>
    <t>El SUPERVISOR / INTERVENTOR</t>
  </si>
  <si>
    <t>LUIS ALBERTO GUERRERO PRADO</t>
  </si>
  <si>
    <t>luguerrero@defensoria.gov.co</t>
  </si>
  <si>
    <t xml:space="preserve">CD-DP-266-2024 </t>
  </si>
  <si>
    <t>CD-DP-266-2024</t>
  </si>
  <si>
    <t>2º. Pago</t>
  </si>
  <si>
    <t>3º. Pago</t>
  </si>
  <si>
    <t>4º. Pago</t>
  </si>
  <si>
    <t>5º. Pago</t>
  </si>
  <si>
    <t>6º. Pago</t>
  </si>
  <si>
    <t>7º.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</si>
</sst>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8.5"/>
      <color theme="1"/>
      <name val="Trebuchet MS"/>
      <family val="2"/>
    </font>
    <font>
      <sz val="9"/>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313">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29" fillId="0" borderId="30" xfId="0" applyFont="1" applyBorder="1" applyAlignment="1">
      <alignment horizontal="center" vertical="center" wrapText="1"/>
    </xf>
    <xf numFmtId="0" fontId="25" fillId="0" borderId="0" xfId="0" applyFont="1" applyAlignment="1">
      <alignment horizontal="left"/>
    </xf>
    <xf numFmtId="0" fontId="0" fillId="0" borderId="0" xfId="0" applyAlignment="1">
      <alignment horizontal="left"/>
    </xf>
    <xf numFmtId="0" fontId="32" fillId="0" borderId="2" xfId="0" applyFont="1" applyBorder="1" applyAlignment="1" applyProtection="1">
      <alignment horizontal="center" vertical="center"/>
      <protection locked="0"/>
    </xf>
    <xf numFmtId="0" fontId="33" fillId="0" borderId="0" xfId="0" applyFont="1" applyAlignment="1" applyProtection="1">
      <alignment horizontal="left" vertical="top"/>
      <protection locked="0"/>
    </xf>
    <xf numFmtId="0" fontId="33" fillId="0" borderId="0" xfId="0" applyFont="1" applyAlignment="1" applyProtection="1">
      <alignment horizontal="justify" vertical="top" wrapText="1"/>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164" fontId="8" fillId="0" borderId="21" xfId="0" applyNumberFormat="1" applyFont="1" applyBorder="1" applyAlignment="1" applyProtection="1">
      <alignment horizontal="center" wrapText="1"/>
      <protection locked="0" hidden="1"/>
    </xf>
    <xf numFmtId="0" fontId="9" fillId="0" borderId="2"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165" fontId="9"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2" xfId="0" applyFont="1" applyBorder="1" applyAlignment="1" applyProtection="1">
      <alignment horizontal="center"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18" fillId="3" borderId="2" xfId="0" applyFont="1" applyFill="1" applyBorder="1" applyAlignment="1" applyProtection="1">
      <alignment horizontal="center" vertical="center"/>
      <protection locked="0"/>
    </xf>
    <xf numFmtId="7" fontId="15" fillId="0" borderId="2" xfId="1"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2"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9" fillId="3" borderId="2" xfId="0" applyFont="1" applyFill="1" applyBorder="1" applyAlignment="1" applyProtection="1">
      <alignment horizontal="center" vertical="center" wrapText="1"/>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0" fontId="11" fillId="0" borderId="6"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7" fillId="0" borderId="2" xfId="0" applyFont="1" applyBorder="1" applyAlignment="1" applyProtection="1">
      <alignment horizontal="center"/>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7" fillId="0" borderId="0" xfId="0" applyFont="1" applyAlignment="1" applyProtection="1">
      <alignment horizontal="center" vertical="top" wrapText="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0" borderId="8" xfId="0" applyFont="1" applyFill="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0" borderId="0" xfId="0" applyFont="1" applyBorder="1" applyAlignment="1" applyProtection="1">
      <alignment horizontal="center"/>
      <protection locked="0"/>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33" fillId="0" borderId="2" xfId="0" applyFont="1" applyBorder="1" applyAlignment="1" applyProtection="1">
      <alignment horizontal="center" vertical="center"/>
      <protection locked="0"/>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5" fillId="3" borderId="2" xfId="0" applyFont="1" applyFill="1" applyBorder="1" applyAlignment="1">
      <alignment horizontal="center" vertical="center"/>
    </xf>
    <xf numFmtId="0" fontId="33" fillId="0" borderId="2" xfId="0" applyFont="1" applyBorder="1" applyAlignment="1" applyProtection="1">
      <alignment horizontal="center" vertical="center"/>
      <protection hidden="1"/>
    </xf>
    <xf numFmtId="0" fontId="34" fillId="2" borderId="0" xfId="0" applyFont="1" applyFill="1" applyAlignment="1">
      <alignment horizontal="center" vertical="center"/>
    </xf>
    <xf numFmtId="49" fontId="31" fillId="0" borderId="6" xfId="0" applyNumberFormat="1" applyFont="1" applyBorder="1" applyAlignment="1" applyProtection="1">
      <alignment horizontal="left" vertical="top" wrapText="1"/>
      <protection locked="0"/>
    </xf>
    <xf numFmtId="49" fontId="31" fillId="0" borderId="7" xfId="0" applyNumberFormat="1" applyFont="1" applyBorder="1" applyAlignment="1" applyProtection="1">
      <alignment horizontal="left" vertical="top" wrapText="1"/>
      <protection locked="0"/>
    </xf>
    <xf numFmtId="49" fontId="31" fillId="0" borderId="8" xfId="0" applyNumberFormat="1" applyFont="1" applyBorder="1" applyAlignment="1" applyProtection="1">
      <alignment horizontal="left" vertical="top" wrapText="1"/>
      <protection locked="0"/>
    </xf>
    <xf numFmtId="0" fontId="31" fillId="0" borderId="6" xfId="0" applyFont="1" applyBorder="1" applyAlignment="1" applyProtection="1">
      <alignment horizontal="left" vertical="top" wrapText="1"/>
      <protection locked="0"/>
    </xf>
    <xf numFmtId="0" fontId="31" fillId="0" borderId="7" xfId="0" applyFont="1" applyBorder="1" applyAlignment="1" applyProtection="1">
      <alignment horizontal="left" vertical="top" wrapText="1"/>
      <protection locked="0"/>
    </xf>
    <xf numFmtId="0" fontId="31" fillId="0" borderId="8" xfId="0" applyFont="1" applyBorder="1" applyAlignment="1" applyProtection="1">
      <alignment horizontal="left" vertical="top" wrapText="1"/>
      <protection locked="0"/>
    </xf>
    <xf numFmtId="0" fontId="32"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8" xfId="0" applyFont="1" applyBorder="1" applyAlignment="1">
      <alignment horizontal="center" vertical="center" wrapText="1"/>
    </xf>
    <xf numFmtId="49" fontId="31" fillId="0" borderId="2" xfId="0" applyNumberFormat="1" applyFont="1" applyBorder="1" applyAlignment="1" applyProtection="1">
      <alignment horizontal="left" vertical="top" wrapText="1"/>
      <protection locked="0"/>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1" fillId="0" borderId="2" xfId="0" applyFont="1" applyBorder="1" applyAlignment="1" applyProtection="1">
      <alignment horizontal="left" vertical="top" wrapText="1"/>
      <protection locked="0"/>
    </xf>
    <xf numFmtId="0" fontId="31" fillId="0" borderId="6" xfId="0" applyFont="1" applyBorder="1" applyAlignment="1">
      <alignment horizontal="left" vertical="center" wrapText="1"/>
    </xf>
    <xf numFmtId="0" fontId="31" fillId="0" borderId="7" xfId="0" applyFont="1" applyBorder="1" applyAlignment="1">
      <alignment horizontal="left" vertical="center" wrapText="1"/>
    </xf>
    <xf numFmtId="0" fontId="31" fillId="0" borderId="8" xfId="0" applyFont="1" applyBorder="1" applyAlignment="1">
      <alignment horizontal="left" vertical="center" wrapText="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7">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25</xdr:col>
      <xdr:colOff>135011</xdr:colOff>
      <xdr:row>156</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55563</xdr:colOff>
      <xdr:row>39</xdr:row>
      <xdr:rowOff>39687</xdr:rowOff>
    </xdr:from>
    <xdr:to>
      <xdr:col>15</xdr:col>
      <xdr:colOff>185738</xdr:colOff>
      <xdr:row>40</xdr:row>
      <xdr:rowOff>12699</xdr:rowOff>
    </xdr:to>
    <xdr:pic>
      <xdr:nvPicPr>
        <xdr:cNvPr id="5" name="Imagen 4">
          <a:extLst>
            <a:ext uri="{FF2B5EF4-FFF2-40B4-BE49-F238E27FC236}">
              <a16:creationId xmlns:a16="http://schemas.microsoft.com/office/drawing/2014/main" id="{00000000-0008-0000-0100-000005000000}"/>
            </a:ext>
          </a:extLst>
        </xdr:cNvPr>
        <xdr:cNvPicPr/>
      </xdr:nvPicPr>
      <xdr:blipFill rotWithShape="1">
        <a:blip xmlns:r="http://schemas.openxmlformats.org/officeDocument/2006/relationships" r:embed="rId2" cstate="print">
          <a:clrChange>
            <a:clrFrom>
              <a:srgbClr val="BBBBB3"/>
            </a:clrFrom>
            <a:clrTo>
              <a:srgbClr val="BBBBB3">
                <a:alpha val="0"/>
              </a:srgbClr>
            </a:clrTo>
          </a:clrChange>
          <a:extLst>
            <a:ext uri="{28A0092B-C50C-407E-A947-70E740481C1C}">
              <a14:useLocalDpi xmlns:a14="http://schemas.microsoft.com/office/drawing/2010/main" val="0"/>
            </a:ext>
          </a:extLst>
        </a:blip>
        <a:srcRect l="6449" t="10451" r="13102" b="12619"/>
        <a:stretch/>
      </xdr:blipFill>
      <xdr:spPr bwMode="auto">
        <a:xfrm>
          <a:off x="246063" y="13260387"/>
          <a:ext cx="3063875" cy="88741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17</xdr:col>
      <xdr:colOff>198438</xdr:colOff>
      <xdr:row>39</xdr:row>
      <xdr:rowOff>119063</xdr:rowOff>
    </xdr:from>
    <xdr:to>
      <xdr:col>31</xdr:col>
      <xdr:colOff>1588</xdr:colOff>
      <xdr:row>39</xdr:row>
      <xdr:rowOff>842963</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44655" t="64695" r="23883" b="20269"/>
        <a:stretch/>
      </xdr:blipFill>
      <xdr:spPr bwMode="auto">
        <a:xfrm>
          <a:off x="3690938" y="13406438"/>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7" dataDxfId="36">
  <autoFilter ref="AB4:AB7" xr:uid="{00000000-0009-0000-0100-000001000000}"/>
  <tableColumns count="1">
    <tableColumn id="1" xr3:uid="{00000000-0010-0000-0000-000001000000}" name="INFORME" dataDxfId="3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4" dataDxfId="33">
  <autoFilter ref="AC4:AC35" xr:uid="{00000000-0009-0000-0100-000002000000}"/>
  <tableColumns count="1">
    <tableColumn id="1" xr3:uid="{00000000-0010-0000-0100-000001000000}" name="DÍA" dataDxfId="3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1" dataDxfId="30">
  <autoFilter ref="AD4:AD16" xr:uid="{00000000-0009-0000-0100-000003000000}"/>
  <tableColumns count="1">
    <tableColumn id="1" xr3:uid="{00000000-0010-0000-0200-000001000000}" name="MES" dataDxfId="2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8" dataDxfId="27">
  <autoFilter ref="AE4:AE11" xr:uid="{00000000-0009-0000-0100-000004000000}"/>
  <tableColumns count="1">
    <tableColumn id="1" xr3:uid="{00000000-0010-0000-0300-000001000000}" name="AÑO" dataDxfId="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5" dataDxfId="24">
  <autoFilter ref="AF4:AF10" xr:uid="{00000000-0009-0000-0100-000005000000}"/>
  <tableColumns count="1">
    <tableColumn id="1" xr3:uid="{00000000-0010-0000-0400-000001000000}" name="No. de contrato" dataDxfId="2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2" dataDxfId="21">
  <autoFilter ref="AG4:AG8" xr:uid="{00000000-0009-0000-0100-000006000000}"/>
  <tableColumns count="1">
    <tableColumn id="1" xr3:uid="{00000000-0010-0000-0500-000001000000}" name="No. de contrato 2" dataDxfId="2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9" dataDxfId="18">
  <autoFilter ref="AH4:AH6" xr:uid="{00000000-0009-0000-0100-000007000000}"/>
  <tableColumns count="1">
    <tableColumn id="1" xr3:uid="{00000000-0010-0000-0600-000001000000}" name="Cuenta bancaria" dataDxfId="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6" dataDxfId="15">
  <autoFilter ref="AI4:AI7" xr:uid="{00000000-0009-0000-0100-000008000000}"/>
  <tableColumns count="1">
    <tableColumn id="1" xr3:uid="{00000000-0010-0000-0700-000001000000}" name="Tipo de contrato" dataDxfId="1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3" dataDxfId="12">
  <autoFilter ref="AJ4:AJ5" xr:uid="{00000000-0009-0000-0100-000009000000}"/>
  <tableColumns count="1">
    <tableColumn id="1" xr3:uid="{00000000-0010-0000-0800-000001000000}" name="Forma de pago " dataDxfId="1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10" dataDxfId="9">
  <autoFilter ref="AK4:AK6" xr:uid="{00000000-0009-0000-0100-00000A000000}"/>
  <tableColumns count="1">
    <tableColumn id="1" xr3:uid="{00000000-0010-0000-0900-000001000000}" name="Tipo de seguimiento" dataDxfId="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 dataDxfId="6">
  <autoFilter ref="AL4:AL23" xr:uid="{00000000-0009-0000-0100-00000B000000}"/>
  <tableColumns count="1">
    <tableColumn id="1" xr3:uid="{00000000-0010-0000-0A00-000001000000}" name="Asesuradoras" dataDxfId="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4" dataDxfId="3">
  <autoFilter ref="AM4:AM9" xr:uid="{00000000-0009-0000-0100-00000C000000}"/>
  <tableColumns count="1">
    <tableColumn id="1" xr3:uid="{00000000-0010-0000-0B00-000001000000}" name="Amparos" dataDxfId="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london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9"/>
  <sheetViews>
    <sheetView showGridLines="0" tabSelected="1" zoomScale="130" zoomScaleNormal="130" zoomScaleSheetLayoutView="55" workbookViewId="0">
      <selection activeCell="AL107" sqref="AL107"/>
    </sheetView>
  </sheetViews>
  <sheetFormatPr baseColWidth="10" defaultColWidth="11.42578125"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81" t="s">
        <v>39</v>
      </c>
      <c r="C1" s="182"/>
      <c r="D1" s="182"/>
      <c r="E1" s="182"/>
      <c r="F1" s="182"/>
      <c r="G1" s="182"/>
      <c r="H1" s="183"/>
      <c r="I1" s="184" t="s">
        <v>91</v>
      </c>
      <c r="J1" s="185"/>
      <c r="K1" s="185"/>
      <c r="L1" s="186">
        <v>266</v>
      </c>
      <c r="M1" s="186"/>
      <c r="N1" s="187">
        <v>-2024</v>
      </c>
      <c r="O1" s="188"/>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80"/>
      <c r="C3" s="180"/>
      <c r="D3" s="180"/>
      <c r="E3" s="180"/>
      <c r="F3" s="180"/>
      <c r="G3" s="175" t="s">
        <v>0</v>
      </c>
      <c r="H3" s="175"/>
      <c r="I3" s="175"/>
      <c r="J3" s="175"/>
      <c r="K3" s="175"/>
      <c r="L3" s="175"/>
      <c r="M3" s="175"/>
      <c r="N3" s="175"/>
      <c r="O3" s="175"/>
      <c r="P3" s="175"/>
      <c r="Q3" s="175"/>
      <c r="R3" s="175"/>
      <c r="S3" s="175"/>
      <c r="T3" s="175"/>
      <c r="U3" s="175"/>
      <c r="V3" s="175"/>
      <c r="W3" s="175"/>
      <c r="X3" s="175"/>
      <c r="Y3" s="175"/>
      <c r="Z3" s="175"/>
      <c r="AA3" s="173" t="s">
        <v>139</v>
      </c>
      <c r="AB3" s="173"/>
      <c r="AC3" s="173"/>
      <c r="AD3" s="173"/>
      <c r="AE3" s="173"/>
      <c r="AF3" s="173"/>
    </row>
    <row r="4" spans="1:33" ht="11.25" customHeight="1" x14ac:dyDescent="0.2">
      <c r="B4" s="180"/>
      <c r="C4" s="180"/>
      <c r="D4" s="180"/>
      <c r="E4" s="180"/>
      <c r="F4" s="180"/>
      <c r="G4" s="175"/>
      <c r="H4" s="175"/>
      <c r="I4" s="175"/>
      <c r="J4" s="175"/>
      <c r="K4" s="175"/>
      <c r="L4" s="175"/>
      <c r="M4" s="175"/>
      <c r="N4" s="175"/>
      <c r="O4" s="175"/>
      <c r="P4" s="175"/>
      <c r="Q4" s="175"/>
      <c r="R4" s="175"/>
      <c r="S4" s="175"/>
      <c r="T4" s="175"/>
      <c r="U4" s="175"/>
      <c r="V4" s="175"/>
      <c r="W4" s="175"/>
      <c r="X4" s="175"/>
      <c r="Y4" s="175"/>
      <c r="Z4" s="175"/>
      <c r="AA4" s="173"/>
      <c r="AB4" s="173"/>
      <c r="AC4" s="173"/>
      <c r="AD4" s="173"/>
      <c r="AE4" s="173"/>
      <c r="AF4" s="173"/>
    </row>
    <row r="5" spans="1:33" ht="11.25" customHeight="1" x14ac:dyDescent="0.2">
      <c r="B5" s="180"/>
      <c r="C5" s="180"/>
      <c r="D5" s="180"/>
      <c r="E5" s="180"/>
      <c r="F5" s="180"/>
      <c r="G5" s="175"/>
      <c r="H5" s="175"/>
      <c r="I5" s="175"/>
      <c r="J5" s="175"/>
      <c r="K5" s="175"/>
      <c r="L5" s="175"/>
      <c r="M5" s="175"/>
      <c r="N5" s="175"/>
      <c r="O5" s="175"/>
      <c r="P5" s="175"/>
      <c r="Q5" s="175"/>
      <c r="R5" s="175"/>
      <c r="S5" s="175"/>
      <c r="T5" s="175"/>
      <c r="U5" s="175"/>
      <c r="V5" s="175"/>
      <c r="W5" s="175"/>
      <c r="X5" s="175"/>
      <c r="Y5" s="175"/>
      <c r="Z5" s="175"/>
      <c r="AA5" s="174" t="s">
        <v>163</v>
      </c>
      <c r="AB5" s="174"/>
      <c r="AC5" s="174"/>
      <c r="AD5" s="174"/>
      <c r="AE5" s="174"/>
      <c r="AF5" s="174"/>
    </row>
    <row r="6" spans="1:33" ht="11.25" customHeight="1" x14ac:dyDescent="0.2">
      <c r="B6" s="180"/>
      <c r="C6" s="180"/>
      <c r="D6" s="180"/>
      <c r="E6" s="180"/>
      <c r="F6" s="180"/>
      <c r="G6" s="175"/>
      <c r="H6" s="175"/>
      <c r="I6" s="175"/>
      <c r="J6" s="175"/>
      <c r="K6" s="175"/>
      <c r="L6" s="175"/>
      <c r="M6" s="175"/>
      <c r="N6" s="175"/>
      <c r="O6" s="175"/>
      <c r="P6" s="175"/>
      <c r="Q6" s="175"/>
      <c r="R6" s="175"/>
      <c r="S6" s="175"/>
      <c r="T6" s="175"/>
      <c r="U6" s="175"/>
      <c r="V6" s="175"/>
      <c r="W6" s="175"/>
      <c r="X6" s="175"/>
      <c r="Y6" s="175"/>
      <c r="Z6" s="175"/>
      <c r="AA6" s="174"/>
      <c r="AB6" s="174"/>
      <c r="AC6" s="174"/>
      <c r="AD6" s="174"/>
      <c r="AE6" s="174"/>
      <c r="AF6" s="174"/>
    </row>
    <row r="7" spans="1:33" ht="20.100000000000001" customHeight="1" x14ac:dyDescent="0.2">
      <c r="B7" s="180"/>
      <c r="C7" s="180"/>
      <c r="D7" s="180"/>
      <c r="E7" s="180"/>
      <c r="F7" s="180"/>
      <c r="G7" s="176" t="s">
        <v>148</v>
      </c>
      <c r="H7" s="176"/>
      <c r="I7" s="176"/>
      <c r="J7" s="176"/>
      <c r="K7" s="176"/>
      <c r="L7" s="176"/>
      <c r="M7" s="176"/>
      <c r="N7" s="176"/>
      <c r="O7" s="176"/>
      <c r="P7" s="176"/>
      <c r="Q7" s="176"/>
      <c r="R7" s="176"/>
      <c r="S7" s="176"/>
      <c r="T7" s="176"/>
      <c r="U7" s="176"/>
      <c r="V7" s="176"/>
      <c r="W7" s="176"/>
      <c r="X7" s="176"/>
      <c r="Y7" s="176"/>
      <c r="Z7" s="176"/>
      <c r="AA7" s="173" t="s">
        <v>164</v>
      </c>
      <c r="AB7" s="173"/>
      <c r="AC7" s="173"/>
      <c r="AD7" s="173"/>
      <c r="AE7" s="173"/>
      <c r="AF7" s="173"/>
    </row>
    <row r="8" spans="1:33" ht="20.100000000000001" customHeight="1" x14ac:dyDescent="0.2">
      <c r="B8" s="180"/>
      <c r="C8" s="180"/>
      <c r="D8" s="180"/>
      <c r="E8" s="180"/>
      <c r="F8" s="180"/>
      <c r="G8" s="176"/>
      <c r="H8" s="176"/>
      <c r="I8" s="176"/>
      <c r="J8" s="176"/>
      <c r="K8" s="176"/>
      <c r="L8" s="176"/>
      <c r="M8" s="176"/>
      <c r="N8" s="176"/>
      <c r="O8" s="176"/>
      <c r="P8" s="176"/>
      <c r="Q8" s="176"/>
      <c r="R8" s="176"/>
      <c r="S8" s="176"/>
      <c r="T8" s="176"/>
      <c r="U8" s="176"/>
      <c r="V8" s="176"/>
      <c r="W8" s="176"/>
      <c r="X8" s="176"/>
      <c r="Y8" s="176"/>
      <c r="Z8" s="176"/>
      <c r="AA8" s="173"/>
      <c r="AB8" s="173"/>
      <c r="AC8" s="173"/>
      <c r="AD8" s="173"/>
      <c r="AE8" s="173"/>
      <c r="AF8" s="173"/>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119" t="s">
        <v>7</v>
      </c>
      <c r="Y10" s="119"/>
      <c r="Z10" s="119" t="s">
        <v>8</v>
      </c>
      <c r="AA10" s="119"/>
      <c r="AB10" s="119"/>
      <c r="AC10" s="119"/>
      <c r="AD10" s="119" t="s">
        <v>22</v>
      </c>
      <c r="AE10" s="119"/>
      <c r="AF10" s="119"/>
      <c r="AG10" s="12"/>
    </row>
    <row r="11" spans="1:33" ht="15" customHeight="1" x14ac:dyDescent="0.2">
      <c r="A11" s="7"/>
      <c r="B11" s="124" t="s">
        <v>5</v>
      </c>
      <c r="C11" s="124"/>
      <c r="D11" s="124"/>
      <c r="E11" s="124"/>
      <c r="F11" s="124"/>
      <c r="G11" s="124"/>
      <c r="H11" s="98" t="s">
        <v>165</v>
      </c>
      <c r="I11" s="98"/>
      <c r="J11" s="98"/>
      <c r="K11" s="98"/>
      <c r="L11" s="13"/>
      <c r="M11" s="124" t="s">
        <v>6</v>
      </c>
      <c r="N11" s="124"/>
      <c r="O11" s="124"/>
      <c r="P11" s="124"/>
      <c r="Q11" s="124"/>
      <c r="R11" s="124"/>
      <c r="S11" s="124"/>
      <c r="T11" s="124"/>
      <c r="U11" s="124"/>
      <c r="V11" s="124"/>
      <c r="W11" s="124"/>
      <c r="X11" s="98">
        <v>30</v>
      </c>
      <c r="Y11" s="98"/>
      <c r="Z11" s="98" t="s">
        <v>21</v>
      </c>
      <c r="AA11" s="98"/>
      <c r="AB11" s="98"/>
      <c r="AC11" s="98"/>
      <c r="AD11" s="98">
        <v>2024</v>
      </c>
      <c r="AE11" s="98"/>
      <c r="AF11" s="98"/>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7" t="s">
        <v>146</v>
      </c>
      <c r="C13" s="177"/>
      <c r="D13" s="177"/>
      <c r="E13" s="177"/>
      <c r="F13" s="177"/>
      <c r="G13" s="177"/>
      <c r="H13" s="177"/>
      <c r="I13" s="177"/>
      <c r="J13" s="177"/>
      <c r="K13" s="177"/>
      <c r="L13" s="13"/>
      <c r="M13" s="13"/>
      <c r="N13" s="119" t="s">
        <v>7</v>
      </c>
      <c r="O13" s="119"/>
      <c r="P13" s="119" t="s">
        <v>8</v>
      </c>
      <c r="Q13" s="119"/>
      <c r="R13" s="119"/>
      <c r="S13" s="119"/>
      <c r="T13" s="119" t="s">
        <v>22</v>
      </c>
      <c r="U13" s="119"/>
      <c r="V13" s="119"/>
      <c r="W13" s="13"/>
      <c r="X13" s="119" t="s">
        <v>7</v>
      </c>
      <c r="Y13" s="119"/>
      <c r="Z13" s="119" t="s">
        <v>8</v>
      </c>
      <c r="AA13" s="119"/>
      <c r="AB13" s="119"/>
      <c r="AC13" s="119"/>
      <c r="AD13" s="119" t="s">
        <v>22</v>
      </c>
      <c r="AE13" s="119"/>
      <c r="AF13" s="119"/>
      <c r="AG13" s="12"/>
    </row>
    <row r="14" spans="1:33" ht="15" customHeight="1" x14ac:dyDescent="0.2">
      <c r="A14" s="7"/>
      <c r="B14" s="177"/>
      <c r="C14" s="177"/>
      <c r="D14" s="177"/>
      <c r="E14" s="177"/>
      <c r="F14" s="177"/>
      <c r="G14" s="177"/>
      <c r="H14" s="177"/>
      <c r="I14" s="177"/>
      <c r="J14" s="177"/>
      <c r="K14" s="177"/>
      <c r="L14" s="178" t="s">
        <v>23</v>
      </c>
      <c r="M14" s="179"/>
      <c r="N14" s="98">
        <v>1</v>
      </c>
      <c r="O14" s="98"/>
      <c r="P14" s="98" t="s">
        <v>21</v>
      </c>
      <c r="Q14" s="98"/>
      <c r="R14" s="98"/>
      <c r="S14" s="98"/>
      <c r="T14" s="98">
        <v>2024</v>
      </c>
      <c r="U14" s="98"/>
      <c r="V14" s="98"/>
      <c r="W14" s="14" t="s">
        <v>24</v>
      </c>
      <c r="X14" s="98">
        <v>30</v>
      </c>
      <c r="Y14" s="98"/>
      <c r="Z14" s="98" t="s">
        <v>21</v>
      </c>
      <c r="AA14" s="98"/>
      <c r="AB14" s="98"/>
      <c r="AC14" s="98"/>
      <c r="AD14" s="98">
        <v>2024</v>
      </c>
      <c r="AE14" s="98"/>
      <c r="AF14" s="98"/>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92" t="s">
        <v>90</v>
      </c>
      <c r="C16" s="93"/>
      <c r="D16" s="93"/>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4"/>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22" t="s">
        <v>39</v>
      </c>
      <c r="C18" s="122"/>
      <c r="D18" s="122"/>
      <c r="E18" s="122"/>
      <c r="F18" s="122"/>
      <c r="G18" s="122"/>
      <c r="H18" s="122"/>
      <c r="I18" s="15"/>
      <c r="J18" s="15"/>
      <c r="K18" s="189" t="s">
        <v>225</v>
      </c>
      <c r="L18" s="190"/>
      <c r="M18" s="190"/>
      <c r="N18" s="190"/>
      <c r="O18" s="190"/>
      <c r="P18" s="190"/>
      <c r="Q18" s="190"/>
      <c r="R18" s="190"/>
      <c r="S18" s="190"/>
      <c r="T18" s="190"/>
      <c r="U18" s="190"/>
      <c r="V18" s="190"/>
      <c r="W18" s="191"/>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28" t="s">
        <v>144</v>
      </c>
      <c r="C20" s="129"/>
      <c r="D20" s="129"/>
      <c r="E20" s="129"/>
      <c r="F20" s="129"/>
      <c r="G20" s="129"/>
      <c r="H20" s="129"/>
      <c r="I20" s="129"/>
      <c r="J20" s="129"/>
      <c r="K20" s="130"/>
      <c r="L20" s="143" t="s">
        <v>172</v>
      </c>
      <c r="M20" s="144"/>
      <c r="N20" s="144"/>
      <c r="O20" s="144"/>
      <c r="P20" s="144"/>
      <c r="Q20" s="144"/>
      <c r="R20" s="144"/>
      <c r="S20" s="144"/>
      <c r="T20" s="144"/>
      <c r="U20" s="144"/>
      <c r="V20" s="144"/>
      <c r="W20" s="145"/>
      <c r="X20" s="72" t="s">
        <v>27</v>
      </c>
      <c r="Y20" s="73"/>
      <c r="Z20" s="73"/>
      <c r="AA20" s="74"/>
      <c r="AB20" s="147">
        <v>1097037624</v>
      </c>
      <c r="AC20" s="148"/>
      <c r="AD20" s="148"/>
      <c r="AE20" s="148"/>
      <c r="AF20" s="149"/>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23" t="s">
        <v>100</v>
      </c>
      <c r="C22" s="123"/>
      <c r="D22" s="123"/>
      <c r="E22" s="98" t="s">
        <v>173</v>
      </c>
      <c r="F22" s="98"/>
      <c r="G22" s="98"/>
      <c r="H22" s="98"/>
      <c r="I22" s="98"/>
      <c r="J22" s="98"/>
      <c r="K22" s="98"/>
      <c r="L22" s="98"/>
      <c r="M22" s="98"/>
      <c r="N22" s="98"/>
      <c r="O22" s="98"/>
      <c r="P22" s="98"/>
      <c r="Q22" s="98"/>
      <c r="R22" s="98"/>
      <c r="S22" s="98"/>
      <c r="T22" s="98"/>
      <c r="U22" s="98"/>
      <c r="V22" s="98"/>
      <c r="W22" s="98"/>
      <c r="X22" s="123" t="s">
        <v>101</v>
      </c>
      <c r="Y22" s="123"/>
      <c r="Z22" s="123"/>
      <c r="AA22" s="98" t="s">
        <v>174</v>
      </c>
      <c r="AB22" s="98"/>
      <c r="AC22" s="98"/>
      <c r="AD22" s="98"/>
      <c r="AE22" s="98"/>
      <c r="AF22" s="98"/>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23" t="s">
        <v>102</v>
      </c>
      <c r="C24" s="123"/>
      <c r="D24" s="123"/>
      <c r="E24" s="152">
        <v>3213196858</v>
      </c>
      <c r="F24" s="152"/>
      <c r="G24" s="152"/>
      <c r="H24" s="152"/>
      <c r="I24" s="152"/>
      <c r="J24" s="152"/>
      <c r="K24" s="152"/>
      <c r="L24" s="123" t="s">
        <v>171</v>
      </c>
      <c r="M24" s="123"/>
      <c r="N24" s="123"/>
      <c r="O24" s="123"/>
      <c r="P24" s="123"/>
      <c r="Q24" s="123"/>
      <c r="R24" s="123"/>
      <c r="S24" s="123"/>
      <c r="T24" s="123"/>
      <c r="U24" s="123"/>
      <c r="V24" s="123"/>
      <c r="W24" s="123"/>
      <c r="X24" s="150" t="s">
        <v>175</v>
      </c>
      <c r="Y24" s="151"/>
      <c r="Z24" s="151"/>
      <c r="AA24" s="151"/>
      <c r="AB24" s="151"/>
      <c r="AC24" s="151"/>
      <c r="AD24" s="151"/>
      <c r="AE24" s="151"/>
      <c r="AF24" s="151"/>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23" t="s">
        <v>116</v>
      </c>
      <c r="C26" s="123"/>
      <c r="D26" s="123"/>
      <c r="E26" s="123"/>
      <c r="F26" s="123"/>
      <c r="G26" s="98" t="s">
        <v>117</v>
      </c>
      <c r="H26" s="98"/>
      <c r="I26" s="98"/>
      <c r="J26" s="98"/>
      <c r="K26" s="19" t="s">
        <v>88</v>
      </c>
      <c r="L26" s="146">
        <v>136670051202</v>
      </c>
      <c r="M26" s="146"/>
      <c r="N26" s="146"/>
      <c r="O26" s="146"/>
      <c r="P26" s="146"/>
      <c r="Q26" s="146"/>
      <c r="R26" s="146"/>
      <c r="S26" s="146"/>
      <c r="T26" s="123" t="s">
        <v>119</v>
      </c>
      <c r="U26" s="123"/>
      <c r="V26" s="98" t="s">
        <v>176</v>
      </c>
      <c r="W26" s="98"/>
      <c r="X26" s="98"/>
      <c r="Y26" s="98"/>
      <c r="Z26" s="98"/>
      <c r="AA26" s="98"/>
      <c r="AB26" s="98"/>
      <c r="AC26" s="98"/>
      <c r="AD26" s="98"/>
      <c r="AE26" s="98"/>
      <c r="AF26" s="98"/>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23" t="s">
        <v>28</v>
      </c>
      <c r="C28" s="123"/>
      <c r="D28" s="123"/>
      <c r="E28" s="123"/>
      <c r="F28" s="123"/>
      <c r="G28" s="123"/>
      <c r="H28" s="98" t="s">
        <v>29</v>
      </c>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119" t="s">
        <v>7</v>
      </c>
      <c r="Y30" s="119"/>
      <c r="Z30" s="119" t="s">
        <v>8</v>
      </c>
      <c r="AA30" s="119"/>
      <c r="AB30" s="119"/>
      <c r="AC30" s="119"/>
      <c r="AD30" s="119" t="s">
        <v>22</v>
      </c>
      <c r="AE30" s="119"/>
      <c r="AF30" s="119"/>
      <c r="AG30" s="12"/>
    </row>
    <row r="31" spans="1:45" ht="15" customHeight="1" x14ac:dyDescent="0.2">
      <c r="A31" s="7"/>
      <c r="B31" s="123" t="s">
        <v>33</v>
      </c>
      <c r="C31" s="123"/>
      <c r="D31" s="123"/>
      <c r="E31" s="123"/>
      <c r="F31" s="123"/>
      <c r="G31" s="78" t="s">
        <v>129</v>
      </c>
      <c r="H31" s="79"/>
      <c r="I31" s="80"/>
      <c r="J31" s="78" t="s">
        <v>127</v>
      </c>
      <c r="K31" s="79"/>
      <c r="L31" s="80"/>
      <c r="M31" s="123" t="s">
        <v>92</v>
      </c>
      <c r="N31" s="123"/>
      <c r="O31" s="123"/>
      <c r="P31" s="123"/>
      <c r="Q31" s="123"/>
      <c r="R31" s="123"/>
      <c r="S31" s="123"/>
      <c r="T31" s="123"/>
      <c r="U31" s="123"/>
      <c r="V31" s="123"/>
      <c r="W31" s="123"/>
      <c r="X31" s="98">
        <v>1</v>
      </c>
      <c r="Y31" s="98"/>
      <c r="Z31" s="98" t="s">
        <v>15</v>
      </c>
      <c r="AA31" s="98"/>
      <c r="AB31" s="98"/>
      <c r="AC31" s="98"/>
      <c r="AD31" s="98">
        <v>2023</v>
      </c>
      <c r="AE31" s="98"/>
      <c r="AF31" s="98"/>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137" t="s">
        <v>160</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2"/>
      <c r="AP33" s="20"/>
      <c r="AQ33" s="20"/>
      <c r="AR33" s="20"/>
      <c r="AS33" s="20"/>
    </row>
    <row r="34" spans="1:45" x14ac:dyDescent="0.2">
      <c r="A34" s="7"/>
      <c r="B34" s="140" t="s">
        <v>166</v>
      </c>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2"/>
    </row>
    <row r="35" spans="1:45" x14ac:dyDescent="0.2">
      <c r="A35" s="7"/>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2"/>
    </row>
    <row r="36" spans="1:45" x14ac:dyDescent="0.2">
      <c r="A36" s="7"/>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2"/>
    </row>
    <row r="37" spans="1:45" x14ac:dyDescent="0.2">
      <c r="A37" s="7"/>
      <c r="B37" s="140"/>
      <c r="C37" s="141"/>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1"/>
      <c r="AE37" s="141"/>
      <c r="AF37" s="142"/>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119" t="s">
        <v>95</v>
      </c>
      <c r="I39" s="119"/>
      <c r="J39" s="119"/>
      <c r="K39" s="165" t="s">
        <v>121</v>
      </c>
      <c r="L39" s="119" t="s">
        <v>94</v>
      </c>
      <c r="M39" s="119"/>
      <c r="N39" s="119"/>
      <c r="O39" s="21"/>
      <c r="P39" s="13"/>
      <c r="Q39" s="13"/>
      <c r="R39" s="13"/>
      <c r="S39" s="13"/>
      <c r="T39" s="13"/>
      <c r="U39" s="13"/>
      <c r="V39" s="13"/>
      <c r="W39" s="13"/>
      <c r="X39" s="119" t="s">
        <v>7</v>
      </c>
      <c r="Y39" s="119"/>
      <c r="Z39" s="119" t="s">
        <v>8</v>
      </c>
      <c r="AA39" s="119"/>
      <c r="AB39" s="119"/>
      <c r="AC39" s="119"/>
      <c r="AD39" s="119" t="s">
        <v>22</v>
      </c>
      <c r="AE39" s="119"/>
      <c r="AF39" s="119"/>
      <c r="AG39" s="12"/>
    </row>
    <row r="40" spans="1:45" ht="15" customHeight="1" x14ac:dyDescent="0.2">
      <c r="A40" s="7"/>
      <c r="B40" s="72" t="s">
        <v>93</v>
      </c>
      <c r="C40" s="73"/>
      <c r="D40" s="73"/>
      <c r="E40" s="73"/>
      <c r="F40" s="73"/>
      <c r="G40" s="74"/>
      <c r="H40" s="98">
        <v>7</v>
      </c>
      <c r="I40" s="98"/>
      <c r="J40" s="98"/>
      <c r="K40" s="165"/>
      <c r="L40" s="98"/>
      <c r="M40" s="98"/>
      <c r="N40" s="98"/>
      <c r="O40" s="15"/>
      <c r="P40" s="13"/>
      <c r="Q40" s="123" t="s">
        <v>34</v>
      </c>
      <c r="R40" s="123"/>
      <c r="S40" s="123"/>
      <c r="T40" s="123"/>
      <c r="U40" s="123"/>
      <c r="V40" s="123"/>
      <c r="W40" s="123"/>
      <c r="X40" s="98">
        <v>31</v>
      </c>
      <c r="Y40" s="98"/>
      <c r="Z40" s="98" t="s">
        <v>21</v>
      </c>
      <c r="AA40" s="98"/>
      <c r="AB40" s="98"/>
      <c r="AC40" s="98"/>
      <c r="AD40" s="98">
        <v>2024</v>
      </c>
      <c r="AE40" s="98"/>
      <c r="AF40" s="98"/>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23" t="s">
        <v>35</v>
      </c>
      <c r="C42" s="123"/>
      <c r="D42" s="123"/>
      <c r="E42" s="123"/>
      <c r="F42" s="123"/>
      <c r="G42" s="123"/>
      <c r="H42" s="123"/>
      <c r="I42" s="123"/>
      <c r="J42" s="172">
        <v>36351000</v>
      </c>
      <c r="K42" s="172"/>
      <c r="L42" s="172"/>
      <c r="M42" s="172"/>
      <c r="N42" s="172"/>
      <c r="O42" s="172"/>
      <c r="P42" s="172"/>
      <c r="Q42" s="72" t="s">
        <v>40</v>
      </c>
      <c r="R42" s="73"/>
      <c r="S42" s="73"/>
      <c r="T42" s="73"/>
      <c r="U42" s="73"/>
      <c r="V42" s="73"/>
      <c r="W42" s="73"/>
      <c r="X42" s="73"/>
      <c r="Y42" s="74"/>
      <c r="Z42" s="166">
        <v>5473000</v>
      </c>
      <c r="AA42" s="167"/>
      <c r="AB42" s="167"/>
      <c r="AC42" s="167"/>
      <c r="AD42" s="167"/>
      <c r="AE42" s="167"/>
      <c r="AF42" s="168"/>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23" t="s">
        <v>97</v>
      </c>
      <c r="C44" s="123"/>
      <c r="D44" s="123"/>
      <c r="E44" s="123"/>
      <c r="F44" s="123"/>
      <c r="G44" s="123"/>
      <c r="H44" s="123"/>
      <c r="I44" s="123"/>
      <c r="J44" s="169" t="s">
        <v>169</v>
      </c>
      <c r="K44" s="170"/>
      <c r="L44" s="170"/>
      <c r="M44" s="170"/>
      <c r="N44" s="170"/>
      <c r="O44" s="170"/>
      <c r="P44" s="170"/>
      <c r="Q44" s="170"/>
      <c r="R44" s="170"/>
      <c r="S44" s="170"/>
      <c r="T44" s="170"/>
      <c r="U44" s="170"/>
      <c r="V44" s="170"/>
      <c r="W44" s="170"/>
      <c r="X44" s="170"/>
      <c r="Y44" s="170"/>
      <c r="Z44" s="170"/>
      <c r="AA44" s="170"/>
      <c r="AB44" s="170"/>
      <c r="AC44" s="170"/>
      <c r="AD44" s="170"/>
      <c r="AE44" s="170"/>
      <c r="AF44" s="171"/>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22" t="s">
        <v>41</v>
      </c>
      <c r="C46" s="122"/>
      <c r="D46" s="122"/>
      <c r="E46" s="122"/>
      <c r="F46" s="122"/>
      <c r="G46" s="122"/>
      <c r="H46" s="122"/>
      <c r="I46" s="122"/>
      <c r="J46" s="122"/>
      <c r="K46" s="122"/>
      <c r="L46" s="122"/>
      <c r="M46" s="122"/>
      <c r="N46" s="122"/>
      <c r="O46" s="122"/>
      <c r="P46" s="98">
        <v>26424</v>
      </c>
      <c r="Q46" s="98"/>
      <c r="R46" s="98"/>
      <c r="S46" s="98"/>
      <c r="T46" s="123" t="s">
        <v>42</v>
      </c>
      <c r="U46" s="123"/>
      <c r="V46" s="123"/>
      <c r="W46" s="123"/>
      <c r="X46" s="123"/>
      <c r="Y46" s="123"/>
      <c r="Z46" s="123"/>
      <c r="AA46" s="123"/>
      <c r="AB46" s="123"/>
      <c r="AC46" s="98">
        <v>2059124</v>
      </c>
      <c r="AD46" s="98"/>
      <c r="AE46" s="98"/>
      <c r="AF46" s="98"/>
      <c r="AG46" s="12"/>
    </row>
    <row r="47" spans="1:45" ht="3.6" customHeight="1" x14ac:dyDescent="0.2">
      <c r="A47" s="7"/>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2"/>
    </row>
    <row r="48" spans="1:45" ht="27" customHeight="1" x14ac:dyDescent="0.2">
      <c r="A48" s="7"/>
      <c r="B48" s="123" t="s">
        <v>44</v>
      </c>
      <c r="C48" s="123"/>
      <c r="D48" s="123"/>
      <c r="E48" s="123"/>
      <c r="F48" s="123"/>
      <c r="G48" s="123"/>
      <c r="H48" s="123"/>
      <c r="I48" s="98" t="s">
        <v>45</v>
      </c>
      <c r="J48" s="98"/>
      <c r="K48" s="98"/>
      <c r="L48" s="98"/>
      <c r="M48" s="98"/>
      <c r="N48" s="136" t="s">
        <v>46</v>
      </c>
      <c r="O48" s="136"/>
      <c r="P48" s="136"/>
      <c r="Q48" s="136"/>
      <c r="R48" s="136"/>
      <c r="S48" s="136"/>
      <c r="T48" s="136"/>
      <c r="U48" s="98" t="s">
        <v>170</v>
      </c>
      <c r="V48" s="98"/>
      <c r="W48" s="98"/>
      <c r="X48" s="98"/>
      <c r="Y48" s="98"/>
      <c r="Z48" s="98"/>
      <c r="AA48" s="98"/>
      <c r="AB48" s="98"/>
      <c r="AC48" s="98"/>
      <c r="AD48" s="98"/>
      <c r="AE48" s="98"/>
      <c r="AF48" s="98"/>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136" t="s">
        <v>43</v>
      </c>
      <c r="C50" s="136"/>
      <c r="D50" s="136"/>
      <c r="E50" s="136"/>
      <c r="F50" s="136"/>
      <c r="G50" s="136"/>
      <c r="H50" s="136"/>
      <c r="I50" s="136"/>
      <c r="J50" s="156" t="s">
        <v>223</v>
      </c>
      <c r="K50" s="156"/>
      <c r="L50" s="156"/>
      <c r="M50" s="156"/>
      <c r="N50" s="156"/>
      <c r="O50" s="156"/>
      <c r="P50" s="156"/>
      <c r="Q50" s="156"/>
      <c r="R50" s="156"/>
      <c r="S50" s="156"/>
      <c r="T50" s="156"/>
      <c r="U50" s="156"/>
      <c r="V50" s="156"/>
      <c r="W50" s="123" t="s">
        <v>27</v>
      </c>
      <c r="X50" s="123"/>
      <c r="Y50" s="123"/>
      <c r="Z50" s="123"/>
      <c r="AA50" s="135">
        <v>1014179238</v>
      </c>
      <c r="AB50" s="135"/>
      <c r="AC50" s="135"/>
      <c r="AD50" s="135"/>
      <c r="AE50" s="135"/>
      <c r="AF50" s="135"/>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28" t="s">
        <v>122</v>
      </c>
      <c r="C52" s="129"/>
      <c r="D52" s="129"/>
      <c r="E52" s="129"/>
      <c r="F52" s="129"/>
      <c r="G52" s="129"/>
      <c r="H52" s="129"/>
      <c r="I52" s="129"/>
      <c r="J52" s="129"/>
      <c r="K52" s="129"/>
      <c r="L52" s="129"/>
      <c r="M52" s="129"/>
      <c r="N52" s="129"/>
      <c r="O52" s="129"/>
      <c r="P52" s="129"/>
      <c r="Q52" s="129"/>
      <c r="R52" s="129"/>
      <c r="S52" s="130"/>
      <c r="T52" s="131" t="s">
        <v>224</v>
      </c>
      <c r="U52" s="132"/>
      <c r="V52" s="132"/>
      <c r="W52" s="132"/>
      <c r="X52" s="132"/>
      <c r="Y52" s="132"/>
      <c r="Z52" s="132"/>
      <c r="AA52" s="132"/>
      <c r="AB52" s="132"/>
      <c r="AC52" s="132"/>
      <c r="AD52" s="132"/>
      <c r="AE52" s="132"/>
      <c r="AF52" s="133"/>
      <c r="AG52" s="12"/>
    </row>
    <row r="53" spans="1:49" ht="3.6" customHeight="1" x14ac:dyDescent="0.2">
      <c r="A53" s="7"/>
      <c r="B53" s="154"/>
      <c r="C53" s="154"/>
      <c r="D53" s="154"/>
      <c r="E53" s="154"/>
      <c r="F53" s="154"/>
      <c r="G53" s="154"/>
      <c r="H53" s="154"/>
      <c r="I53" s="154"/>
      <c r="J53" s="154"/>
      <c r="K53" s="154"/>
      <c r="L53" s="154"/>
      <c r="M53" s="154"/>
      <c r="N53" s="154"/>
      <c r="O53" s="154"/>
      <c r="P53" s="154"/>
      <c r="Q53" s="154"/>
      <c r="R53" s="154"/>
      <c r="S53" s="154"/>
      <c r="T53" s="154"/>
      <c r="U53" s="154"/>
      <c r="V53" s="154"/>
      <c r="W53" s="154"/>
      <c r="X53" s="154"/>
      <c r="Y53" s="154"/>
      <c r="Z53" s="154"/>
      <c r="AA53" s="154"/>
      <c r="AB53" s="154"/>
      <c r="AC53" s="154"/>
      <c r="AD53" s="154"/>
      <c r="AE53" s="154"/>
      <c r="AF53" s="154"/>
      <c r="AG53" s="12"/>
    </row>
    <row r="54" spans="1:49" ht="15" customHeight="1" x14ac:dyDescent="0.2">
      <c r="A54" s="7"/>
      <c r="B54" s="157" t="s">
        <v>63</v>
      </c>
      <c r="C54" s="158"/>
      <c r="D54" s="159"/>
      <c r="E54" s="78" t="s">
        <v>128</v>
      </c>
      <c r="F54" s="79"/>
      <c r="G54" s="80"/>
      <c r="H54" s="163" t="s">
        <v>96</v>
      </c>
      <c r="I54" s="163"/>
      <c r="J54" s="163"/>
      <c r="K54" s="163"/>
      <c r="L54" s="134" t="s">
        <v>7</v>
      </c>
      <c r="M54" s="134"/>
      <c r="N54" s="134" t="s">
        <v>8</v>
      </c>
      <c r="O54" s="134"/>
      <c r="P54" s="134"/>
      <c r="Q54" s="134"/>
      <c r="R54" s="134" t="s">
        <v>22</v>
      </c>
      <c r="S54" s="134"/>
      <c r="T54" s="134"/>
      <c r="U54" s="164" t="s">
        <v>120</v>
      </c>
      <c r="V54" s="164"/>
      <c r="W54" s="164"/>
      <c r="X54" s="134" t="s">
        <v>7</v>
      </c>
      <c r="Y54" s="134"/>
      <c r="Z54" s="134" t="s">
        <v>8</v>
      </c>
      <c r="AA54" s="134"/>
      <c r="AB54" s="134"/>
      <c r="AC54" s="134"/>
      <c r="AD54" s="134" t="s">
        <v>22</v>
      </c>
      <c r="AE54" s="134"/>
      <c r="AF54" s="134"/>
      <c r="AG54" s="12"/>
    </row>
    <row r="55" spans="1:49" x14ac:dyDescent="0.2">
      <c r="A55" s="7"/>
      <c r="B55" s="160"/>
      <c r="C55" s="161"/>
      <c r="D55" s="162"/>
      <c r="E55" s="78" t="s">
        <v>127</v>
      </c>
      <c r="F55" s="79"/>
      <c r="G55" s="80"/>
      <c r="H55" s="163"/>
      <c r="I55" s="163"/>
      <c r="J55" s="163"/>
      <c r="K55" s="163"/>
      <c r="L55" s="71">
        <v>3</v>
      </c>
      <c r="M55" s="71"/>
      <c r="N55" s="71" t="s">
        <v>14</v>
      </c>
      <c r="O55" s="71"/>
      <c r="P55" s="71"/>
      <c r="Q55" s="71"/>
      <c r="R55" s="71">
        <v>2024</v>
      </c>
      <c r="S55" s="71"/>
      <c r="T55" s="71"/>
      <c r="U55" s="164"/>
      <c r="V55" s="164"/>
      <c r="W55" s="164"/>
      <c r="X55" s="71">
        <v>15</v>
      </c>
      <c r="Y55" s="71"/>
      <c r="Z55" s="71" t="s">
        <v>14</v>
      </c>
      <c r="AA55" s="71"/>
      <c r="AB55" s="71"/>
      <c r="AC55" s="71"/>
      <c r="AD55" s="71">
        <v>2024</v>
      </c>
      <c r="AE55" s="71"/>
      <c r="AF55" s="71"/>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23" t="s">
        <v>68</v>
      </c>
      <c r="C57" s="123"/>
      <c r="D57" s="123"/>
      <c r="E57" s="123"/>
      <c r="F57" s="123"/>
      <c r="G57" s="123"/>
      <c r="H57" s="123"/>
      <c r="I57" s="123"/>
      <c r="J57" s="98" t="s">
        <v>62</v>
      </c>
      <c r="K57" s="98"/>
      <c r="L57" s="98"/>
      <c r="M57" s="98"/>
      <c r="N57" s="98"/>
      <c r="O57" s="98"/>
      <c r="P57" s="98"/>
      <c r="Q57" s="98"/>
      <c r="R57" s="98"/>
      <c r="S57" s="98"/>
      <c r="T57" s="98"/>
      <c r="U57" s="98"/>
      <c r="V57" s="98"/>
      <c r="W57" s="98"/>
      <c r="X57" s="98"/>
      <c r="Y57" s="98"/>
      <c r="Z57" s="123" t="s">
        <v>69</v>
      </c>
      <c r="AA57" s="123"/>
      <c r="AB57" s="123"/>
      <c r="AC57" s="123"/>
      <c r="AD57" s="123"/>
      <c r="AE57" s="123"/>
      <c r="AF57" s="123"/>
      <c r="AG57" s="12"/>
      <c r="AU57" s="26"/>
      <c r="AV57" s="26"/>
      <c r="AW57" s="26"/>
    </row>
    <row r="58" spans="1:49" ht="15" customHeight="1" x14ac:dyDescent="0.2">
      <c r="A58" s="7"/>
      <c r="B58" s="123"/>
      <c r="C58" s="123"/>
      <c r="D58" s="123"/>
      <c r="E58" s="123"/>
      <c r="F58" s="123"/>
      <c r="G58" s="123"/>
      <c r="H58" s="123"/>
      <c r="I58" s="123"/>
      <c r="J58" s="98"/>
      <c r="K58" s="98"/>
      <c r="L58" s="98"/>
      <c r="M58" s="98"/>
      <c r="N58" s="98"/>
      <c r="O58" s="98"/>
      <c r="P58" s="98"/>
      <c r="Q58" s="98"/>
      <c r="R58" s="98"/>
      <c r="S58" s="98"/>
      <c r="T58" s="98"/>
      <c r="U58" s="98"/>
      <c r="V58" s="98"/>
      <c r="W58" s="98"/>
      <c r="X58" s="98"/>
      <c r="Y58" s="98"/>
      <c r="Z58" s="155" t="s">
        <v>177</v>
      </c>
      <c r="AA58" s="155"/>
      <c r="AB58" s="155"/>
      <c r="AC58" s="155"/>
      <c r="AD58" s="155"/>
      <c r="AE58" s="155"/>
      <c r="AF58" s="155"/>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23" t="s">
        <v>70</v>
      </c>
      <c r="C60" s="123"/>
      <c r="D60" s="123"/>
      <c r="E60" s="123"/>
      <c r="F60" s="123" t="s">
        <v>73</v>
      </c>
      <c r="G60" s="123"/>
      <c r="H60" s="123"/>
      <c r="I60" s="123"/>
      <c r="J60" s="123"/>
      <c r="K60" s="123"/>
      <c r="L60" s="123"/>
      <c r="M60" s="123"/>
      <c r="N60" s="123"/>
      <c r="O60" s="123"/>
      <c r="P60" s="123"/>
      <c r="Q60" s="123"/>
      <c r="R60" s="123"/>
      <c r="S60" s="123"/>
      <c r="T60" s="123"/>
      <c r="U60" s="123"/>
      <c r="V60" s="123"/>
      <c r="W60" s="123"/>
      <c r="X60" s="123"/>
      <c r="Y60" s="123"/>
      <c r="Z60" s="123"/>
      <c r="AA60" s="123"/>
      <c r="AB60" s="123" t="s">
        <v>123</v>
      </c>
      <c r="AC60" s="123"/>
      <c r="AD60" s="123"/>
      <c r="AE60" s="123"/>
      <c r="AF60" s="123"/>
      <c r="AG60" s="12"/>
    </row>
    <row r="61" spans="1:49" ht="9" customHeight="1" x14ac:dyDescent="0.2">
      <c r="A61" s="7"/>
      <c r="B61" s="153" t="s">
        <v>74</v>
      </c>
      <c r="C61" s="153"/>
      <c r="D61" s="153"/>
      <c r="E61" s="153"/>
      <c r="F61" s="120" t="s">
        <v>72</v>
      </c>
      <c r="G61" s="120"/>
      <c r="H61" s="119" t="s">
        <v>7</v>
      </c>
      <c r="I61" s="119"/>
      <c r="J61" s="119" t="s">
        <v>8</v>
      </c>
      <c r="K61" s="119"/>
      <c r="L61" s="119"/>
      <c r="M61" s="119"/>
      <c r="N61" s="119" t="s">
        <v>22</v>
      </c>
      <c r="O61" s="119"/>
      <c r="P61" s="119"/>
      <c r="Q61" s="120" t="s">
        <v>71</v>
      </c>
      <c r="R61" s="120"/>
      <c r="S61" s="119" t="s">
        <v>7</v>
      </c>
      <c r="T61" s="119"/>
      <c r="U61" s="119" t="s">
        <v>8</v>
      </c>
      <c r="V61" s="119"/>
      <c r="W61" s="119"/>
      <c r="X61" s="119"/>
      <c r="Y61" s="119" t="s">
        <v>22</v>
      </c>
      <c r="Z61" s="119"/>
      <c r="AA61" s="119"/>
      <c r="AB61" s="121">
        <v>3635100</v>
      </c>
      <c r="AC61" s="121"/>
      <c r="AD61" s="121"/>
      <c r="AE61" s="121"/>
      <c r="AF61" s="121"/>
      <c r="AG61" s="12"/>
    </row>
    <row r="62" spans="1:49" ht="24.75" customHeight="1" x14ac:dyDescent="0.2">
      <c r="A62" s="7"/>
      <c r="B62" s="153"/>
      <c r="C62" s="153"/>
      <c r="D62" s="153"/>
      <c r="E62" s="153"/>
      <c r="F62" s="120"/>
      <c r="G62" s="120"/>
      <c r="H62" s="98">
        <v>3</v>
      </c>
      <c r="I62" s="98"/>
      <c r="J62" s="98" t="s">
        <v>13</v>
      </c>
      <c r="K62" s="98"/>
      <c r="L62" s="98"/>
      <c r="M62" s="98"/>
      <c r="N62" s="98">
        <v>2024</v>
      </c>
      <c r="O62" s="98"/>
      <c r="P62" s="98"/>
      <c r="Q62" s="120"/>
      <c r="R62" s="120"/>
      <c r="S62" s="98">
        <v>30</v>
      </c>
      <c r="T62" s="98"/>
      <c r="U62" s="98" t="s">
        <v>13</v>
      </c>
      <c r="V62" s="98"/>
      <c r="W62" s="98"/>
      <c r="X62" s="98"/>
      <c r="Y62" s="98">
        <v>2025</v>
      </c>
      <c r="Z62" s="98"/>
      <c r="AA62" s="98"/>
      <c r="AB62" s="121"/>
      <c r="AC62" s="121"/>
      <c r="AD62" s="121"/>
      <c r="AE62" s="121"/>
      <c r="AF62" s="121"/>
      <c r="AG62" s="12"/>
    </row>
    <row r="63" spans="1:49" ht="9" customHeight="1" x14ac:dyDescent="0.2">
      <c r="A63" s="7"/>
      <c r="B63" s="153" t="s">
        <v>75</v>
      </c>
      <c r="C63" s="153"/>
      <c r="D63" s="153"/>
      <c r="E63" s="153"/>
      <c r="F63" s="120" t="s">
        <v>72</v>
      </c>
      <c r="G63" s="120"/>
      <c r="H63" s="119" t="s">
        <v>7</v>
      </c>
      <c r="I63" s="119"/>
      <c r="J63" s="119" t="s">
        <v>8</v>
      </c>
      <c r="K63" s="119"/>
      <c r="L63" s="119"/>
      <c r="M63" s="119"/>
      <c r="N63" s="119" t="s">
        <v>22</v>
      </c>
      <c r="O63" s="119"/>
      <c r="P63" s="119"/>
      <c r="Q63" s="120" t="s">
        <v>71</v>
      </c>
      <c r="R63" s="120"/>
      <c r="S63" s="119" t="s">
        <v>7</v>
      </c>
      <c r="T63" s="119"/>
      <c r="U63" s="119" t="s">
        <v>8</v>
      </c>
      <c r="V63" s="119"/>
      <c r="W63" s="119"/>
      <c r="X63" s="119"/>
      <c r="Y63" s="119" t="s">
        <v>22</v>
      </c>
      <c r="Z63" s="119"/>
      <c r="AA63" s="119"/>
      <c r="AB63" s="121">
        <v>7270200</v>
      </c>
      <c r="AC63" s="121"/>
      <c r="AD63" s="121"/>
      <c r="AE63" s="121"/>
      <c r="AF63" s="121"/>
      <c r="AG63" s="12"/>
    </row>
    <row r="64" spans="1:49" ht="24.75" customHeight="1" x14ac:dyDescent="0.2">
      <c r="A64" s="7"/>
      <c r="B64" s="153"/>
      <c r="C64" s="153"/>
      <c r="D64" s="153"/>
      <c r="E64" s="153"/>
      <c r="F64" s="120"/>
      <c r="G64" s="120"/>
      <c r="H64" s="98">
        <v>3</v>
      </c>
      <c r="I64" s="98"/>
      <c r="J64" s="98" t="s">
        <v>14</v>
      </c>
      <c r="K64" s="98"/>
      <c r="L64" s="98"/>
      <c r="M64" s="98"/>
      <c r="N64" s="98">
        <v>2024</v>
      </c>
      <c r="O64" s="98"/>
      <c r="P64" s="98"/>
      <c r="Q64" s="120"/>
      <c r="R64" s="120"/>
      <c r="S64" s="98">
        <v>31</v>
      </c>
      <c r="T64" s="98"/>
      <c r="U64" s="98" t="s">
        <v>21</v>
      </c>
      <c r="V64" s="98"/>
      <c r="W64" s="98"/>
      <c r="X64" s="98"/>
      <c r="Y64" s="98">
        <v>2026</v>
      </c>
      <c r="Z64" s="98"/>
      <c r="AA64" s="98"/>
      <c r="AB64" s="121"/>
      <c r="AC64" s="121"/>
      <c r="AD64" s="121"/>
      <c r="AE64" s="121"/>
      <c r="AF64" s="121"/>
      <c r="AG64" s="12"/>
    </row>
    <row r="65" spans="1:33" ht="9" customHeight="1" x14ac:dyDescent="0.2">
      <c r="A65" s="7"/>
      <c r="B65" s="153"/>
      <c r="C65" s="153"/>
      <c r="D65" s="153"/>
      <c r="E65" s="153"/>
      <c r="F65" s="120" t="s">
        <v>72</v>
      </c>
      <c r="G65" s="120"/>
      <c r="H65" s="119" t="s">
        <v>7</v>
      </c>
      <c r="I65" s="119"/>
      <c r="J65" s="119" t="s">
        <v>8</v>
      </c>
      <c r="K65" s="119"/>
      <c r="L65" s="119"/>
      <c r="M65" s="119"/>
      <c r="N65" s="119" t="s">
        <v>22</v>
      </c>
      <c r="O65" s="119"/>
      <c r="P65" s="119"/>
      <c r="Q65" s="120" t="s">
        <v>71</v>
      </c>
      <c r="R65" s="120"/>
      <c r="S65" s="119" t="s">
        <v>7</v>
      </c>
      <c r="T65" s="119"/>
      <c r="U65" s="119" t="s">
        <v>8</v>
      </c>
      <c r="V65" s="119"/>
      <c r="W65" s="119"/>
      <c r="X65" s="119"/>
      <c r="Y65" s="119" t="s">
        <v>22</v>
      </c>
      <c r="Z65" s="119"/>
      <c r="AA65" s="119"/>
      <c r="AB65" s="121"/>
      <c r="AC65" s="121"/>
      <c r="AD65" s="121"/>
      <c r="AE65" s="121"/>
      <c r="AF65" s="121"/>
      <c r="AG65" s="12"/>
    </row>
    <row r="66" spans="1:33" ht="24.75" customHeight="1" x14ac:dyDescent="0.2">
      <c r="A66" s="7"/>
      <c r="B66" s="153"/>
      <c r="C66" s="153"/>
      <c r="D66" s="153"/>
      <c r="E66" s="153"/>
      <c r="F66" s="120"/>
      <c r="G66" s="120"/>
      <c r="H66" s="98"/>
      <c r="I66" s="98"/>
      <c r="J66" s="98"/>
      <c r="K66" s="98"/>
      <c r="L66" s="98"/>
      <c r="M66" s="98"/>
      <c r="N66" s="98"/>
      <c r="O66" s="98"/>
      <c r="P66" s="98"/>
      <c r="Q66" s="120"/>
      <c r="R66" s="120"/>
      <c r="S66" s="98"/>
      <c r="T66" s="98"/>
      <c r="U66" s="98"/>
      <c r="V66" s="98"/>
      <c r="W66" s="98"/>
      <c r="X66" s="98"/>
      <c r="Y66" s="98"/>
      <c r="Z66" s="98"/>
      <c r="AA66" s="98"/>
      <c r="AB66" s="121"/>
      <c r="AC66" s="121"/>
      <c r="AD66" s="121"/>
      <c r="AE66" s="121"/>
      <c r="AF66" s="121"/>
      <c r="AG66" s="12"/>
    </row>
    <row r="67" spans="1:33" ht="9" customHeight="1" x14ac:dyDescent="0.2">
      <c r="A67" s="7"/>
      <c r="B67" s="153"/>
      <c r="C67" s="153"/>
      <c r="D67" s="153"/>
      <c r="E67" s="153"/>
      <c r="F67" s="120" t="s">
        <v>72</v>
      </c>
      <c r="G67" s="120"/>
      <c r="H67" s="119" t="s">
        <v>7</v>
      </c>
      <c r="I67" s="119"/>
      <c r="J67" s="119" t="s">
        <v>8</v>
      </c>
      <c r="K67" s="119"/>
      <c r="L67" s="119"/>
      <c r="M67" s="119"/>
      <c r="N67" s="119" t="s">
        <v>22</v>
      </c>
      <c r="O67" s="119"/>
      <c r="P67" s="119"/>
      <c r="Q67" s="120" t="s">
        <v>71</v>
      </c>
      <c r="R67" s="120"/>
      <c r="S67" s="119" t="s">
        <v>7</v>
      </c>
      <c r="T67" s="119"/>
      <c r="U67" s="119" t="s">
        <v>8</v>
      </c>
      <c r="V67" s="119"/>
      <c r="W67" s="119"/>
      <c r="X67" s="119"/>
      <c r="Y67" s="119" t="s">
        <v>22</v>
      </c>
      <c r="Z67" s="119"/>
      <c r="AA67" s="119"/>
      <c r="AB67" s="121"/>
      <c r="AC67" s="121"/>
      <c r="AD67" s="121"/>
      <c r="AE67" s="121"/>
      <c r="AF67" s="121"/>
      <c r="AG67" s="12"/>
    </row>
    <row r="68" spans="1:33" ht="24.75" customHeight="1" x14ac:dyDescent="0.2">
      <c r="A68" s="7"/>
      <c r="B68" s="153"/>
      <c r="C68" s="153"/>
      <c r="D68" s="153"/>
      <c r="E68" s="153"/>
      <c r="F68" s="120"/>
      <c r="G68" s="120"/>
      <c r="H68" s="98"/>
      <c r="I68" s="98"/>
      <c r="J68" s="98"/>
      <c r="K68" s="98"/>
      <c r="L68" s="98"/>
      <c r="M68" s="98"/>
      <c r="N68" s="98"/>
      <c r="O68" s="98"/>
      <c r="P68" s="98"/>
      <c r="Q68" s="120"/>
      <c r="R68" s="120"/>
      <c r="S68" s="98"/>
      <c r="T68" s="98"/>
      <c r="U68" s="98"/>
      <c r="V68" s="98"/>
      <c r="W68" s="98"/>
      <c r="X68" s="98"/>
      <c r="Y68" s="98"/>
      <c r="Z68" s="98"/>
      <c r="AA68" s="98"/>
      <c r="AB68" s="121"/>
      <c r="AC68" s="121"/>
      <c r="AD68" s="121"/>
      <c r="AE68" s="121"/>
      <c r="AF68" s="121"/>
      <c r="AG68" s="12"/>
    </row>
    <row r="69" spans="1:33" ht="9" customHeight="1" x14ac:dyDescent="0.2">
      <c r="A69" s="7"/>
      <c r="B69" s="153"/>
      <c r="C69" s="153"/>
      <c r="D69" s="153"/>
      <c r="E69" s="153"/>
      <c r="F69" s="120" t="s">
        <v>72</v>
      </c>
      <c r="G69" s="120"/>
      <c r="H69" s="119" t="s">
        <v>7</v>
      </c>
      <c r="I69" s="119"/>
      <c r="J69" s="119" t="s">
        <v>8</v>
      </c>
      <c r="K69" s="119"/>
      <c r="L69" s="119"/>
      <c r="M69" s="119"/>
      <c r="N69" s="119" t="s">
        <v>22</v>
      </c>
      <c r="O69" s="119"/>
      <c r="P69" s="119"/>
      <c r="Q69" s="120" t="s">
        <v>71</v>
      </c>
      <c r="R69" s="120"/>
      <c r="S69" s="119" t="s">
        <v>7</v>
      </c>
      <c r="T69" s="119"/>
      <c r="U69" s="119" t="s">
        <v>8</v>
      </c>
      <c r="V69" s="119"/>
      <c r="W69" s="119"/>
      <c r="X69" s="119"/>
      <c r="Y69" s="119" t="s">
        <v>22</v>
      </c>
      <c r="Z69" s="119"/>
      <c r="AA69" s="119"/>
      <c r="AB69" s="121"/>
      <c r="AC69" s="121"/>
      <c r="AD69" s="121"/>
      <c r="AE69" s="121"/>
      <c r="AF69" s="121"/>
      <c r="AG69" s="12"/>
    </row>
    <row r="70" spans="1:33" ht="24.75" customHeight="1" x14ac:dyDescent="0.2">
      <c r="A70" s="7"/>
      <c r="B70" s="153"/>
      <c r="C70" s="153"/>
      <c r="D70" s="153"/>
      <c r="E70" s="153"/>
      <c r="F70" s="120"/>
      <c r="G70" s="120"/>
      <c r="H70" s="98"/>
      <c r="I70" s="98"/>
      <c r="J70" s="98"/>
      <c r="K70" s="98"/>
      <c r="L70" s="98"/>
      <c r="M70" s="98"/>
      <c r="N70" s="98"/>
      <c r="O70" s="98"/>
      <c r="P70" s="98"/>
      <c r="Q70" s="120"/>
      <c r="R70" s="120"/>
      <c r="S70" s="98"/>
      <c r="T70" s="98"/>
      <c r="U70" s="98"/>
      <c r="V70" s="98"/>
      <c r="W70" s="98"/>
      <c r="X70" s="98"/>
      <c r="Y70" s="98"/>
      <c r="Z70" s="98"/>
      <c r="AA70" s="98"/>
      <c r="AB70" s="121"/>
      <c r="AC70" s="121"/>
      <c r="AD70" s="121"/>
      <c r="AE70" s="121"/>
      <c r="AF70" s="121"/>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125" t="s">
        <v>159</v>
      </c>
      <c r="C72" s="126"/>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6"/>
      <c r="AB72" s="126"/>
      <c r="AC72" s="126"/>
      <c r="AD72" s="126"/>
      <c r="AE72" s="126"/>
      <c r="AF72" s="127"/>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125" t="s">
        <v>86</v>
      </c>
      <c r="C74" s="126"/>
      <c r="D74" s="126"/>
      <c r="E74" s="126"/>
      <c r="F74" s="126"/>
      <c r="G74" s="126"/>
      <c r="H74" s="126"/>
      <c r="I74" s="126"/>
      <c r="J74" s="126"/>
      <c r="K74" s="127"/>
      <c r="L74" s="78" t="s">
        <v>129</v>
      </c>
      <c r="M74" s="79"/>
      <c r="N74" s="80"/>
      <c r="O74" s="78" t="s">
        <v>127</v>
      </c>
      <c r="P74" s="79"/>
      <c r="Q74" s="80"/>
      <c r="R74" s="13"/>
      <c r="S74" s="125" t="s">
        <v>87</v>
      </c>
      <c r="T74" s="126"/>
      <c r="U74" s="126"/>
      <c r="V74" s="126"/>
      <c r="W74" s="126"/>
      <c r="X74" s="126"/>
      <c r="Y74" s="126"/>
      <c r="Z74" s="127"/>
      <c r="AA74" s="78" t="s">
        <v>129</v>
      </c>
      <c r="AB74" s="79"/>
      <c r="AC74" s="80"/>
      <c r="AD74" s="78" t="s">
        <v>127</v>
      </c>
      <c r="AE74" s="79"/>
      <c r="AF74" s="80"/>
      <c r="AG74" s="12"/>
    </row>
    <row r="75" spans="1:33" ht="15" customHeight="1" x14ac:dyDescent="0.2">
      <c r="A75" s="7"/>
      <c r="B75" s="123" t="s">
        <v>79</v>
      </c>
      <c r="C75" s="123"/>
      <c r="D75" s="123"/>
      <c r="E75" s="123"/>
      <c r="F75" s="123"/>
      <c r="G75" s="123"/>
      <c r="H75" s="123"/>
      <c r="I75" s="119" t="s">
        <v>7</v>
      </c>
      <c r="J75" s="119"/>
      <c r="K75" s="119" t="s">
        <v>8</v>
      </c>
      <c r="L75" s="119"/>
      <c r="M75" s="119"/>
      <c r="N75" s="119"/>
      <c r="O75" s="119" t="s">
        <v>22</v>
      </c>
      <c r="P75" s="119"/>
      <c r="Q75" s="119"/>
      <c r="R75" s="13"/>
      <c r="S75" s="123" t="s">
        <v>83</v>
      </c>
      <c r="T75" s="123"/>
      <c r="U75" s="123"/>
      <c r="V75" s="123"/>
      <c r="W75" s="123"/>
      <c r="X75" s="123"/>
      <c r="Y75" s="124" t="s">
        <v>82</v>
      </c>
      <c r="Z75" s="124"/>
      <c r="AA75" s="124"/>
      <c r="AB75" s="124"/>
      <c r="AC75" s="124"/>
      <c r="AD75" s="124"/>
      <c r="AE75" s="124"/>
      <c r="AF75" s="124"/>
      <c r="AG75" s="12"/>
    </row>
    <row r="76" spans="1:33" ht="15" customHeight="1" x14ac:dyDescent="0.2">
      <c r="A76" s="7"/>
      <c r="B76" s="123"/>
      <c r="C76" s="123"/>
      <c r="D76" s="123"/>
      <c r="E76" s="123"/>
      <c r="F76" s="123"/>
      <c r="G76" s="123"/>
      <c r="H76" s="123"/>
      <c r="I76" s="98">
        <v>30</v>
      </c>
      <c r="J76" s="98"/>
      <c r="K76" s="98" t="s">
        <v>21</v>
      </c>
      <c r="L76" s="98"/>
      <c r="M76" s="98"/>
      <c r="N76" s="98"/>
      <c r="O76" s="98">
        <v>2024</v>
      </c>
      <c r="P76" s="98"/>
      <c r="Q76" s="98"/>
      <c r="R76" s="13"/>
      <c r="S76" s="85">
        <v>1680000</v>
      </c>
      <c r="T76" s="85"/>
      <c r="U76" s="85"/>
      <c r="V76" s="85"/>
      <c r="W76" s="85"/>
      <c r="X76" s="85"/>
      <c r="Y76" s="192">
        <f>IF(S76="","", J42+S76)</f>
        <v>38031000</v>
      </c>
      <c r="Z76" s="193"/>
      <c r="AA76" s="193"/>
      <c r="AB76" s="193"/>
      <c r="AC76" s="193"/>
      <c r="AD76" s="193"/>
      <c r="AE76" s="193"/>
      <c r="AF76" s="193"/>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23" t="s">
        <v>80</v>
      </c>
      <c r="C78" s="123"/>
      <c r="D78" s="123"/>
      <c r="E78" s="123"/>
      <c r="F78" s="123"/>
      <c r="G78" s="123"/>
      <c r="H78" s="123"/>
      <c r="I78" s="119" t="s">
        <v>7</v>
      </c>
      <c r="J78" s="119"/>
      <c r="K78" s="119" t="s">
        <v>8</v>
      </c>
      <c r="L78" s="119"/>
      <c r="M78" s="119"/>
      <c r="N78" s="119"/>
      <c r="O78" s="119" t="s">
        <v>22</v>
      </c>
      <c r="P78" s="119"/>
      <c r="Q78" s="119"/>
      <c r="R78" s="13"/>
      <c r="S78" s="123" t="s">
        <v>84</v>
      </c>
      <c r="T78" s="123"/>
      <c r="U78" s="123"/>
      <c r="V78" s="123"/>
      <c r="W78" s="123"/>
      <c r="X78" s="123"/>
      <c r="Y78" s="124" t="s">
        <v>82</v>
      </c>
      <c r="Z78" s="124"/>
      <c r="AA78" s="124"/>
      <c r="AB78" s="124"/>
      <c r="AC78" s="124"/>
      <c r="AD78" s="124"/>
      <c r="AE78" s="124"/>
      <c r="AF78" s="124"/>
      <c r="AG78" s="12"/>
    </row>
    <row r="79" spans="1:33" ht="15" customHeight="1" x14ac:dyDescent="0.2">
      <c r="A79" s="7"/>
      <c r="B79" s="123"/>
      <c r="C79" s="123"/>
      <c r="D79" s="123"/>
      <c r="E79" s="123"/>
      <c r="F79" s="123"/>
      <c r="G79" s="123"/>
      <c r="H79" s="123"/>
      <c r="I79" s="98"/>
      <c r="J79" s="98"/>
      <c r="K79" s="98"/>
      <c r="L79" s="98"/>
      <c r="M79" s="98"/>
      <c r="N79" s="98"/>
      <c r="O79" s="98"/>
      <c r="P79" s="98"/>
      <c r="Q79" s="98"/>
      <c r="R79" s="13"/>
      <c r="S79" s="85"/>
      <c r="T79" s="85"/>
      <c r="U79" s="85"/>
      <c r="V79" s="85"/>
      <c r="W79" s="85"/>
      <c r="X79" s="85"/>
      <c r="Y79" s="192" t="str">
        <f>IF(S79="","", Y76+S79)</f>
        <v/>
      </c>
      <c r="Z79" s="193"/>
      <c r="AA79" s="193"/>
      <c r="AB79" s="193"/>
      <c r="AC79" s="193"/>
      <c r="AD79" s="193"/>
      <c r="AE79" s="193"/>
      <c r="AF79" s="193"/>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23" t="s">
        <v>81</v>
      </c>
      <c r="C81" s="123"/>
      <c r="D81" s="123"/>
      <c r="E81" s="123"/>
      <c r="F81" s="123"/>
      <c r="G81" s="123"/>
      <c r="H81" s="123"/>
      <c r="I81" s="119" t="s">
        <v>7</v>
      </c>
      <c r="J81" s="119"/>
      <c r="K81" s="119" t="s">
        <v>8</v>
      </c>
      <c r="L81" s="119"/>
      <c r="M81" s="119"/>
      <c r="N81" s="119"/>
      <c r="O81" s="119" t="s">
        <v>22</v>
      </c>
      <c r="P81" s="119"/>
      <c r="Q81" s="119"/>
      <c r="R81" s="13"/>
      <c r="S81" s="123" t="s">
        <v>85</v>
      </c>
      <c r="T81" s="123"/>
      <c r="U81" s="123"/>
      <c r="V81" s="123"/>
      <c r="W81" s="123"/>
      <c r="X81" s="123"/>
      <c r="Y81" s="124" t="s">
        <v>82</v>
      </c>
      <c r="Z81" s="124"/>
      <c r="AA81" s="124"/>
      <c r="AB81" s="124"/>
      <c r="AC81" s="124"/>
      <c r="AD81" s="124"/>
      <c r="AE81" s="124"/>
      <c r="AF81" s="124"/>
      <c r="AG81" s="12"/>
    </row>
    <row r="82" spans="1:33" ht="15" customHeight="1" x14ac:dyDescent="0.2">
      <c r="A82" s="7"/>
      <c r="B82" s="123"/>
      <c r="C82" s="123"/>
      <c r="D82" s="123"/>
      <c r="E82" s="123"/>
      <c r="F82" s="123"/>
      <c r="G82" s="123"/>
      <c r="H82" s="123"/>
      <c r="I82" s="98"/>
      <c r="J82" s="98"/>
      <c r="K82" s="98"/>
      <c r="L82" s="98"/>
      <c r="M82" s="98"/>
      <c r="N82" s="98"/>
      <c r="O82" s="98"/>
      <c r="P82" s="98"/>
      <c r="Q82" s="98"/>
      <c r="R82" s="13"/>
      <c r="S82" s="85"/>
      <c r="T82" s="85"/>
      <c r="U82" s="85"/>
      <c r="V82" s="85"/>
      <c r="W82" s="85"/>
      <c r="X82" s="85"/>
      <c r="Y82" s="192" t="str">
        <f>IF(S82="","", Y79+S82)</f>
        <v/>
      </c>
      <c r="Z82" s="193"/>
      <c r="AA82" s="193"/>
      <c r="AB82" s="193"/>
      <c r="AC82" s="193"/>
      <c r="AD82" s="193"/>
      <c r="AE82" s="193"/>
      <c r="AF82" s="193"/>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125" t="s">
        <v>149</v>
      </c>
      <c r="C84" s="126"/>
      <c r="D84" s="126"/>
      <c r="E84" s="126"/>
      <c r="F84" s="126"/>
      <c r="G84" s="126"/>
      <c r="H84" s="126"/>
      <c r="I84" s="126"/>
      <c r="J84" s="126"/>
      <c r="K84" s="127"/>
      <c r="L84" s="78" t="s">
        <v>129</v>
      </c>
      <c r="M84" s="79"/>
      <c r="N84" s="80"/>
      <c r="O84" s="78" t="s">
        <v>127</v>
      </c>
      <c r="P84" s="79"/>
      <c r="Q84" s="80"/>
      <c r="R84" s="13"/>
      <c r="S84" s="123" t="s">
        <v>150</v>
      </c>
      <c r="T84" s="123"/>
      <c r="U84" s="123"/>
      <c r="V84" s="123"/>
      <c r="W84" s="123"/>
      <c r="X84" s="123"/>
      <c r="Y84" s="124" t="s">
        <v>151</v>
      </c>
      <c r="Z84" s="124"/>
      <c r="AA84" s="124"/>
      <c r="AB84" s="124"/>
      <c r="AC84" s="124"/>
      <c r="AD84" s="124"/>
      <c r="AE84" s="124"/>
      <c r="AF84" s="124"/>
      <c r="AG84" s="12"/>
    </row>
    <row r="85" spans="1:33" ht="15" customHeight="1" x14ac:dyDescent="0.2">
      <c r="A85" s="7"/>
      <c r="B85" s="7"/>
      <c r="C85" s="7"/>
      <c r="D85" s="7"/>
      <c r="E85" s="7"/>
      <c r="F85" s="7"/>
      <c r="G85" s="7"/>
      <c r="H85" s="7"/>
      <c r="I85" s="7"/>
      <c r="J85" s="7"/>
      <c r="K85" s="7"/>
      <c r="L85" s="7"/>
      <c r="M85" s="7"/>
      <c r="N85" s="7"/>
      <c r="O85" s="7"/>
      <c r="P85" s="13"/>
      <c r="Q85" s="13"/>
      <c r="R85" s="13"/>
      <c r="S85" s="85"/>
      <c r="T85" s="85"/>
      <c r="U85" s="85"/>
      <c r="V85" s="85"/>
      <c r="W85" s="85"/>
      <c r="X85" s="85"/>
      <c r="Y85" s="192" t="str">
        <f>IF(S85="","", J42+S76+S79+S82-S85)</f>
        <v/>
      </c>
      <c r="Z85" s="193"/>
      <c r="AA85" s="193"/>
      <c r="AB85" s="193"/>
      <c r="AC85" s="193"/>
      <c r="AD85" s="193"/>
      <c r="AE85" s="193"/>
      <c r="AF85" s="193"/>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211" t="s">
        <v>72</v>
      </c>
      <c r="P87" s="211"/>
      <c r="Q87" s="211"/>
      <c r="R87" s="211"/>
      <c r="S87" s="211"/>
      <c r="T87" s="211"/>
      <c r="U87" s="211"/>
      <c r="V87" s="211"/>
      <c r="W87" s="220"/>
      <c r="X87" s="221" t="s">
        <v>98</v>
      </c>
      <c r="Y87" s="211"/>
      <c r="Z87" s="211"/>
      <c r="AA87" s="211"/>
      <c r="AB87" s="211"/>
      <c r="AC87" s="211"/>
      <c r="AD87" s="211"/>
      <c r="AE87" s="211"/>
      <c r="AF87" s="211"/>
      <c r="AG87" s="12"/>
    </row>
    <row r="88" spans="1:33" ht="9" customHeight="1" x14ac:dyDescent="0.2">
      <c r="A88" s="7"/>
      <c r="B88" s="13"/>
      <c r="C88" s="13"/>
      <c r="D88" s="13"/>
      <c r="E88" s="13"/>
      <c r="F88" s="13"/>
      <c r="G88" s="13"/>
      <c r="H88" s="13"/>
      <c r="I88" s="13"/>
      <c r="J88" s="13"/>
      <c r="K88" s="13"/>
      <c r="L88" s="13"/>
      <c r="M88" s="13"/>
      <c r="N88" s="13"/>
      <c r="O88" s="119" t="s">
        <v>7</v>
      </c>
      <c r="P88" s="119"/>
      <c r="Q88" s="119" t="s">
        <v>8</v>
      </c>
      <c r="R88" s="119"/>
      <c r="S88" s="119"/>
      <c r="T88" s="119"/>
      <c r="U88" s="119" t="s">
        <v>22</v>
      </c>
      <c r="V88" s="119"/>
      <c r="W88" s="222"/>
      <c r="X88" s="219" t="s">
        <v>7</v>
      </c>
      <c r="Y88" s="119"/>
      <c r="Z88" s="119" t="s">
        <v>8</v>
      </c>
      <c r="AA88" s="119"/>
      <c r="AB88" s="119"/>
      <c r="AC88" s="119"/>
      <c r="AD88" s="119" t="s">
        <v>22</v>
      </c>
      <c r="AE88" s="119"/>
      <c r="AF88" s="119"/>
      <c r="AG88" s="12"/>
    </row>
    <row r="89" spans="1:33" ht="15" customHeight="1" x14ac:dyDescent="0.2">
      <c r="A89" s="7"/>
      <c r="B89" s="212" t="s">
        <v>125</v>
      </c>
      <c r="C89" s="212"/>
      <c r="D89" s="212"/>
      <c r="E89" s="212"/>
      <c r="F89" s="212"/>
      <c r="G89" s="212"/>
      <c r="H89" s="212"/>
      <c r="I89" s="212"/>
      <c r="J89" s="78" t="s">
        <v>128</v>
      </c>
      <c r="K89" s="80"/>
      <c r="L89" s="78" t="s">
        <v>127</v>
      </c>
      <c r="M89" s="79"/>
      <c r="N89" s="79"/>
      <c r="O89" s="98"/>
      <c r="P89" s="98"/>
      <c r="Q89" s="98"/>
      <c r="R89" s="98"/>
      <c r="S89" s="98"/>
      <c r="T89" s="98"/>
      <c r="U89" s="98"/>
      <c r="V89" s="98"/>
      <c r="W89" s="98"/>
      <c r="X89" s="80"/>
      <c r="Y89" s="98"/>
      <c r="Z89" s="98"/>
      <c r="AA89" s="98"/>
      <c r="AB89" s="98"/>
      <c r="AC89" s="98"/>
      <c r="AD89" s="98"/>
      <c r="AE89" s="98"/>
      <c r="AF89" s="98"/>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134" t="s">
        <v>7</v>
      </c>
      <c r="Q91" s="134"/>
      <c r="R91" s="134" t="s">
        <v>8</v>
      </c>
      <c r="S91" s="134"/>
      <c r="T91" s="134"/>
      <c r="U91" s="134"/>
      <c r="V91" s="134" t="s">
        <v>22</v>
      </c>
      <c r="W91" s="134"/>
      <c r="X91" s="134"/>
      <c r="Y91" s="57"/>
      <c r="Z91" s="7"/>
      <c r="AA91" s="7"/>
      <c r="AB91" s="7"/>
      <c r="AC91" s="7"/>
      <c r="AD91" s="7"/>
      <c r="AE91" s="7"/>
      <c r="AF91" s="7"/>
      <c r="AG91" s="12"/>
    </row>
    <row r="92" spans="1:33" ht="15" customHeight="1" x14ac:dyDescent="0.2">
      <c r="A92" s="7"/>
      <c r="B92" s="137" t="s">
        <v>99</v>
      </c>
      <c r="C92" s="138"/>
      <c r="D92" s="138"/>
      <c r="E92" s="138"/>
      <c r="F92" s="138"/>
      <c r="G92" s="138"/>
      <c r="H92" s="138"/>
      <c r="I92" s="138"/>
      <c r="J92" s="139"/>
      <c r="K92" s="78" t="s">
        <v>128</v>
      </c>
      <c r="L92" s="80"/>
      <c r="M92" s="78" t="s">
        <v>127</v>
      </c>
      <c r="N92" s="79"/>
      <c r="O92" s="80"/>
      <c r="P92" s="71"/>
      <c r="Q92" s="71"/>
      <c r="R92" s="71"/>
      <c r="S92" s="71"/>
      <c r="T92" s="71"/>
      <c r="U92" s="71"/>
      <c r="V92" s="71"/>
      <c r="W92" s="71"/>
      <c r="X92" s="71"/>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208" t="s">
        <v>103</v>
      </c>
      <c r="C94" s="209"/>
      <c r="D94" s="209"/>
      <c r="E94" s="209"/>
      <c r="F94" s="209"/>
      <c r="G94" s="209"/>
      <c r="H94" s="209"/>
      <c r="I94" s="209"/>
      <c r="J94" s="209"/>
      <c r="K94" s="209"/>
      <c r="L94" s="209"/>
      <c r="M94" s="209"/>
      <c r="N94" s="209"/>
      <c r="O94" s="209"/>
      <c r="P94" s="209"/>
      <c r="Q94" s="209"/>
      <c r="R94" s="209"/>
      <c r="S94" s="209"/>
      <c r="T94" s="209"/>
      <c r="U94" s="209"/>
      <c r="V94" s="209"/>
      <c r="W94" s="209"/>
      <c r="X94" s="209"/>
      <c r="Y94" s="209"/>
      <c r="Z94" s="209"/>
      <c r="AA94" s="209"/>
      <c r="AB94" s="209"/>
      <c r="AC94" s="209"/>
      <c r="AD94" s="209"/>
      <c r="AE94" s="209"/>
      <c r="AF94" s="210"/>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213" t="s">
        <v>158</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109</v>
      </c>
      <c r="C98" s="217" t="str">
        <f>IF(L20="","",+L20)</f>
        <v xml:space="preserve">JHON ANDERSON LONDOÑO QUINTERO </v>
      </c>
      <c r="D98" s="217"/>
      <c r="E98" s="217"/>
      <c r="F98" s="217"/>
      <c r="G98" s="217"/>
      <c r="H98" s="217"/>
      <c r="I98" s="217"/>
      <c r="J98" s="217"/>
      <c r="K98" s="217"/>
      <c r="L98" s="217"/>
      <c r="M98" s="217"/>
      <c r="N98" s="217"/>
      <c r="O98" s="218" t="s">
        <v>111</v>
      </c>
      <c r="P98" s="218"/>
      <c r="Q98" s="218"/>
      <c r="R98" s="218"/>
      <c r="S98" s="218"/>
      <c r="T98" s="218"/>
      <c r="U98" s="218"/>
      <c r="V98" s="218"/>
      <c r="W98" s="70">
        <f>IF(AB20="","",+AB20)</f>
        <v>1097037624</v>
      </c>
      <c r="X98" s="70"/>
      <c r="Y98" s="70"/>
      <c r="Z98" s="70"/>
      <c r="AA98" s="70"/>
      <c r="AB98" s="225" t="s">
        <v>124</v>
      </c>
      <c r="AC98" s="225"/>
      <c r="AD98" s="225"/>
      <c r="AE98" s="225"/>
      <c r="AF98" s="226"/>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235" t="s">
        <v>162</v>
      </c>
      <c r="C99" s="236"/>
      <c r="D99" s="236"/>
      <c r="E99" s="236"/>
      <c r="F99" s="236"/>
      <c r="G99" s="236"/>
      <c r="H99" s="236"/>
      <c r="I99" s="236"/>
      <c r="J99" s="236"/>
      <c r="K99" s="236"/>
      <c r="L99" s="236"/>
      <c r="M99" s="236"/>
      <c r="N99" s="236"/>
      <c r="O99" s="236"/>
      <c r="P99" s="236"/>
      <c r="Q99" s="236"/>
      <c r="R99" s="236"/>
      <c r="S99" s="236"/>
      <c r="T99" s="236"/>
      <c r="U99" s="236"/>
      <c r="V99" s="236"/>
      <c r="W99" s="236"/>
      <c r="X99" s="236"/>
      <c r="Y99" s="236"/>
      <c r="Z99" s="236"/>
      <c r="AA99" s="236"/>
      <c r="AB99" s="236"/>
      <c r="AC99" s="236"/>
      <c r="AD99" s="236"/>
      <c r="AE99" s="236"/>
      <c r="AF99" s="237"/>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227" t="s">
        <v>161</v>
      </c>
      <c r="C101" s="228"/>
      <c r="D101" s="228"/>
      <c r="E101" s="228"/>
      <c r="F101" s="228"/>
      <c r="G101" s="228"/>
      <c r="H101" s="228"/>
      <c r="I101" s="228"/>
      <c r="J101" s="228"/>
      <c r="K101" s="228"/>
      <c r="L101" s="228"/>
      <c r="M101" s="228"/>
      <c r="N101" s="228"/>
      <c r="O101" s="228"/>
      <c r="P101" s="228"/>
      <c r="Q101" s="228"/>
      <c r="R101" s="228"/>
      <c r="S101" s="228"/>
      <c r="T101" s="228"/>
      <c r="U101" s="228"/>
      <c r="V101" s="228"/>
      <c r="W101" s="228"/>
      <c r="X101" s="228"/>
      <c r="Y101" s="228"/>
      <c r="Z101" s="228"/>
      <c r="AA101" s="228"/>
      <c r="AB101" s="229"/>
      <c r="AC101" s="207" t="s">
        <v>21</v>
      </c>
      <c r="AD101" s="71"/>
      <c r="AE101" s="71"/>
      <c r="AF101" s="71"/>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230" t="s">
        <v>152</v>
      </c>
      <c r="C103" s="231"/>
      <c r="D103" s="231"/>
      <c r="E103" s="231"/>
      <c r="F103" s="231"/>
      <c r="G103" s="231"/>
      <c r="H103" s="231"/>
      <c r="I103" s="231"/>
      <c r="J103" s="231"/>
      <c r="K103" s="231"/>
      <c r="L103" s="231"/>
      <c r="M103" s="231"/>
      <c r="N103" s="231"/>
      <c r="O103" s="231"/>
      <c r="P103" s="231"/>
      <c r="Q103" s="231"/>
      <c r="R103" s="231"/>
      <c r="S103" s="231"/>
      <c r="T103" s="231"/>
      <c r="U103" s="231"/>
      <c r="V103" s="231"/>
      <c r="W103" s="231"/>
      <c r="X103" s="231"/>
      <c r="Y103" s="231"/>
      <c r="Z103" s="231"/>
      <c r="AA103" s="231"/>
      <c r="AB103" s="231"/>
      <c r="AC103" s="231"/>
      <c r="AD103" s="231"/>
      <c r="AE103" s="231"/>
      <c r="AF103" s="232"/>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82" t="s">
        <v>154</v>
      </c>
      <c r="C105" s="83"/>
      <c r="D105" s="83"/>
      <c r="E105" s="83"/>
      <c r="F105" s="83"/>
      <c r="G105" s="83"/>
      <c r="H105" s="83"/>
      <c r="I105" s="83"/>
      <c r="J105" s="83"/>
      <c r="K105" s="83"/>
      <c r="L105" s="83"/>
      <c r="M105" s="83"/>
      <c r="N105" s="83"/>
      <c r="O105" s="83"/>
      <c r="P105" s="83"/>
      <c r="Q105" s="83"/>
      <c r="R105" s="83"/>
      <c r="S105" s="83"/>
      <c r="T105" s="83"/>
      <c r="U105" s="83"/>
      <c r="V105" s="83"/>
      <c r="W105" s="83"/>
      <c r="X105" s="83"/>
      <c r="Y105" s="84"/>
      <c r="Z105" s="85">
        <v>259650</v>
      </c>
      <c r="AA105" s="85"/>
      <c r="AB105" s="85"/>
      <c r="AC105" s="85"/>
      <c r="AD105" s="85"/>
      <c r="AE105" s="85"/>
      <c r="AF105" s="85"/>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82" t="s">
        <v>153</v>
      </c>
      <c r="C107" s="83"/>
      <c r="D107" s="83"/>
      <c r="E107" s="83"/>
      <c r="F107" s="83"/>
      <c r="G107" s="83"/>
      <c r="H107" s="83"/>
      <c r="I107" s="83"/>
      <c r="J107" s="83"/>
      <c r="K107" s="83"/>
      <c r="L107" s="83"/>
      <c r="M107" s="83"/>
      <c r="N107" s="83"/>
      <c r="O107" s="83"/>
      <c r="P107" s="83"/>
      <c r="Q107" s="83"/>
      <c r="R107" s="83"/>
      <c r="S107" s="83"/>
      <c r="T107" s="83"/>
      <c r="U107" s="83"/>
      <c r="V107" s="83"/>
      <c r="W107" s="83"/>
      <c r="X107" s="83"/>
      <c r="Y107" s="84"/>
      <c r="Z107" s="85">
        <v>342738</v>
      </c>
      <c r="AA107" s="85"/>
      <c r="AB107" s="85"/>
      <c r="AC107" s="85"/>
      <c r="AD107" s="85"/>
      <c r="AE107" s="85"/>
      <c r="AF107" s="85"/>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82" t="s">
        <v>155</v>
      </c>
      <c r="C109" s="83"/>
      <c r="D109" s="83"/>
      <c r="E109" s="83"/>
      <c r="F109" s="83"/>
      <c r="G109" s="83"/>
      <c r="H109" s="83"/>
      <c r="I109" s="83"/>
      <c r="J109" s="83"/>
      <c r="K109" s="83"/>
      <c r="L109" s="83"/>
      <c r="M109" s="83"/>
      <c r="N109" s="83"/>
      <c r="O109" s="83"/>
      <c r="P109" s="83"/>
      <c r="Q109" s="83"/>
      <c r="R109" s="83"/>
      <c r="S109" s="83"/>
      <c r="T109" s="83"/>
      <c r="U109" s="83"/>
      <c r="V109" s="83"/>
      <c r="W109" s="83"/>
      <c r="X109" s="83"/>
      <c r="Y109" s="84"/>
      <c r="Z109" s="85">
        <v>10843</v>
      </c>
      <c r="AA109" s="85"/>
      <c r="AB109" s="85"/>
      <c r="AC109" s="85"/>
      <c r="AD109" s="85"/>
      <c r="AE109" s="85"/>
      <c r="AF109" s="85"/>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99" t="s">
        <v>156</v>
      </c>
      <c r="C111" s="100"/>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1"/>
      <c r="Z111" s="81">
        <f>Z105+Z107+Z109</f>
        <v>613231</v>
      </c>
      <c r="AA111" s="81"/>
      <c r="AB111" s="81"/>
      <c r="AC111" s="81"/>
      <c r="AD111" s="81"/>
      <c r="AE111" s="81"/>
      <c r="AF111" s="81"/>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02" t="s">
        <v>112</v>
      </c>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4"/>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05"/>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c r="AA114" s="106"/>
      <c r="AB114" s="106"/>
      <c r="AC114" s="106"/>
      <c r="AD114" s="106"/>
      <c r="AE114" s="106"/>
      <c r="AF114" s="107"/>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86" t="s">
        <v>132</v>
      </c>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8"/>
      <c r="AA116" s="72" t="s">
        <v>128</v>
      </c>
      <c r="AB116" s="73"/>
      <c r="AC116" s="74"/>
      <c r="AD116" s="72" t="s">
        <v>130</v>
      </c>
      <c r="AE116" s="73"/>
      <c r="AF116" s="74"/>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08" t="s">
        <v>133</v>
      </c>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10"/>
      <c r="AA117" s="78" t="s">
        <v>128</v>
      </c>
      <c r="AB117" s="79"/>
      <c r="AC117" s="80"/>
      <c r="AD117" s="78" t="s">
        <v>130</v>
      </c>
      <c r="AE117" s="79"/>
      <c r="AF117" s="80"/>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86" t="s">
        <v>145</v>
      </c>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8"/>
      <c r="AA118" s="72" t="s">
        <v>128</v>
      </c>
      <c r="AB118" s="73"/>
      <c r="AC118" s="74"/>
      <c r="AD118" s="72" t="s">
        <v>130</v>
      </c>
      <c r="AE118" s="73"/>
      <c r="AF118" s="74"/>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75" t="s">
        <v>138</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89" t="s">
        <v>128</v>
      </c>
      <c r="AB119" s="90"/>
      <c r="AC119" s="91"/>
      <c r="AD119" s="89" t="s">
        <v>130</v>
      </c>
      <c r="AE119" s="90"/>
      <c r="AF119" s="91"/>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86" t="s">
        <v>134</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72" t="s">
        <v>128</v>
      </c>
      <c r="AB120" s="73"/>
      <c r="AC120" s="74"/>
      <c r="AD120" s="72" t="s">
        <v>130</v>
      </c>
      <c r="AE120" s="73"/>
      <c r="AF120" s="74"/>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75" t="s">
        <v>147</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89" t="s">
        <v>128</v>
      </c>
      <c r="AB121" s="90"/>
      <c r="AC121" s="91"/>
      <c r="AD121" s="89" t="s">
        <v>130</v>
      </c>
      <c r="AE121" s="90"/>
      <c r="AF121" s="91"/>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86" t="s">
        <v>135</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72" t="s">
        <v>128</v>
      </c>
      <c r="AB122" s="73"/>
      <c r="AC122" s="74"/>
      <c r="AD122" s="72" t="s">
        <v>130</v>
      </c>
      <c r="AE122" s="73"/>
      <c r="AF122" s="74"/>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114" t="s">
        <v>157</v>
      </c>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c r="AA124" s="115"/>
      <c r="AB124" s="115"/>
      <c r="AC124" s="115"/>
      <c r="AD124" s="115"/>
      <c r="AE124" s="115"/>
      <c r="AF124" s="116"/>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111" t="s">
        <v>126</v>
      </c>
      <c r="C126" s="112"/>
      <c r="D126" s="112"/>
      <c r="E126" s="112"/>
      <c r="F126" s="112"/>
      <c r="G126" s="112"/>
      <c r="H126" s="112"/>
      <c r="I126" s="112"/>
      <c r="J126" s="112"/>
      <c r="K126" s="112"/>
      <c r="L126" s="112"/>
      <c r="M126" s="112"/>
      <c r="N126" s="112"/>
      <c r="O126" s="112"/>
      <c r="P126" s="112"/>
      <c r="Q126" s="112"/>
      <c r="R126" s="112"/>
      <c r="S126" s="112"/>
      <c r="T126" s="112"/>
      <c r="U126" s="112"/>
      <c r="V126" s="112"/>
      <c r="W126" s="112"/>
      <c r="X126" s="112"/>
      <c r="Y126" s="112"/>
      <c r="Z126" s="112"/>
      <c r="AA126" s="112"/>
      <c r="AB126" s="112"/>
      <c r="AC126" s="112"/>
      <c r="AD126" s="112"/>
      <c r="AE126" s="112"/>
      <c r="AF126" s="113"/>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114" t="s">
        <v>114</v>
      </c>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c r="AA128" s="115"/>
      <c r="AB128" s="115"/>
      <c r="AC128" s="115"/>
      <c r="AD128" s="115"/>
      <c r="AE128" s="115"/>
      <c r="AF128" s="116"/>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109</v>
      </c>
      <c r="C130" s="217" t="str">
        <f>IF(J50="","",+J50)</f>
        <v>LUIS ALBERTO GUERRERO PRADO</v>
      </c>
      <c r="D130" s="217"/>
      <c r="E130" s="217"/>
      <c r="F130" s="217"/>
      <c r="G130" s="217"/>
      <c r="H130" s="217"/>
      <c r="I130" s="217"/>
      <c r="J130" s="217"/>
      <c r="K130" s="217"/>
      <c r="L130" s="217"/>
      <c r="M130" s="217"/>
      <c r="N130" s="217"/>
      <c r="O130" s="218" t="s">
        <v>111</v>
      </c>
      <c r="P130" s="218"/>
      <c r="Q130" s="218"/>
      <c r="R130" s="218"/>
      <c r="S130" s="218"/>
      <c r="T130" s="218"/>
      <c r="U130" s="218"/>
      <c r="V130" s="218"/>
      <c r="W130" s="70">
        <f>IF(AA50="","",+AA50)</f>
        <v>1014179238</v>
      </c>
      <c r="X130" s="70"/>
      <c r="Y130" s="70"/>
      <c r="Z130" s="70"/>
      <c r="AA130" s="70"/>
      <c r="AB130" s="223" t="s">
        <v>115</v>
      </c>
      <c r="AC130" s="223"/>
      <c r="AD130" s="223"/>
      <c r="AE130" s="223"/>
      <c r="AF130" s="224"/>
      <c r="AG130" s="36"/>
      <c r="AJ130" s="43"/>
      <c r="AK130" s="43"/>
      <c r="AL130" s="43"/>
      <c r="AM130" s="43"/>
      <c r="AN130" s="43"/>
      <c r="AO130" s="43"/>
      <c r="AP130" s="43"/>
      <c r="AQ130" s="43"/>
    </row>
    <row r="131" spans="1:46" ht="15" customHeight="1" x14ac:dyDescent="0.2">
      <c r="A131" s="7"/>
      <c r="B131" s="68" t="str">
        <f>IF(I48="Interventoría","Interventor",IF(I48="Supervisión","Supervisor",""))</f>
        <v>Supervisor</v>
      </c>
      <c r="C131" s="69"/>
      <c r="D131" s="69"/>
      <c r="E131" s="216" t="s">
        <v>167</v>
      </c>
      <c r="F131" s="216"/>
      <c r="G131" s="216"/>
      <c r="H131" s="216"/>
      <c r="I131" s="216"/>
      <c r="J131" s="216"/>
      <c r="K131" s="216"/>
      <c r="L131" s="216"/>
      <c r="M131" s="216"/>
      <c r="N131" s="216"/>
      <c r="O131" s="216"/>
      <c r="P131" s="216"/>
      <c r="Q131" s="216"/>
      <c r="R131" s="216"/>
      <c r="S131" s="216"/>
      <c r="T131" s="216"/>
      <c r="U131" s="216"/>
      <c r="V131" s="216"/>
      <c r="W131" s="233" t="str">
        <f>IF(L20="","",+ L20)</f>
        <v xml:space="preserve">JHON ANDERSON LONDOÑO QUINTERO </v>
      </c>
      <c r="X131" s="233"/>
      <c r="Y131" s="233"/>
      <c r="Z131" s="233"/>
      <c r="AA131" s="233"/>
      <c r="AB131" s="233"/>
      <c r="AC131" s="233"/>
      <c r="AD131" s="233"/>
      <c r="AE131" s="233"/>
      <c r="AF131" s="234"/>
      <c r="AG131" s="27"/>
      <c r="AH131" s="46"/>
      <c r="AI131" s="46"/>
      <c r="AK131" s="43"/>
      <c r="AL131" s="43"/>
      <c r="AM131" s="43"/>
      <c r="AN131" s="43"/>
      <c r="AO131" s="43"/>
      <c r="AP131" s="43"/>
      <c r="AQ131" s="43"/>
    </row>
    <row r="132" spans="1:46" ht="56.25" customHeight="1" x14ac:dyDescent="0.2">
      <c r="A132" s="7"/>
      <c r="B132" s="235" t="s">
        <v>137</v>
      </c>
      <c r="C132" s="238"/>
      <c r="D132" s="238"/>
      <c r="E132" s="238"/>
      <c r="F132" s="238"/>
      <c r="G132" s="238"/>
      <c r="H132" s="238"/>
      <c r="I132" s="238"/>
      <c r="J132" s="238"/>
      <c r="K132" s="238"/>
      <c r="L132" s="238"/>
      <c r="M132" s="238"/>
      <c r="N132" s="238"/>
      <c r="O132" s="238"/>
      <c r="P132" s="238"/>
      <c r="Q132" s="238"/>
      <c r="R132" s="238"/>
      <c r="S132" s="238"/>
      <c r="T132" s="238"/>
      <c r="U132" s="238"/>
      <c r="V132" s="238"/>
      <c r="W132" s="238"/>
      <c r="X132" s="238"/>
      <c r="Y132" s="238"/>
      <c r="Z132" s="238"/>
      <c r="AA132" s="238"/>
      <c r="AB132" s="238"/>
      <c r="AC132" s="238"/>
      <c r="AD132" s="238"/>
      <c r="AE132" s="238"/>
      <c r="AF132" s="239"/>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208" t="s">
        <v>136</v>
      </c>
      <c r="C134" s="209"/>
      <c r="D134" s="209"/>
      <c r="E134" s="209"/>
      <c r="F134" s="209"/>
      <c r="G134" s="209"/>
      <c r="H134" s="209"/>
      <c r="I134" s="209"/>
      <c r="J134" s="209"/>
      <c r="K134" s="209"/>
      <c r="L134" s="209"/>
      <c r="M134" s="209"/>
      <c r="N134" s="209"/>
      <c r="O134" s="209"/>
      <c r="P134" s="209"/>
      <c r="Q134" s="209"/>
      <c r="R134" s="209"/>
      <c r="S134" s="209"/>
      <c r="T134" s="209"/>
      <c r="U134" s="209"/>
      <c r="V134" s="209"/>
      <c r="W134" s="209"/>
      <c r="X134" s="209"/>
      <c r="Y134" s="209"/>
      <c r="Z134" s="209"/>
      <c r="AA134" s="209"/>
      <c r="AB134" s="209"/>
      <c r="AC134" s="209"/>
      <c r="AD134" s="209"/>
      <c r="AE134" s="209"/>
      <c r="AF134" s="210"/>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99" t="s">
        <v>104</v>
      </c>
      <c r="C136" s="200"/>
      <c r="D136" s="211" t="s">
        <v>108</v>
      </c>
      <c r="E136" s="211"/>
      <c r="F136" s="211"/>
      <c r="G136" s="211"/>
      <c r="H136" s="211"/>
      <c r="I136" s="211"/>
      <c r="J136" s="211"/>
      <c r="K136" s="211"/>
      <c r="L136" s="211" t="s">
        <v>110</v>
      </c>
      <c r="M136" s="211"/>
      <c r="N136" s="211"/>
      <c r="O136" s="211"/>
      <c r="P136" s="211"/>
      <c r="Q136" s="211"/>
      <c r="R136" s="211"/>
      <c r="S136" s="211" t="s">
        <v>107</v>
      </c>
      <c r="T136" s="211"/>
      <c r="U136" s="211"/>
      <c r="V136" s="211"/>
      <c r="W136" s="211"/>
      <c r="X136" s="211"/>
      <c r="Y136" s="211" t="s">
        <v>106</v>
      </c>
      <c r="Z136" s="211"/>
      <c r="AA136" s="211"/>
      <c r="AB136" s="211"/>
      <c r="AC136" s="211"/>
      <c r="AD136" s="211"/>
      <c r="AE136" s="211"/>
      <c r="AF136" s="211"/>
      <c r="AG136" s="36"/>
      <c r="AJ136" s="43"/>
      <c r="AK136" s="43"/>
      <c r="AL136" s="43"/>
      <c r="AM136" s="43"/>
      <c r="AN136" s="43"/>
      <c r="AO136" s="43"/>
      <c r="AP136" s="43"/>
      <c r="AQ136" s="43"/>
    </row>
    <row r="137" spans="1:46" ht="18" customHeight="1" x14ac:dyDescent="0.2">
      <c r="A137" s="28"/>
      <c r="B137" s="201"/>
      <c r="C137" s="202"/>
      <c r="D137" s="98" t="s">
        <v>105</v>
      </c>
      <c r="E137" s="98"/>
      <c r="F137" s="98"/>
      <c r="G137" s="98"/>
      <c r="H137" s="98"/>
      <c r="I137" s="98"/>
      <c r="J137" s="98"/>
      <c r="K137" s="98"/>
      <c r="L137" s="98" t="s">
        <v>15</v>
      </c>
      <c r="M137" s="98"/>
      <c r="N137" s="98"/>
      <c r="O137" s="98"/>
      <c r="P137" s="98"/>
      <c r="Q137" s="98"/>
      <c r="R137" s="98"/>
      <c r="S137" s="118">
        <v>30</v>
      </c>
      <c r="T137" s="118"/>
      <c r="U137" s="118"/>
      <c r="V137" s="118"/>
      <c r="W137" s="118"/>
      <c r="X137" s="118"/>
      <c r="Y137" s="195">
        <f>IF(S137="","",($Z$42/30)*S137)</f>
        <v>5473000</v>
      </c>
      <c r="Z137" s="196"/>
      <c r="AA137" s="196"/>
      <c r="AB137" s="196"/>
      <c r="AC137" s="196"/>
      <c r="AD137" s="196"/>
      <c r="AE137" s="196"/>
      <c r="AF137" s="197"/>
      <c r="AG137" s="36"/>
      <c r="AJ137" s="43"/>
      <c r="AK137" s="43"/>
      <c r="AL137" s="43"/>
      <c r="AM137" s="43"/>
      <c r="AN137" s="43"/>
      <c r="AO137" s="43"/>
      <c r="AP137" s="43"/>
      <c r="AQ137" s="43"/>
    </row>
    <row r="138" spans="1:46" ht="18" customHeight="1" x14ac:dyDescent="0.2">
      <c r="A138" s="28"/>
      <c r="B138" s="201"/>
      <c r="C138" s="202"/>
      <c r="D138" s="98" t="s">
        <v>227</v>
      </c>
      <c r="E138" s="98"/>
      <c r="F138" s="98"/>
      <c r="G138" s="98"/>
      <c r="H138" s="98"/>
      <c r="I138" s="98"/>
      <c r="J138" s="98"/>
      <c r="K138" s="98"/>
      <c r="L138" s="98" t="s">
        <v>16</v>
      </c>
      <c r="M138" s="98"/>
      <c r="N138" s="98"/>
      <c r="O138" s="98"/>
      <c r="P138" s="98"/>
      <c r="Q138" s="98"/>
      <c r="R138" s="98"/>
      <c r="S138" s="118">
        <v>30</v>
      </c>
      <c r="T138" s="118"/>
      <c r="U138" s="118"/>
      <c r="V138" s="118"/>
      <c r="W138" s="118"/>
      <c r="X138" s="118"/>
      <c r="Y138" s="195">
        <v>5463667</v>
      </c>
      <c r="Z138" s="196"/>
      <c r="AA138" s="196"/>
      <c r="AB138" s="196"/>
      <c r="AC138" s="196"/>
      <c r="AD138" s="196"/>
      <c r="AE138" s="196"/>
      <c r="AF138" s="197"/>
      <c r="AG138" s="36"/>
      <c r="AJ138" s="43"/>
      <c r="AK138" s="43"/>
      <c r="AL138" s="43"/>
      <c r="AM138" s="43"/>
      <c r="AN138" s="198"/>
      <c r="AO138" s="198"/>
      <c r="AP138" s="198"/>
      <c r="AQ138" s="198"/>
      <c r="AR138" s="198"/>
      <c r="AS138" s="198"/>
      <c r="AT138" s="198"/>
    </row>
    <row r="139" spans="1:46" ht="18" customHeight="1" x14ac:dyDescent="0.2">
      <c r="A139" s="28"/>
      <c r="B139" s="201"/>
      <c r="C139" s="202"/>
      <c r="D139" s="98" t="s">
        <v>228</v>
      </c>
      <c r="E139" s="98"/>
      <c r="F139" s="98"/>
      <c r="G139" s="98"/>
      <c r="H139" s="98"/>
      <c r="I139" s="98"/>
      <c r="J139" s="98"/>
      <c r="K139" s="98"/>
      <c r="L139" s="98" t="s">
        <v>17</v>
      </c>
      <c r="M139" s="98"/>
      <c r="N139" s="98"/>
      <c r="O139" s="98"/>
      <c r="P139" s="98"/>
      <c r="Q139" s="98"/>
      <c r="R139" s="98"/>
      <c r="S139" s="118">
        <v>30</v>
      </c>
      <c r="T139" s="118"/>
      <c r="U139" s="118"/>
      <c r="V139" s="118"/>
      <c r="W139" s="118"/>
      <c r="X139" s="118"/>
      <c r="Y139" s="195">
        <v>5473000</v>
      </c>
      <c r="Z139" s="196"/>
      <c r="AA139" s="196"/>
      <c r="AB139" s="196"/>
      <c r="AC139" s="196"/>
      <c r="AD139" s="196"/>
      <c r="AE139" s="196"/>
      <c r="AF139" s="197"/>
      <c r="AG139" s="36"/>
      <c r="AJ139" s="43"/>
      <c r="AK139" s="43"/>
      <c r="AL139" s="43"/>
      <c r="AM139" s="43"/>
      <c r="AN139" s="43"/>
      <c r="AO139" s="43"/>
      <c r="AP139" s="43"/>
      <c r="AQ139" s="43"/>
    </row>
    <row r="140" spans="1:46" ht="18" customHeight="1" x14ac:dyDescent="0.2">
      <c r="A140" s="28"/>
      <c r="B140" s="201"/>
      <c r="C140" s="202"/>
      <c r="D140" s="98" t="s">
        <v>229</v>
      </c>
      <c r="E140" s="98"/>
      <c r="F140" s="98"/>
      <c r="G140" s="98"/>
      <c r="H140" s="98"/>
      <c r="I140" s="98"/>
      <c r="J140" s="98"/>
      <c r="K140" s="98"/>
      <c r="L140" s="98" t="s">
        <v>18</v>
      </c>
      <c r="M140" s="98"/>
      <c r="N140" s="98"/>
      <c r="O140" s="98"/>
      <c r="P140" s="98"/>
      <c r="Q140" s="98"/>
      <c r="R140" s="98"/>
      <c r="S140" s="118">
        <v>30</v>
      </c>
      <c r="T140" s="118"/>
      <c r="U140" s="118"/>
      <c r="V140" s="118"/>
      <c r="W140" s="118"/>
      <c r="X140" s="118"/>
      <c r="Y140" s="195">
        <v>5473000</v>
      </c>
      <c r="Z140" s="196"/>
      <c r="AA140" s="196"/>
      <c r="AB140" s="196"/>
      <c r="AC140" s="196"/>
      <c r="AD140" s="196"/>
      <c r="AE140" s="196"/>
      <c r="AF140" s="197"/>
      <c r="AG140" s="36"/>
      <c r="AJ140" s="43"/>
      <c r="AK140" s="43"/>
      <c r="AL140" s="43"/>
      <c r="AM140" s="43"/>
      <c r="AN140" s="43"/>
      <c r="AO140" s="43"/>
      <c r="AP140" s="43"/>
      <c r="AQ140" s="43"/>
    </row>
    <row r="141" spans="1:46" ht="18" customHeight="1" x14ac:dyDescent="0.2">
      <c r="A141" s="28"/>
      <c r="B141" s="201"/>
      <c r="C141" s="202"/>
      <c r="D141" s="98" t="s">
        <v>230</v>
      </c>
      <c r="E141" s="98"/>
      <c r="F141" s="98"/>
      <c r="G141" s="98"/>
      <c r="H141" s="98"/>
      <c r="I141" s="98"/>
      <c r="J141" s="98"/>
      <c r="K141" s="98"/>
      <c r="L141" s="98" t="s">
        <v>19</v>
      </c>
      <c r="M141" s="98"/>
      <c r="N141" s="98"/>
      <c r="O141" s="98"/>
      <c r="P141" s="98"/>
      <c r="Q141" s="98"/>
      <c r="R141" s="98"/>
      <c r="S141" s="118">
        <v>30</v>
      </c>
      <c r="T141" s="118"/>
      <c r="U141" s="118"/>
      <c r="V141" s="118"/>
      <c r="W141" s="118"/>
      <c r="X141" s="118"/>
      <c r="Y141" s="195">
        <v>5473000</v>
      </c>
      <c r="Z141" s="196"/>
      <c r="AA141" s="196"/>
      <c r="AB141" s="196"/>
      <c r="AC141" s="196"/>
      <c r="AD141" s="196"/>
      <c r="AE141" s="196"/>
      <c r="AF141" s="197"/>
      <c r="AG141" s="36"/>
      <c r="AJ141" s="43"/>
      <c r="AK141" s="43"/>
      <c r="AL141" s="43"/>
      <c r="AM141" s="43"/>
      <c r="AN141" s="43"/>
      <c r="AO141" s="43"/>
      <c r="AP141" s="43"/>
      <c r="AQ141" s="43"/>
    </row>
    <row r="142" spans="1:46" ht="18" customHeight="1" x14ac:dyDescent="0.2">
      <c r="A142" s="28"/>
      <c r="B142" s="201"/>
      <c r="C142" s="202"/>
      <c r="D142" s="98" t="s">
        <v>231</v>
      </c>
      <c r="E142" s="98"/>
      <c r="F142" s="98"/>
      <c r="G142" s="98"/>
      <c r="H142" s="98"/>
      <c r="I142" s="98"/>
      <c r="J142" s="98"/>
      <c r="K142" s="98"/>
      <c r="L142" s="98" t="s">
        <v>20</v>
      </c>
      <c r="M142" s="98"/>
      <c r="N142" s="98"/>
      <c r="O142" s="98"/>
      <c r="P142" s="98"/>
      <c r="Q142" s="98"/>
      <c r="R142" s="98"/>
      <c r="S142" s="118">
        <v>30</v>
      </c>
      <c r="T142" s="118"/>
      <c r="U142" s="118"/>
      <c r="V142" s="118"/>
      <c r="W142" s="118"/>
      <c r="X142" s="118"/>
      <c r="Y142" s="195">
        <v>5473000</v>
      </c>
      <c r="Z142" s="196"/>
      <c r="AA142" s="196"/>
      <c r="AB142" s="196"/>
      <c r="AC142" s="196"/>
      <c r="AD142" s="196"/>
      <c r="AE142" s="196"/>
      <c r="AF142" s="197"/>
      <c r="AG142" s="36"/>
      <c r="AJ142" s="43"/>
      <c r="AK142" s="43"/>
      <c r="AL142" s="43"/>
      <c r="AM142" s="43"/>
      <c r="AN142" s="43"/>
      <c r="AO142" s="43"/>
      <c r="AP142" s="43"/>
      <c r="AQ142" s="43"/>
    </row>
    <row r="143" spans="1:46" ht="18" customHeight="1" x14ac:dyDescent="0.2">
      <c r="A143" s="28"/>
      <c r="B143" s="201"/>
      <c r="C143" s="202"/>
      <c r="D143" s="98" t="s">
        <v>232</v>
      </c>
      <c r="E143" s="98"/>
      <c r="F143" s="98"/>
      <c r="G143" s="98"/>
      <c r="H143" s="98"/>
      <c r="I143" s="98"/>
      <c r="J143" s="98"/>
      <c r="K143" s="98"/>
      <c r="L143" s="98" t="s">
        <v>21</v>
      </c>
      <c r="M143" s="98"/>
      <c r="N143" s="98"/>
      <c r="O143" s="98"/>
      <c r="P143" s="98"/>
      <c r="Q143" s="98"/>
      <c r="R143" s="98"/>
      <c r="S143" s="118">
        <v>30</v>
      </c>
      <c r="T143" s="118"/>
      <c r="U143" s="118"/>
      <c r="V143" s="118"/>
      <c r="W143" s="118"/>
      <c r="X143" s="118"/>
      <c r="Y143" s="195">
        <v>5473000</v>
      </c>
      <c r="Z143" s="196"/>
      <c r="AA143" s="196"/>
      <c r="AB143" s="196"/>
      <c r="AC143" s="196"/>
      <c r="AD143" s="196"/>
      <c r="AE143" s="196"/>
      <c r="AF143" s="197"/>
      <c r="AG143" s="36"/>
      <c r="AJ143" s="43"/>
      <c r="AK143" s="43"/>
      <c r="AL143" s="43"/>
      <c r="AM143" s="43"/>
      <c r="AN143" s="43"/>
      <c r="AO143" s="43"/>
      <c r="AP143" s="43"/>
      <c r="AQ143" s="43"/>
    </row>
    <row r="144" spans="1:46" ht="18" customHeight="1" x14ac:dyDescent="0.2">
      <c r="A144" s="28"/>
      <c r="B144" s="201"/>
      <c r="C144" s="202"/>
      <c r="D144" s="98"/>
      <c r="E144" s="98"/>
      <c r="F144" s="98"/>
      <c r="G144" s="98"/>
      <c r="H144" s="98"/>
      <c r="I144" s="98"/>
      <c r="J144" s="98"/>
      <c r="K144" s="98"/>
      <c r="L144" s="98"/>
      <c r="M144" s="98"/>
      <c r="N144" s="98"/>
      <c r="O144" s="98"/>
      <c r="P144" s="98"/>
      <c r="Q144" s="98"/>
      <c r="R144" s="98"/>
      <c r="S144" s="118"/>
      <c r="T144" s="118"/>
      <c r="U144" s="118"/>
      <c r="V144" s="118"/>
      <c r="W144" s="118"/>
      <c r="X144" s="118"/>
      <c r="Y144" s="195"/>
      <c r="Z144" s="196"/>
      <c r="AA144" s="196"/>
      <c r="AB144" s="196"/>
      <c r="AC144" s="196"/>
      <c r="AD144" s="196"/>
      <c r="AE144" s="196"/>
      <c r="AF144" s="197"/>
      <c r="AG144" s="36"/>
      <c r="AJ144" s="43"/>
      <c r="AK144" s="43"/>
      <c r="AL144" s="43"/>
      <c r="AM144" s="43"/>
      <c r="AN144" s="43"/>
      <c r="AO144" s="43"/>
      <c r="AP144" s="43"/>
      <c r="AQ144" s="43"/>
    </row>
    <row r="145" spans="1:43" ht="18" customHeight="1" x14ac:dyDescent="0.2">
      <c r="A145" s="28"/>
      <c r="B145" s="201"/>
      <c r="C145" s="202"/>
      <c r="D145" s="98"/>
      <c r="E145" s="98"/>
      <c r="F145" s="98"/>
      <c r="G145" s="98"/>
      <c r="H145" s="98"/>
      <c r="I145" s="98"/>
      <c r="J145" s="98"/>
      <c r="K145" s="98"/>
      <c r="L145" s="98"/>
      <c r="M145" s="98"/>
      <c r="N145" s="98"/>
      <c r="O145" s="98"/>
      <c r="P145" s="98"/>
      <c r="Q145" s="98"/>
      <c r="R145" s="98"/>
      <c r="S145" s="118"/>
      <c r="T145" s="118"/>
      <c r="U145" s="118"/>
      <c r="V145" s="118"/>
      <c r="W145" s="118"/>
      <c r="X145" s="118"/>
      <c r="Y145" s="195"/>
      <c r="Z145" s="196"/>
      <c r="AA145" s="196"/>
      <c r="AB145" s="196"/>
      <c r="AC145" s="196"/>
      <c r="AD145" s="196"/>
      <c r="AE145" s="196"/>
      <c r="AF145" s="197"/>
      <c r="AG145" s="36"/>
      <c r="AJ145" s="43"/>
      <c r="AK145" s="43"/>
      <c r="AL145" s="43"/>
      <c r="AM145" s="43"/>
      <c r="AN145" s="43"/>
      <c r="AO145" s="43"/>
      <c r="AP145" s="43"/>
      <c r="AQ145" s="43"/>
    </row>
    <row r="146" spans="1:43" ht="18" customHeight="1" x14ac:dyDescent="0.2">
      <c r="A146" s="28"/>
      <c r="B146" s="201"/>
      <c r="C146" s="202"/>
      <c r="D146" s="98"/>
      <c r="E146" s="98"/>
      <c r="F146" s="98"/>
      <c r="G146" s="98"/>
      <c r="H146" s="98"/>
      <c r="I146" s="98"/>
      <c r="J146" s="98"/>
      <c r="K146" s="98"/>
      <c r="L146" s="98"/>
      <c r="M146" s="98"/>
      <c r="N146" s="98"/>
      <c r="O146" s="98"/>
      <c r="P146" s="98"/>
      <c r="Q146" s="98"/>
      <c r="R146" s="98"/>
      <c r="S146" s="118"/>
      <c r="T146" s="118"/>
      <c r="U146" s="118"/>
      <c r="V146" s="118"/>
      <c r="W146" s="118"/>
      <c r="X146" s="118"/>
      <c r="Y146" s="195"/>
      <c r="Z146" s="196"/>
      <c r="AA146" s="196"/>
      <c r="AB146" s="196"/>
      <c r="AC146" s="196"/>
      <c r="AD146" s="196"/>
      <c r="AE146" s="196"/>
      <c r="AF146" s="197"/>
      <c r="AG146" s="36"/>
      <c r="AJ146" s="43"/>
      <c r="AK146" s="43"/>
      <c r="AL146" s="43"/>
      <c r="AM146" s="43"/>
      <c r="AN146" s="43"/>
      <c r="AO146" s="43"/>
      <c r="AP146" s="43"/>
      <c r="AQ146" s="43"/>
    </row>
    <row r="147" spans="1:43" ht="18" customHeight="1" x14ac:dyDescent="0.2">
      <c r="A147" s="28"/>
      <c r="B147" s="201"/>
      <c r="C147" s="202"/>
      <c r="D147" s="98"/>
      <c r="E147" s="98"/>
      <c r="F147" s="98"/>
      <c r="G147" s="98"/>
      <c r="H147" s="98"/>
      <c r="I147" s="98"/>
      <c r="J147" s="98"/>
      <c r="K147" s="98"/>
      <c r="L147" s="98"/>
      <c r="M147" s="98"/>
      <c r="N147" s="98"/>
      <c r="O147" s="98"/>
      <c r="P147" s="98"/>
      <c r="Q147" s="98"/>
      <c r="R147" s="98"/>
      <c r="S147" s="118"/>
      <c r="T147" s="118"/>
      <c r="U147" s="118"/>
      <c r="V147" s="118"/>
      <c r="W147" s="118"/>
      <c r="X147" s="118"/>
      <c r="Y147" s="195"/>
      <c r="Z147" s="196"/>
      <c r="AA147" s="196"/>
      <c r="AB147" s="196"/>
      <c r="AC147" s="196"/>
      <c r="AD147" s="196"/>
      <c r="AE147" s="196"/>
      <c r="AF147" s="197"/>
      <c r="AG147" s="36"/>
      <c r="AJ147" s="43"/>
      <c r="AK147" s="43"/>
      <c r="AL147" s="43"/>
      <c r="AM147" s="43"/>
      <c r="AN147" s="43"/>
      <c r="AO147" s="43"/>
      <c r="AP147" s="43"/>
      <c r="AQ147" s="43"/>
    </row>
    <row r="148" spans="1:43" ht="18" customHeight="1" x14ac:dyDescent="0.2">
      <c r="A148" s="28"/>
      <c r="B148" s="201"/>
      <c r="C148" s="202"/>
      <c r="D148" s="98"/>
      <c r="E148" s="98"/>
      <c r="F148" s="98"/>
      <c r="G148" s="98"/>
      <c r="H148" s="98"/>
      <c r="I148" s="98"/>
      <c r="J148" s="98"/>
      <c r="K148" s="98"/>
      <c r="L148" s="98"/>
      <c r="M148" s="98"/>
      <c r="N148" s="98"/>
      <c r="O148" s="98"/>
      <c r="P148" s="98"/>
      <c r="Q148" s="98"/>
      <c r="R148" s="98"/>
      <c r="S148" s="118"/>
      <c r="T148" s="118"/>
      <c r="U148" s="118"/>
      <c r="V148" s="118"/>
      <c r="W148" s="118"/>
      <c r="X148" s="118"/>
      <c r="Y148" s="195"/>
      <c r="Z148" s="196"/>
      <c r="AA148" s="196"/>
      <c r="AB148" s="196"/>
      <c r="AC148" s="196"/>
      <c r="AD148" s="196"/>
      <c r="AE148" s="196"/>
      <c r="AF148" s="197"/>
      <c r="AG148" s="36"/>
      <c r="AJ148" s="43"/>
      <c r="AK148" s="43"/>
      <c r="AL148" s="43"/>
      <c r="AM148" s="43"/>
      <c r="AN148" s="43"/>
      <c r="AO148" s="43"/>
      <c r="AP148" s="43"/>
      <c r="AQ148" s="43"/>
    </row>
    <row r="149" spans="1:43" ht="18" customHeight="1" x14ac:dyDescent="0.2">
      <c r="A149" s="28"/>
      <c r="B149" s="201"/>
      <c r="C149" s="202"/>
      <c r="D149" s="98"/>
      <c r="E149" s="98"/>
      <c r="F149" s="98"/>
      <c r="G149" s="98"/>
      <c r="H149" s="98"/>
      <c r="I149" s="98"/>
      <c r="J149" s="98"/>
      <c r="K149" s="98"/>
      <c r="L149" s="98"/>
      <c r="M149" s="98"/>
      <c r="N149" s="98"/>
      <c r="O149" s="98"/>
      <c r="P149" s="98"/>
      <c r="Q149" s="98"/>
      <c r="R149" s="98"/>
      <c r="S149" s="118"/>
      <c r="T149" s="118"/>
      <c r="U149" s="118"/>
      <c r="V149" s="118"/>
      <c r="W149" s="118"/>
      <c r="X149" s="118"/>
      <c r="Y149" s="195"/>
      <c r="Z149" s="196"/>
      <c r="AA149" s="196"/>
      <c r="AB149" s="196"/>
      <c r="AC149" s="196"/>
      <c r="AD149" s="196"/>
      <c r="AE149" s="196"/>
      <c r="AF149" s="197"/>
      <c r="AG149" s="36"/>
      <c r="AJ149" s="43"/>
      <c r="AK149" s="43"/>
      <c r="AL149" s="43"/>
      <c r="AM149" s="43"/>
      <c r="AN149" s="43"/>
      <c r="AO149" s="43"/>
      <c r="AP149" s="43"/>
      <c r="AQ149" s="43"/>
    </row>
    <row r="150" spans="1:43" ht="18" customHeight="1" x14ac:dyDescent="0.2">
      <c r="A150" s="28"/>
      <c r="B150" s="201"/>
      <c r="C150" s="202"/>
      <c r="D150" s="98"/>
      <c r="E150" s="98"/>
      <c r="F150" s="98"/>
      <c r="G150" s="98"/>
      <c r="H150" s="98"/>
      <c r="I150" s="98"/>
      <c r="J150" s="98"/>
      <c r="K150" s="98"/>
      <c r="L150" s="98"/>
      <c r="M150" s="98"/>
      <c r="N150" s="98"/>
      <c r="O150" s="98"/>
      <c r="P150" s="98"/>
      <c r="Q150" s="98"/>
      <c r="R150" s="98"/>
      <c r="S150" s="118"/>
      <c r="T150" s="118"/>
      <c r="U150" s="118"/>
      <c r="V150" s="118"/>
      <c r="W150" s="118"/>
      <c r="X150" s="118"/>
      <c r="Y150" s="195"/>
      <c r="Z150" s="196"/>
      <c r="AA150" s="196"/>
      <c r="AB150" s="196"/>
      <c r="AC150" s="196"/>
      <c r="AD150" s="196"/>
      <c r="AE150" s="196"/>
      <c r="AF150" s="197"/>
      <c r="AG150" s="36"/>
      <c r="AJ150" s="43"/>
      <c r="AK150" s="43"/>
      <c r="AL150" s="43"/>
      <c r="AM150" s="43"/>
      <c r="AN150" s="43"/>
      <c r="AO150" s="43"/>
      <c r="AP150" s="43"/>
      <c r="AQ150" s="43"/>
    </row>
    <row r="151" spans="1:43" ht="18" customHeight="1" x14ac:dyDescent="0.2">
      <c r="A151" s="28"/>
      <c r="B151" s="201"/>
      <c r="C151" s="202"/>
      <c r="D151" s="98"/>
      <c r="E151" s="98"/>
      <c r="F151" s="98"/>
      <c r="G151" s="98"/>
      <c r="H151" s="98"/>
      <c r="I151" s="98"/>
      <c r="J151" s="98"/>
      <c r="K151" s="98"/>
      <c r="L151" s="98"/>
      <c r="M151" s="98"/>
      <c r="N151" s="98"/>
      <c r="O151" s="98"/>
      <c r="P151" s="98"/>
      <c r="Q151" s="98"/>
      <c r="R151" s="98"/>
      <c r="S151" s="118"/>
      <c r="T151" s="118"/>
      <c r="U151" s="118"/>
      <c r="V151" s="118"/>
      <c r="W151" s="118"/>
      <c r="X151" s="118"/>
      <c r="Y151" s="195"/>
      <c r="Z151" s="196"/>
      <c r="AA151" s="196"/>
      <c r="AB151" s="196"/>
      <c r="AC151" s="196"/>
      <c r="AD151" s="196"/>
      <c r="AE151" s="196"/>
      <c r="AF151" s="197"/>
      <c r="AG151" s="36"/>
      <c r="AJ151" s="43"/>
      <c r="AK151" s="43"/>
      <c r="AL151" s="43"/>
      <c r="AM151" s="43"/>
      <c r="AN151" s="43"/>
      <c r="AO151" s="43"/>
      <c r="AP151" s="43"/>
      <c r="AQ151" s="43"/>
    </row>
    <row r="152" spans="1:43" ht="18" customHeight="1" x14ac:dyDescent="0.2">
      <c r="A152" s="28"/>
      <c r="B152" s="201"/>
      <c r="C152" s="202"/>
      <c r="D152" s="98"/>
      <c r="E152" s="98"/>
      <c r="F152" s="98"/>
      <c r="G152" s="98"/>
      <c r="H152" s="98"/>
      <c r="I152" s="98"/>
      <c r="J152" s="98"/>
      <c r="K152" s="98"/>
      <c r="L152" s="98"/>
      <c r="M152" s="98"/>
      <c r="N152" s="98"/>
      <c r="O152" s="98"/>
      <c r="P152" s="98"/>
      <c r="Q152" s="98"/>
      <c r="R152" s="98"/>
      <c r="S152" s="118"/>
      <c r="T152" s="118"/>
      <c r="U152" s="118"/>
      <c r="V152" s="118"/>
      <c r="W152" s="118"/>
      <c r="X152" s="118"/>
      <c r="Y152" s="195"/>
      <c r="Z152" s="196"/>
      <c r="AA152" s="196"/>
      <c r="AB152" s="196"/>
      <c r="AC152" s="196"/>
      <c r="AD152" s="196"/>
      <c r="AE152" s="196"/>
      <c r="AF152" s="197"/>
      <c r="AG152" s="36"/>
      <c r="AJ152" s="43"/>
      <c r="AK152" s="43"/>
      <c r="AL152" s="43"/>
      <c r="AM152" s="43"/>
      <c r="AN152" s="43"/>
      <c r="AO152" s="43"/>
      <c r="AP152" s="43"/>
      <c r="AQ152" s="43"/>
    </row>
    <row r="153" spans="1:43" ht="18" customHeight="1" x14ac:dyDescent="0.2">
      <c r="A153" s="28"/>
      <c r="B153" s="201"/>
      <c r="C153" s="202"/>
      <c r="D153" s="98"/>
      <c r="E153" s="98"/>
      <c r="F153" s="98"/>
      <c r="G153" s="98"/>
      <c r="H153" s="98"/>
      <c r="I153" s="98"/>
      <c r="J153" s="98"/>
      <c r="K153" s="98"/>
      <c r="L153" s="98"/>
      <c r="M153" s="98"/>
      <c r="N153" s="98"/>
      <c r="O153" s="98"/>
      <c r="P153" s="98"/>
      <c r="Q153" s="98"/>
      <c r="R153" s="98"/>
      <c r="S153" s="118"/>
      <c r="T153" s="118"/>
      <c r="U153" s="118"/>
      <c r="V153" s="118"/>
      <c r="W153" s="118"/>
      <c r="X153" s="118"/>
      <c r="Y153" s="195"/>
      <c r="Z153" s="196"/>
      <c r="AA153" s="196"/>
      <c r="AB153" s="196"/>
      <c r="AC153" s="196"/>
      <c r="AD153" s="196"/>
      <c r="AE153" s="196"/>
      <c r="AF153" s="197"/>
      <c r="AG153" s="36"/>
      <c r="AJ153" s="43"/>
      <c r="AK153" s="43"/>
      <c r="AL153" s="43"/>
      <c r="AM153" s="43"/>
      <c r="AN153" s="43"/>
      <c r="AO153" s="43"/>
      <c r="AP153" s="43"/>
      <c r="AQ153" s="43"/>
    </row>
    <row r="154" spans="1:43" ht="18" customHeight="1" x14ac:dyDescent="0.2">
      <c r="A154" s="28"/>
      <c r="B154" s="201"/>
      <c r="C154" s="202"/>
      <c r="D154" s="194" t="s">
        <v>168</v>
      </c>
      <c r="E154" s="194"/>
      <c r="F154" s="194"/>
      <c r="G154" s="194"/>
      <c r="H154" s="194"/>
      <c r="I154" s="194"/>
      <c r="J154" s="194"/>
      <c r="K154" s="194"/>
      <c r="L154" s="194"/>
      <c r="M154" s="194"/>
      <c r="N154" s="194"/>
      <c r="O154" s="194"/>
      <c r="P154" s="194"/>
      <c r="Q154" s="194"/>
      <c r="R154" s="194"/>
      <c r="S154" s="194"/>
      <c r="T154" s="194"/>
      <c r="U154" s="194"/>
      <c r="V154" s="194"/>
      <c r="W154" s="194"/>
      <c r="X154" s="194"/>
      <c r="Y154" s="117">
        <f>SUM(Y137:AF153)</f>
        <v>38301667</v>
      </c>
      <c r="Z154" s="117"/>
      <c r="AA154" s="117"/>
      <c r="AB154" s="117"/>
      <c r="AC154" s="117"/>
      <c r="AD154" s="117"/>
      <c r="AE154" s="117"/>
      <c r="AF154" s="117"/>
      <c r="AG154" s="36"/>
      <c r="AJ154" s="43"/>
      <c r="AK154" s="43"/>
      <c r="AL154" s="43"/>
      <c r="AM154" s="43"/>
      <c r="AN154" s="43"/>
      <c r="AO154" s="43"/>
      <c r="AP154" s="43" t="s">
        <v>113</v>
      </c>
      <c r="AQ154" s="43"/>
    </row>
    <row r="155" spans="1:43" ht="18" customHeight="1" x14ac:dyDescent="0.2">
      <c r="A155" s="28"/>
      <c r="B155" s="203"/>
      <c r="C155" s="204"/>
      <c r="D155" s="205" t="s">
        <v>131</v>
      </c>
      <c r="E155" s="205"/>
      <c r="F155" s="205"/>
      <c r="G155" s="205"/>
      <c r="H155" s="205"/>
      <c r="I155" s="205"/>
      <c r="J155" s="205"/>
      <c r="K155" s="205"/>
      <c r="L155" s="205"/>
      <c r="M155" s="205"/>
      <c r="N155" s="205"/>
      <c r="O155" s="205"/>
      <c r="P155" s="205"/>
      <c r="Q155" s="205"/>
      <c r="R155" s="205"/>
      <c r="S155" s="205"/>
      <c r="T155" s="205"/>
      <c r="U155" s="205"/>
      <c r="V155" s="205"/>
      <c r="W155" s="205"/>
      <c r="X155" s="205"/>
      <c r="Y155" s="206">
        <f>J42+S76+S79+S82-Y154-S85</f>
        <v>-270667</v>
      </c>
      <c r="Z155" s="206"/>
      <c r="AA155" s="206"/>
      <c r="AB155" s="206"/>
      <c r="AC155" s="206"/>
      <c r="AD155" s="206"/>
      <c r="AE155" s="206"/>
      <c r="AF155" s="206"/>
      <c r="AG155" s="36"/>
      <c r="AJ155" s="43"/>
      <c r="AK155" s="43"/>
      <c r="AL155" s="43"/>
      <c r="AM155" s="43"/>
      <c r="AN155" s="43"/>
      <c r="AO155" s="43"/>
      <c r="AP155" s="43"/>
      <c r="AQ155" s="43"/>
    </row>
    <row r="156" spans="1:43" ht="14.1" customHeight="1" x14ac:dyDescent="0.2">
      <c r="A156" s="49"/>
      <c r="B156" s="50"/>
      <c r="C156" s="50"/>
      <c r="D156" s="51"/>
      <c r="E156" s="51"/>
      <c r="F156" s="51"/>
      <c r="G156" s="51"/>
      <c r="H156" s="51"/>
      <c r="I156" s="51"/>
      <c r="J156" s="51"/>
      <c r="K156" s="51"/>
      <c r="L156" s="51"/>
      <c r="M156" s="51"/>
      <c r="N156" s="51"/>
      <c r="O156" s="51"/>
      <c r="P156" s="51"/>
      <c r="Q156" s="51"/>
      <c r="R156" s="51"/>
      <c r="S156" s="51"/>
      <c r="T156" s="51"/>
      <c r="U156" s="51"/>
      <c r="V156" s="51"/>
      <c r="W156" s="51"/>
      <c r="X156" s="51"/>
      <c r="Y156" s="52"/>
      <c r="Z156" s="52"/>
      <c r="AA156" s="52"/>
      <c r="AB156" s="52"/>
      <c r="AC156" s="52"/>
      <c r="AD156" s="52"/>
      <c r="AE156" s="52"/>
      <c r="AF156" s="52"/>
      <c r="AG156" s="53"/>
      <c r="AH156" s="53"/>
      <c r="AI156" s="53"/>
      <c r="AJ156" s="54"/>
      <c r="AK156" s="43"/>
      <c r="AL156" s="43"/>
      <c r="AM156" s="43"/>
      <c r="AN156" s="43"/>
      <c r="AO156" s="43"/>
      <c r="AP156" s="43"/>
      <c r="AQ156" s="43"/>
    </row>
    <row r="157" spans="1:43" s="55" customFormat="1" ht="42" customHeight="1" x14ac:dyDescent="0.2">
      <c r="B157" s="92" t="s">
        <v>89</v>
      </c>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c r="AC157" s="93"/>
      <c r="AD157" s="93"/>
      <c r="AE157" s="93"/>
      <c r="AF157" s="94"/>
    </row>
    <row r="158" spans="1:43" s="55" customFormat="1" ht="42" customHeight="1" x14ac:dyDescent="0.2">
      <c r="B158" s="95" t="s">
        <v>178</v>
      </c>
      <c r="C158" s="96"/>
      <c r="D158" s="96"/>
      <c r="E158" s="96"/>
      <c r="F158" s="96"/>
      <c r="G158" s="96"/>
      <c r="H158" s="96"/>
      <c r="I158" s="96"/>
      <c r="J158" s="96"/>
      <c r="K158" s="96"/>
      <c r="L158" s="96"/>
      <c r="M158" s="96"/>
      <c r="N158" s="96"/>
      <c r="O158" s="96"/>
      <c r="P158" s="96"/>
      <c r="Q158" s="96"/>
      <c r="R158" s="96"/>
      <c r="S158" s="96"/>
      <c r="T158" s="96"/>
      <c r="U158" s="96"/>
      <c r="V158" s="96"/>
      <c r="W158" s="96"/>
      <c r="X158" s="96"/>
      <c r="Y158" s="96"/>
      <c r="Z158" s="96"/>
      <c r="AA158" s="96"/>
      <c r="AB158" s="96"/>
      <c r="AC158" s="96"/>
      <c r="AD158" s="96"/>
      <c r="AE158" s="96"/>
      <c r="AF158" s="97"/>
    </row>
    <row r="159" spans="1:43" s="55" customFormat="1" ht="42" customHeight="1" x14ac:dyDescent="0.2">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row>
    <row r="160" spans="1:43" s="55" customFormat="1" ht="3.6"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72"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sheetData>
  <mergeCells count="411">
    <mergeCell ref="D136:K136"/>
    <mergeCell ref="D139:K139"/>
    <mergeCell ref="D140:K140"/>
    <mergeCell ref="L137:R137"/>
    <mergeCell ref="J89:K89"/>
    <mergeCell ref="L89:N89"/>
    <mergeCell ref="K92:L92"/>
    <mergeCell ref="M92:O92"/>
    <mergeCell ref="X89:Y89"/>
    <mergeCell ref="P91:Q91"/>
    <mergeCell ref="R91:U91"/>
    <mergeCell ref="W98:AA98"/>
    <mergeCell ref="C98:N98"/>
    <mergeCell ref="O98:V98"/>
    <mergeCell ref="Z89:AC89"/>
    <mergeCell ref="B94:AF94"/>
    <mergeCell ref="AB98:AF98"/>
    <mergeCell ref="B101:AB101"/>
    <mergeCell ref="V91:X91"/>
    <mergeCell ref="B103:AF103"/>
    <mergeCell ref="B105:Y105"/>
    <mergeCell ref="W131:AF131"/>
    <mergeCell ref="B99:AF99"/>
    <mergeCell ref="B132:AF132"/>
    <mergeCell ref="Y152:AF152"/>
    <mergeCell ref="Y85:AF85"/>
    <mergeCell ref="X88:Y88"/>
    <mergeCell ref="Z88:AC88"/>
    <mergeCell ref="AD88:AF88"/>
    <mergeCell ref="O87:W87"/>
    <mergeCell ref="X87:AF87"/>
    <mergeCell ref="O88:P88"/>
    <mergeCell ref="Q88:T88"/>
    <mergeCell ref="U88:W88"/>
    <mergeCell ref="B122:Z122"/>
    <mergeCell ref="D150:K150"/>
    <mergeCell ref="L150:R150"/>
    <mergeCell ref="S150:X150"/>
    <mergeCell ref="Y150:AF150"/>
    <mergeCell ref="S149:X149"/>
    <mergeCell ref="Y149:AF149"/>
    <mergeCell ref="S136:X136"/>
    <mergeCell ref="Y136:AF136"/>
    <mergeCell ref="D145:K145"/>
    <mergeCell ref="D146:K146"/>
    <mergeCell ref="S138:X138"/>
    <mergeCell ref="S139:X139"/>
    <mergeCell ref="AB130:AF130"/>
    <mergeCell ref="B84:K84"/>
    <mergeCell ref="L84:N84"/>
    <mergeCell ref="AC101:AF101"/>
    <mergeCell ref="Z105:AF105"/>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E131:V131"/>
    <mergeCell ref="C130:N130"/>
    <mergeCell ref="O130:V130"/>
    <mergeCell ref="B74:K74"/>
    <mergeCell ref="B67:E68"/>
    <mergeCell ref="F67:G68"/>
    <mergeCell ref="H67:I67"/>
    <mergeCell ref="J67:M67"/>
    <mergeCell ref="N67:P67"/>
    <mergeCell ref="Q67:R68"/>
    <mergeCell ref="S67:T67"/>
    <mergeCell ref="U67:X67"/>
    <mergeCell ref="Y67:AA67"/>
    <mergeCell ref="AN138:AT138"/>
    <mergeCell ref="D138:K138"/>
    <mergeCell ref="Y153:AF153"/>
    <mergeCell ref="B136:C155"/>
    <mergeCell ref="D155:X155"/>
    <mergeCell ref="S140:X140"/>
    <mergeCell ref="S141:X141"/>
    <mergeCell ref="S142:X142"/>
    <mergeCell ref="Y155:AF155"/>
    <mergeCell ref="L143:R143"/>
    <mergeCell ref="L144:R144"/>
    <mergeCell ref="Y138:AF138"/>
    <mergeCell ref="Y139:AF139"/>
    <mergeCell ref="Y140:AF140"/>
    <mergeCell ref="Y141:AF141"/>
    <mergeCell ref="Y137:AF137"/>
    <mergeCell ref="D143:K143"/>
    <mergeCell ref="Y142:AF142"/>
    <mergeCell ref="L138:R138"/>
    <mergeCell ref="L139:R139"/>
    <mergeCell ref="L140:R140"/>
    <mergeCell ref="L141:R141"/>
    <mergeCell ref="L142:R142"/>
    <mergeCell ref="D147:K147"/>
    <mergeCell ref="Y143:AF143"/>
    <mergeCell ref="Y144:AF144"/>
    <mergeCell ref="Y145:AF145"/>
    <mergeCell ref="D149:K149"/>
    <mergeCell ref="L149:R149"/>
    <mergeCell ref="Y151:AF151"/>
    <mergeCell ref="Y146:AF146"/>
    <mergeCell ref="Y147:AF147"/>
    <mergeCell ref="S148:X148"/>
    <mergeCell ref="Y148:AF148"/>
    <mergeCell ref="D144:K144"/>
    <mergeCell ref="L151:R151"/>
    <mergeCell ref="S151:X151"/>
    <mergeCell ref="S144:X144"/>
    <mergeCell ref="S145:X145"/>
    <mergeCell ref="S146:X146"/>
    <mergeCell ref="S147:X147"/>
    <mergeCell ref="S153:X153"/>
    <mergeCell ref="D154:X154"/>
    <mergeCell ref="L145:R145"/>
    <mergeCell ref="L146:R146"/>
    <mergeCell ref="L147:R147"/>
    <mergeCell ref="L153:R153"/>
    <mergeCell ref="D152:K152"/>
    <mergeCell ref="L152:R152"/>
    <mergeCell ref="S152:X152"/>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AB67:AF68"/>
    <mergeCell ref="Y68:AA68"/>
    <mergeCell ref="S81:X81"/>
    <mergeCell ref="Y81:AF81"/>
    <mergeCell ref="K75:N75"/>
    <mergeCell ref="O75:Q75"/>
    <mergeCell ref="I76:J76"/>
    <mergeCell ref="K76:N76"/>
    <mergeCell ref="O76:Q76"/>
    <mergeCell ref="B75:H76"/>
    <mergeCell ref="Y75:AF75"/>
    <mergeCell ref="Y76:AF76"/>
    <mergeCell ref="S84:X84"/>
    <mergeCell ref="O84:Q84"/>
    <mergeCell ref="S75:X75"/>
    <mergeCell ref="S76:X76"/>
    <mergeCell ref="S85:X85"/>
    <mergeCell ref="B1:H1"/>
    <mergeCell ref="I1:K1"/>
    <mergeCell ref="L1:M1"/>
    <mergeCell ref="N1:O1"/>
    <mergeCell ref="K18:W18"/>
    <mergeCell ref="Q69:R70"/>
    <mergeCell ref="S69:T69"/>
    <mergeCell ref="U69:X69"/>
    <mergeCell ref="H62:I62"/>
    <mergeCell ref="B69:E70"/>
    <mergeCell ref="F69:G70"/>
    <mergeCell ref="H69:I69"/>
    <mergeCell ref="J69:M69"/>
    <mergeCell ref="N69:P69"/>
    <mergeCell ref="H70:I70"/>
    <mergeCell ref="J70:M70"/>
    <mergeCell ref="N70:P70"/>
    <mergeCell ref="Q65:R66"/>
    <mergeCell ref="B65:E66"/>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3:F8"/>
    <mergeCell ref="P14:S14"/>
    <mergeCell ref="T14:V14"/>
    <mergeCell ref="H11:K11"/>
    <mergeCell ref="B11:G11"/>
    <mergeCell ref="U70:X70"/>
    <mergeCell ref="Y70:AA70"/>
    <mergeCell ref="S65:T65"/>
    <mergeCell ref="U65:X65"/>
    <mergeCell ref="Y65:AA65"/>
    <mergeCell ref="AB65:AF66"/>
    <mergeCell ref="S66:T66"/>
    <mergeCell ref="U66:X66"/>
    <mergeCell ref="Y66:AA66"/>
    <mergeCell ref="S68:T68"/>
    <mergeCell ref="U68:X68"/>
    <mergeCell ref="K39:K40"/>
    <mergeCell ref="Q42:Y42"/>
    <mergeCell ref="Z42:AF42"/>
    <mergeCell ref="J44:AF44"/>
    <mergeCell ref="H39:J39"/>
    <mergeCell ref="L39:N39"/>
    <mergeCell ref="H40:J40"/>
    <mergeCell ref="L40:N40"/>
    <mergeCell ref="J57:Y58"/>
    <mergeCell ref="B57:I58"/>
    <mergeCell ref="B40:G40"/>
    <mergeCell ref="T46:AB46"/>
    <mergeCell ref="J42:P42"/>
    <mergeCell ref="B42:I42"/>
    <mergeCell ref="B44:I44"/>
    <mergeCell ref="X39:Y39"/>
    <mergeCell ref="Z39:AC39"/>
    <mergeCell ref="AD39:AF39"/>
    <mergeCell ref="X40:Y40"/>
    <mergeCell ref="AD40:AF40"/>
    <mergeCell ref="Q40:W40"/>
    <mergeCell ref="B53:AF53"/>
    <mergeCell ref="N48:T48"/>
    <mergeCell ref="U48:AF48"/>
    <mergeCell ref="B47:AF47"/>
    <mergeCell ref="L54:M54"/>
    <mergeCell ref="N54:Q54"/>
    <mergeCell ref="R54:T54"/>
    <mergeCell ref="L55:M55"/>
    <mergeCell ref="AB60:AF60"/>
    <mergeCell ref="AB61:AF62"/>
    <mergeCell ref="B61:E62"/>
    <mergeCell ref="Y62:AA62"/>
    <mergeCell ref="Q61:R62"/>
    <mergeCell ref="F61:G62"/>
    <mergeCell ref="Z57:AF57"/>
    <mergeCell ref="Z58:AF58"/>
    <mergeCell ref="E54:G54"/>
    <mergeCell ref="E55:G55"/>
    <mergeCell ref="B48:H48"/>
    <mergeCell ref="I48:M48"/>
    <mergeCell ref="J50:V50"/>
    <mergeCell ref="N55:Q55"/>
    <mergeCell ref="R55:T55"/>
    <mergeCell ref="B54:D55"/>
    <mergeCell ref="H54:K55"/>
    <mergeCell ref="U54:W55"/>
    <mergeCell ref="B63:E64"/>
    <mergeCell ref="F63:G64"/>
    <mergeCell ref="H63:I63"/>
    <mergeCell ref="J63:M63"/>
    <mergeCell ref="N63:P63"/>
    <mergeCell ref="H64:I64"/>
    <mergeCell ref="J64:M64"/>
    <mergeCell ref="N64:P64"/>
    <mergeCell ref="F65:G66"/>
    <mergeCell ref="H65:I65"/>
    <mergeCell ref="J65:M65"/>
    <mergeCell ref="N65:P65"/>
    <mergeCell ref="H66:I66"/>
    <mergeCell ref="J66:M66"/>
    <mergeCell ref="N66:P66"/>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V26:AF26"/>
    <mergeCell ref="X20:AA20"/>
    <mergeCell ref="AB20:AF20"/>
    <mergeCell ref="L24:W24"/>
    <mergeCell ref="X24:AF24"/>
    <mergeCell ref="E24:K24"/>
    <mergeCell ref="B33:AF33"/>
    <mergeCell ref="B34:AF37"/>
    <mergeCell ref="X31:Y31"/>
    <mergeCell ref="Z31:AC31"/>
    <mergeCell ref="AD31:AF31"/>
    <mergeCell ref="B31:F31"/>
    <mergeCell ref="M31:W31"/>
    <mergeCell ref="G31:I31"/>
    <mergeCell ref="J31:L31"/>
    <mergeCell ref="X30:Y30"/>
    <mergeCell ref="Z30:AC30"/>
    <mergeCell ref="AD30:AF30"/>
    <mergeCell ref="AD11:AF11"/>
    <mergeCell ref="AD10:AF10"/>
    <mergeCell ref="Z10:AC10"/>
    <mergeCell ref="X10:Y10"/>
    <mergeCell ref="X11:Y11"/>
    <mergeCell ref="Z11:AC11"/>
    <mergeCell ref="AC46:AF46"/>
    <mergeCell ref="P46:S46"/>
    <mergeCell ref="B46:O46"/>
    <mergeCell ref="Z40:AC40"/>
    <mergeCell ref="B60:E60"/>
    <mergeCell ref="Y84:AF84"/>
    <mergeCell ref="O74:Q74"/>
    <mergeCell ref="AA74:AC74"/>
    <mergeCell ref="AD74:AF74"/>
    <mergeCell ref="S74:Z74"/>
    <mergeCell ref="B52:S52"/>
    <mergeCell ref="T52:AF52"/>
    <mergeCell ref="AD54:AF54"/>
    <mergeCell ref="X55:Y55"/>
    <mergeCell ref="Z55:AC55"/>
    <mergeCell ref="AD55:AF55"/>
    <mergeCell ref="AA50:AF50"/>
    <mergeCell ref="B50:I50"/>
    <mergeCell ref="X54:Y54"/>
    <mergeCell ref="Z54:AC54"/>
    <mergeCell ref="AB63:AF64"/>
    <mergeCell ref="S64:T64"/>
    <mergeCell ref="U64:X64"/>
    <mergeCell ref="Y64:AA64"/>
    <mergeCell ref="AD89:AF89"/>
    <mergeCell ref="O89:P89"/>
    <mergeCell ref="Q89:T89"/>
    <mergeCell ref="U89:W89"/>
    <mergeCell ref="J62:M62"/>
    <mergeCell ref="N62:P62"/>
    <mergeCell ref="S62:T62"/>
    <mergeCell ref="U62:X62"/>
    <mergeCell ref="H61:I61"/>
    <mergeCell ref="J61:M61"/>
    <mergeCell ref="N61:P61"/>
    <mergeCell ref="S61:T61"/>
    <mergeCell ref="U61:X61"/>
    <mergeCell ref="Q63:R64"/>
    <mergeCell ref="S63:T63"/>
    <mergeCell ref="U63:X63"/>
    <mergeCell ref="Y63:AA63"/>
    <mergeCell ref="H68:I68"/>
    <mergeCell ref="J68:M68"/>
    <mergeCell ref="N68:P68"/>
    <mergeCell ref="Y61:AA61"/>
    <mergeCell ref="Y69:AA69"/>
    <mergeCell ref="AB69:AF70"/>
    <mergeCell ref="S70:T70"/>
    <mergeCell ref="B157:AF157"/>
    <mergeCell ref="B158:AF158"/>
    <mergeCell ref="D153:K153"/>
    <mergeCell ref="D141:K141"/>
    <mergeCell ref="D142:K142"/>
    <mergeCell ref="AD118:AF118"/>
    <mergeCell ref="B118:Z118"/>
    <mergeCell ref="Z107:AF107"/>
    <mergeCell ref="B107:Y107"/>
    <mergeCell ref="B111:Y111"/>
    <mergeCell ref="B113:AF114"/>
    <mergeCell ref="B116:Z116"/>
    <mergeCell ref="B117:Z117"/>
    <mergeCell ref="B126:AF126"/>
    <mergeCell ref="D137:K137"/>
    <mergeCell ref="B124:AF124"/>
    <mergeCell ref="B128:AF128"/>
    <mergeCell ref="D151:K151"/>
    <mergeCell ref="AD116:AF116"/>
    <mergeCell ref="AD117:AF117"/>
    <mergeCell ref="D148:K148"/>
    <mergeCell ref="L148:R148"/>
    <mergeCell ref="Y154:AF154"/>
    <mergeCell ref="S143:X143"/>
    <mergeCell ref="B131:D131"/>
    <mergeCell ref="W130:AA130"/>
    <mergeCell ref="R92:U92"/>
    <mergeCell ref="V92:X92"/>
    <mergeCell ref="AD122:AF122"/>
    <mergeCell ref="B121:Z121"/>
    <mergeCell ref="AA116:AC116"/>
    <mergeCell ref="AA117:AC117"/>
    <mergeCell ref="AA118:AC118"/>
    <mergeCell ref="Z111:AF111"/>
    <mergeCell ref="B109:Y109"/>
    <mergeCell ref="Z109:AF109"/>
    <mergeCell ref="AA120:AC120"/>
    <mergeCell ref="B120:Z120"/>
    <mergeCell ref="AD121:AF121"/>
  </mergeCells>
  <conditionalFormatting sqref="J57:Y58 Z58:AF58 B61:E66 H62:M62 H66:M66 H70:M70 S62:X62 AB61:AF66 S70:X70 S66:X66 S64:X64 AB69:AF70 B69:E70">
    <cfRule type="containsBlanks" dxfId="106" priority="131">
      <formula>LEN(TRIM(B57))=0</formula>
    </cfRule>
  </conditionalFormatting>
  <conditionalFormatting sqref="L55:Q55 X55:AC55">
    <cfRule type="containsBlanks" dxfId="105" priority="130">
      <formula>LEN(TRIM(L55))=0</formula>
    </cfRule>
  </conditionalFormatting>
  <conditionalFormatting sqref="I76:N76 I79:N79 S79:X79 I82:N82 S82:X82 S76:X76">
    <cfRule type="containsBlanks" dxfId="104" priority="129">
      <formula>LEN(TRIM(I76))=0</formula>
    </cfRule>
  </conditionalFormatting>
  <conditionalFormatting sqref="O89:T89 P92:U92 X89:AC89">
    <cfRule type="containsBlanks" dxfId="103" priority="128">
      <formula>LEN(TRIM(O89))=0</formula>
    </cfRule>
  </conditionalFormatting>
  <conditionalFormatting sqref="L153:AF153 L138:AF142 L144:AF147">
    <cfRule type="containsBlanks" dxfId="102" priority="127">
      <formula>LEN(TRIM(L138))=0</formula>
    </cfRule>
  </conditionalFormatting>
  <conditionalFormatting sqref="H11:K11 L20:W20 K18:W18 AB20:AF20 E22:W22 AA22:AF22 H28:AF28 H40:J40 L40:N40 J42:P42 Z42:AF42 P46:S46 AC46:AF46 I48:M48">
    <cfRule type="containsBlanks" dxfId="101" priority="126">
      <formula>LEN(TRIM(E11))=0</formula>
    </cfRule>
  </conditionalFormatting>
  <conditionalFormatting sqref="L137:AF137">
    <cfRule type="containsBlanks" dxfId="100" priority="122">
      <formula>LEN(TRIM(L137))=0</formula>
    </cfRule>
  </conditionalFormatting>
  <conditionalFormatting sqref="I1:O1">
    <cfRule type="notContainsBlanks" dxfId="99" priority="119">
      <formula>LEN(TRIM(I1))&gt;0</formula>
    </cfRule>
  </conditionalFormatting>
  <conditionalFormatting sqref="W98:AA98 C98:N98">
    <cfRule type="containsBlanks" dxfId="98" priority="102">
      <formula>LEN(TRIM(C98))=0</formula>
    </cfRule>
  </conditionalFormatting>
  <conditionalFormatting sqref="C130:N130">
    <cfRule type="containsBlanks" dxfId="97" priority="100">
      <formula>LEN(TRIM(C130))=0</formula>
    </cfRule>
  </conditionalFormatting>
  <conditionalFormatting sqref="W130:AA130">
    <cfRule type="containsBlanks" dxfId="96" priority="99">
      <formula>LEN(TRIM(W130))=0</formula>
    </cfRule>
  </conditionalFormatting>
  <conditionalFormatting sqref="B131:D131">
    <cfRule type="containsBlanks" dxfId="95" priority="98">
      <formula>LEN(TRIM(B131))=0</formula>
    </cfRule>
  </conditionalFormatting>
  <conditionalFormatting sqref="W131:AF131">
    <cfRule type="containsBlanks" dxfId="94" priority="97">
      <formula>LEN(TRIM(W131))=0</formula>
    </cfRule>
  </conditionalFormatting>
  <conditionalFormatting sqref="E24:K24">
    <cfRule type="containsBlanks" dxfId="93" priority="93">
      <formula>LEN(TRIM(E24))=0</formula>
    </cfRule>
  </conditionalFormatting>
  <conditionalFormatting sqref="X24:AF24">
    <cfRule type="containsBlanks" dxfId="92" priority="92">
      <formula>LEN(TRIM(X24))=0</formula>
    </cfRule>
  </conditionalFormatting>
  <conditionalFormatting sqref="G26:J26">
    <cfRule type="containsBlanks" dxfId="91" priority="91">
      <formula>LEN(TRIM(G26))=0</formula>
    </cfRule>
  </conditionalFormatting>
  <conditionalFormatting sqref="L26:S26">
    <cfRule type="containsBlanks" dxfId="90" priority="90">
      <formula>LEN(TRIM(L26))=0</formula>
    </cfRule>
  </conditionalFormatting>
  <conditionalFormatting sqref="V26:AF26">
    <cfRule type="containsBlanks" dxfId="89" priority="89">
      <formula>LEN(TRIM(V26))=0</formula>
    </cfRule>
  </conditionalFormatting>
  <conditionalFormatting sqref="B34:AF37">
    <cfRule type="containsBlanks" dxfId="88" priority="87">
      <formula>LEN(TRIM(B34))=0</formula>
    </cfRule>
  </conditionalFormatting>
  <conditionalFormatting sqref="J44:AF44">
    <cfRule type="containsBlanks" dxfId="87" priority="85">
      <formula>LEN(TRIM(J44))=0</formula>
    </cfRule>
  </conditionalFormatting>
  <conditionalFormatting sqref="X40:AC40">
    <cfRule type="containsBlanks" dxfId="86" priority="83">
      <formula>LEN(TRIM(X40))=0</formula>
    </cfRule>
  </conditionalFormatting>
  <conditionalFormatting sqref="X31:AC31">
    <cfRule type="containsBlanks" dxfId="85" priority="81">
      <formula>LEN(TRIM(X31))=0</formula>
    </cfRule>
  </conditionalFormatting>
  <conditionalFormatting sqref="X14:AC14">
    <cfRule type="containsBlanks" dxfId="84" priority="79">
      <formula>LEN(TRIM(X14))=0</formula>
    </cfRule>
  </conditionalFormatting>
  <conditionalFormatting sqref="X11:AC11">
    <cfRule type="containsBlanks" dxfId="83" priority="77">
      <formula>LEN(TRIM(X11))=0</formula>
    </cfRule>
  </conditionalFormatting>
  <conditionalFormatting sqref="AD11:AF11">
    <cfRule type="containsBlanks" dxfId="82" priority="76">
      <formula>LEN(TRIM(AD11))=0</formula>
    </cfRule>
  </conditionalFormatting>
  <conditionalFormatting sqref="N14:S14">
    <cfRule type="containsBlanks" dxfId="81" priority="75">
      <formula>LEN(TRIM(N14))=0</formula>
    </cfRule>
  </conditionalFormatting>
  <conditionalFormatting sqref="H68:M68 S68:X68 AB67:AF68 B67:E68">
    <cfRule type="containsBlanks" dxfId="80" priority="71">
      <formula>LEN(TRIM(B67))=0</formula>
    </cfRule>
  </conditionalFormatting>
  <conditionalFormatting sqref="S85:X85">
    <cfRule type="containsBlanks" dxfId="79" priority="46">
      <formula>LEN(TRIM(S85))=0</formula>
    </cfRule>
  </conditionalFormatting>
  <conditionalFormatting sqref="AC101:AF101">
    <cfRule type="containsBlanks" dxfId="78" priority="45">
      <formula>LEN(TRIM(AC101))=0</formula>
    </cfRule>
  </conditionalFormatting>
  <conditionalFormatting sqref="Z111:AF111">
    <cfRule type="containsBlanks" dxfId="77" priority="42">
      <formula>LEN(TRIM(Z111))=0</formula>
    </cfRule>
  </conditionalFormatting>
  <conditionalFormatting sqref="T14:V14">
    <cfRule type="containsBlanks" dxfId="76" priority="41">
      <formula>LEN(TRIM(T14))=0</formula>
    </cfRule>
  </conditionalFormatting>
  <conditionalFormatting sqref="AD14:AF14">
    <cfRule type="containsBlanks" dxfId="75" priority="40">
      <formula>LEN(TRIM(AD14))=0</formula>
    </cfRule>
  </conditionalFormatting>
  <conditionalFormatting sqref="AD31:AF31">
    <cfRule type="containsBlanks" dxfId="74" priority="39">
      <formula>LEN(TRIM(AD31))=0</formula>
    </cfRule>
  </conditionalFormatting>
  <conditionalFormatting sqref="AD40:AF40">
    <cfRule type="containsBlanks" dxfId="73" priority="38">
      <formula>LEN(TRIM(AD40))=0</formula>
    </cfRule>
  </conditionalFormatting>
  <conditionalFormatting sqref="R55:T55">
    <cfRule type="containsBlanks" dxfId="72" priority="37">
      <formula>LEN(TRIM(R55))=0</formula>
    </cfRule>
  </conditionalFormatting>
  <conditionalFormatting sqref="AD55:AF55">
    <cfRule type="containsBlanks" dxfId="71" priority="36">
      <formula>LEN(TRIM(AD55))=0</formula>
    </cfRule>
  </conditionalFormatting>
  <conditionalFormatting sqref="N62:P62">
    <cfRule type="containsBlanks" dxfId="70" priority="35">
      <formula>LEN(TRIM(N62))=0</formula>
    </cfRule>
  </conditionalFormatting>
  <conditionalFormatting sqref="N66:P66">
    <cfRule type="containsBlanks" dxfId="69" priority="33">
      <formula>LEN(TRIM(N66))=0</formula>
    </cfRule>
  </conditionalFormatting>
  <conditionalFormatting sqref="N68:P68">
    <cfRule type="containsBlanks" dxfId="68" priority="32">
      <formula>LEN(TRIM(N68))=0</formula>
    </cfRule>
  </conditionalFormatting>
  <conditionalFormatting sqref="N70:P70">
    <cfRule type="containsBlanks" dxfId="67" priority="31">
      <formula>LEN(TRIM(N70))=0</formula>
    </cfRule>
  </conditionalFormatting>
  <conditionalFormatting sqref="Y62:AA62">
    <cfRule type="containsBlanks" dxfId="66" priority="30">
      <formula>LEN(TRIM(Y62))=0</formula>
    </cfRule>
  </conditionalFormatting>
  <conditionalFormatting sqref="Y64:AA64">
    <cfRule type="containsBlanks" dxfId="65" priority="29">
      <formula>LEN(TRIM(Y64))=0</formula>
    </cfRule>
  </conditionalFormatting>
  <conditionalFormatting sqref="Y66:AA66">
    <cfRule type="containsBlanks" dxfId="64" priority="28">
      <formula>LEN(TRIM(Y66))=0</formula>
    </cfRule>
  </conditionalFormatting>
  <conditionalFormatting sqref="Y68:AA68">
    <cfRule type="containsBlanks" dxfId="63" priority="27">
      <formula>LEN(TRIM(Y68))=0</formula>
    </cfRule>
  </conditionalFormatting>
  <conditionalFormatting sqref="Y70:AA70">
    <cfRule type="containsBlanks" dxfId="62" priority="26">
      <formula>LEN(TRIM(Y70))=0</formula>
    </cfRule>
  </conditionalFormatting>
  <conditionalFormatting sqref="O76:Q76">
    <cfRule type="containsBlanks" dxfId="61" priority="25">
      <formula>LEN(TRIM(O76))=0</formula>
    </cfRule>
  </conditionalFormatting>
  <conditionalFormatting sqref="O79:Q79">
    <cfRule type="containsBlanks" dxfId="60" priority="24">
      <formula>LEN(TRIM(O79))=0</formula>
    </cfRule>
  </conditionalFormatting>
  <conditionalFormatting sqref="O82:Q82">
    <cfRule type="containsBlanks" dxfId="59" priority="23">
      <formula>LEN(TRIM(O82))=0</formula>
    </cfRule>
  </conditionalFormatting>
  <conditionalFormatting sqref="U89:W89">
    <cfRule type="containsBlanks" dxfId="58" priority="22">
      <formula>LEN(TRIM(U89))=0</formula>
    </cfRule>
  </conditionalFormatting>
  <conditionalFormatting sqref="AD89:AF89">
    <cfRule type="containsBlanks" dxfId="57" priority="21">
      <formula>LEN(TRIM(AD89))=0</formula>
    </cfRule>
  </conditionalFormatting>
  <conditionalFormatting sqref="V92:X92">
    <cfRule type="containsBlanks" dxfId="56" priority="20">
      <formula>LEN(TRIM(V92))=0</formula>
    </cfRule>
  </conditionalFormatting>
  <conditionalFormatting sqref="U48:AF48">
    <cfRule type="containsBlanks" dxfId="55" priority="15">
      <formula>LEN(TRIM(U48))=0</formula>
    </cfRule>
  </conditionalFormatting>
  <conditionalFormatting sqref="J50:V50">
    <cfRule type="containsBlanks" dxfId="54" priority="14">
      <formula>LEN(TRIM(J50))=0</formula>
    </cfRule>
  </conditionalFormatting>
  <conditionalFormatting sqref="AA50:AF50">
    <cfRule type="containsBlanks" dxfId="53" priority="13">
      <formula>LEN(TRIM(AA50))=0</formula>
    </cfRule>
  </conditionalFormatting>
  <conditionalFormatting sqref="T52:AF52">
    <cfRule type="containsBlanks" dxfId="52" priority="12">
      <formula>LEN(TRIM(T52))=0</formula>
    </cfRule>
  </conditionalFormatting>
  <conditionalFormatting sqref="Z105:AF105">
    <cfRule type="containsBlanks" dxfId="51" priority="11">
      <formula>LEN(TRIM(Z105))=0</formula>
    </cfRule>
  </conditionalFormatting>
  <conditionalFormatting sqref="Z107:AF107">
    <cfRule type="containsBlanks" dxfId="50" priority="10">
      <formula>LEN(TRIM(Z107))=0</formula>
    </cfRule>
  </conditionalFormatting>
  <conditionalFormatting sqref="Z109:AF109">
    <cfRule type="containsBlanks" dxfId="49" priority="9">
      <formula>LEN(TRIM(Z109))=0</formula>
    </cfRule>
  </conditionalFormatting>
  <conditionalFormatting sqref="H64:M64">
    <cfRule type="containsBlanks" dxfId="48" priority="8">
      <formula>LEN(TRIM(H64))=0</formula>
    </cfRule>
  </conditionalFormatting>
  <conditionalFormatting sqref="N64:P64">
    <cfRule type="containsBlanks" dxfId="47" priority="7">
      <formula>LEN(TRIM(N64))=0</formula>
    </cfRule>
  </conditionalFormatting>
  <conditionalFormatting sqref="L148:AF148">
    <cfRule type="containsBlanks" dxfId="46" priority="6">
      <formula>LEN(TRIM(L148))=0</formula>
    </cfRule>
  </conditionalFormatting>
  <conditionalFormatting sqref="L149:AF149">
    <cfRule type="containsBlanks" dxfId="45" priority="5">
      <formula>LEN(TRIM(L149))=0</formula>
    </cfRule>
  </conditionalFormatting>
  <conditionalFormatting sqref="L150:AF150">
    <cfRule type="containsBlanks" dxfId="44" priority="4">
      <formula>LEN(TRIM(L150))=0</formula>
    </cfRule>
  </conditionalFormatting>
  <conditionalFormatting sqref="L151:AF151">
    <cfRule type="containsBlanks" dxfId="43" priority="3">
      <formula>LEN(TRIM(L151))=0</formula>
    </cfRule>
  </conditionalFormatting>
  <conditionalFormatting sqref="L152:AF152">
    <cfRule type="containsBlanks" dxfId="42" priority="2">
      <formula>LEN(TRIM(L152))=0</formula>
    </cfRule>
  </conditionalFormatting>
  <conditionalFormatting sqref="L143:AF143">
    <cfRule type="containsBlanks" dxfId="0" priority="1">
      <formula>LEN(TRIM(L143))=0</formula>
    </cfRule>
  </conditionalFormatting>
  <hyperlinks>
    <hyperlink ref="T52" r:id="rId1" xr:uid="{B450A311-C6EA-4AFF-82EB-AB021CB77507}"/>
    <hyperlink ref="X24" r:id="rId2" xr:uid="{9C868D95-691D-438F-9741-08109D1E1C0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J64:M64 J62:M62 U66:X66 J70:M70 U62:X62 U64:X64 P14:S14 U70:X70 K76:N76 K79:N79 Z55:AC55 Q89:T89 Z89:AC89 R92:U92 Z40:AC40 Z31:AC31 Z14:AC14 Z11:AC11 J66:M66 AC101:AF101 L137:L153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1F734-7556-4577-B9CF-75E863286199}">
  <sheetPr>
    <tabColor theme="8" tint="-0.249977111117893"/>
  </sheetPr>
  <dimension ref="B2:AF42"/>
  <sheetViews>
    <sheetView showGridLines="0" topLeftCell="A34" zoomScale="120" zoomScaleNormal="120" zoomScaleSheetLayoutView="55" workbookViewId="0">
      <selection activeCell="D42" sqref="D42:G4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83"/>
      <c r="C2" s="284"/>
      <c r="D2" s="284"/>
      <c r="E2" s="284"/>
      <c r="F2" s="285"/>
      <c r="G2" s="292" t="s">
        <v>0</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4"/>
    </row>
    <row r="3" spans="2:32" ht="11.25" customHeight="1" x14ac:dyDescent="0.25">
      <c r="B3" s="286"/>
      <c r="C3" s="287"/>
      <c r="D3" s="287"/>
      <c r="E3" s="287"/>
      <c r="F3" s="288"/>
      <c r="G3" s="295"/>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7"/>
    </row>
    <row r="4" spans="2:32" ht="11.25" customHeight="1" x14ac:dyDescent="0.25">
      <c r="B4" s="286"/>
      <c r="C4" s="287"/>
      <c r="D4" s="287"/>
      <c r="E4" s="287"/>
      <c r="F4" s="288"/>
      <c r="G4" s="295"/>
      <c r="H4" s="296"/>
      <c r="I4" s="296"/>
      <c r="J4" s="296"/>
      <c r="K4" s="296"/>
      <c r="L4" s="296"/>
      <c r="M4" s="296"/>
      <c r="N4" s="296"/>
      <c r="O4" s="296"/>
      <c r="P4" s="296"/>
      <c r="Q4" s="296"/>
      <c r="R4" s="296"/>
      <c r="S4" s="296"/>
      <c r="T4" s="296"/>
      <c r="U4" s="296"/>
      <c r="V4" s="296"/>
      <c r="W4" s="296"/>
      <c r="X4" s="296"/>
      <c r="Y4" s="296"/>
      <c r="Z4" s="296"/>
      <c r="AA4" s="296"/>
      <c r="AB4" s="296"/>
      <c r="AC4" s="296"/>
      <c r="AD4" s="296"/>
      <c r="AE4" s="296"/>
      <c r="AF4" s="297"/>
    </row>
    <row r="5" spans="2:32" ht="11.25" customHeight="1" x14ac:dyDescent="0.25">
      <c r="B5" s="286"/>
      <c r="C5" s="287"/>
      <c r="D5" s="287"/>
      <c r="E5" s="287"/>
      <c r="F5" s="288"/>
      <c r="G5" s="298"/>
      <c r="H5" s="299"/>
      <c r="I5" s="299"/>
      <c r="J5" s="299"/>
      <c r="K5" s="299"/>
      <c r="L5" s="299"/>
      <c r="M5" s="299"/>
      <c r="N5" s="299"/>
      <c r="O5" s="299"/>
      <c r="P5" s="299"/>
      <c r="Q5" s="299"/>
      <c r="R5" s="299"/>
      <c r="S5" s="299"/>
      <c r="T5" s="299"/>
      <c r="U5" s="299"/>
      <c r="V5" s="299"/>
      <c r="W5" s="299"/>
      <c r="X5" s="299"/>
      <c r="Y5" s="299"/>
      <c r="Z5" s="299"/>
      <c r="AA5" s="299"/>
      <c r="AB5" s="299"/>
      <c r="AC5" s="299"/>
      <c r="AD5" s="299"/>
      <c r="AE5" s="299"/>
      <c r="AF5" s="300"/>
    </row>
    <row r="6" spans="2:32" ht="22.9" customHeight="1" x14ac:dyDescent="0.25">
      <c r="B6" s="286"/>
      <c r="C6" s="287"/>
      <c r="D6" s="287"/>
      <c r="E6" s="287"/>
      <c r="F6" s="288"/>
      <c r="G6" s="301" t="s">
        <v>179</v>
      </c>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3"/>
    </row>
    <row r="7" spans="2:32" ht="22.9" customHeight="1" x14ac:dyDescent="0.25">
      <c r="B7" s="289"/>
      <c r="C7" s="290"/>
      <c r="D7" s="290"/>
      <c r="E7" s="290"/>
      <c r="F7" s="291"/>
      <c r="G7" s="304"/>
      <c r="H7" s="305"/>
      <c r="I7" s="305"/>
      <c r="J7" s="305"/>
      <c r="K7" s="305"/>
      <c r="L7" s="305"/>
      <c r="M7" s="305"/>
      <c r="N7" s="305"/>
      <c r="O7" s="305"/>
      <c r="P7" s="305"/>
      <c r="Q7" s="305"/>
      <c r="R7" s="305"/>
      <c r="S7" s="305"/>
      <c r="T7" s="305"/>
      <c r="U7" s="305"/>
      <c r="V7" s="305"/>
      <c r="W7" s="305"/>
      <c r="X7" s="305"/>
      <c r="Y7" s="305"/>
      <c r="Z7" s="305"/>
      <c r="AA7" s="305"/>
      <c r="AB7" s="305"/>
      <c r="AC7" s="305"/>
      <c r="AD7" s="305"/>
      <c r="AE7" s="305"/>
      <c r="AF7" s="306"/>
    </row>
    <row r="8" spans="2:32" ht="3.6" customHeight="1" thickBot="1" x14ac:dyDescent="0.3"/>
    <row r="9" spans="2:32" ht="26.25" customHeight="1" thickBot="1" x14ac:dyDescent="0.3">
      <c r="B9" s="307" t="s">
        <v>39</v>
      </c>
      <c r="C9" s="308"/>
      <c r="D9" s="308"/>
      <c r="E9" s="308"/>
      <c r="F9" s="308"/>
      <c r="G9" s="308"/>
      <c r="H9" s="308"/>
      <c r="I9" s="309"/>
      <c r="J9" s="310" t="s">
        <v>226</v>
      </c>
      <c r="K9" s="311"/>
      <c r="L9" s="311"/>
      <c r="M9" s="311"/>
      <c r="N9" s="311"/>
      <c r="O9" s="311"/>
      <c r="P9" s="311"/>
      <c r="Q9" s="311"/>
      <c r="R9" s="311"/>
      <c r="S9" s="311"/>
      <c r="T9" s="311"/>
      <c r="U9" s="311"/>
      <c r="V9" s="312"/>
    </row>
    <row r="10" spans="2:32" ht="3.6" customHeight="1" x14ac:dyDescent="0.25"/>
    <row r="11" spans="2:32" ht="17.25" customHeight="1" x14ac:dyDescent="0.25">
      <c r="B11" s="280" t="s">
        <v>157</v>
      </c>
      <c r="C11" s="281"/>
      <c r="D11" s="281"/>
      <c r="E11" s="281"/>
      <c r="F11" s="281"/>
      <c r="G11" s="281"/>
      <c r="H11" s="281"/>
      <c r="I11" s="281"/>
      <c r="J11" s="281"/>
      <c r="K11" s="281"/>
      <c r="L11" s="281"/>
      <c r="M11" s="281"/>
      <c r="N11" s="281"/>
      <c r="O11" s="281"/>
      <c r="P11" s="281"/>
      <c r="Q11" s="281"/>
      <c r="R11" s="281"/>
      <c r="S11" s="281"/>
      <c r="T11" s="281"/>
      <c r="U11" s="281"/>
      <c r="V11" s="281"/>
      <c r="W11" s="281"/>
      <c r="X11" s="281"/>
      <c r="Y11" s="281"/>
      <c r="Z11" s="281"/>
      <c r="AA11" s="281"/>
      <c r="AB11" s="281"/>
      <c r="AC11" s="281"/>
      <c r="AD11" s="281"/>
      <c r="AE11" s="281"/>
      <c r="AF11" s="282"/>
    </row>
    <row r="12" spans="2:32" ht="3.6" customHeight="1" thickBot="1" x14ac:dyDescent="0.3">
      <c r="B12" s="58"/>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58"/>
      <c r="AE12" s="58"/>
      <c r="AF12" s="58"/>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9"/>
      <c r="U13" s="268"/>
      <c r="V13" s="269"/>
      <c r="W13" s="269"/>
      <c r="X13" s="269"/>
      <c r="Y13" s="269"/>
      <c r="Z13" s="269"/>
      <c r="AA13" s="269"/>
      <c r="AB13" s="269"/>
      <c r="AC13" s="269"/>
      <c r="AD13" s="269"/>
      <c r="AE13" s="269"/>
      <c r="AF13" s="270"/>
    </row>
    <row r="14" spans="2:32" ht="30" customHeight="1" thickBot="1" x14ac:dyDescent="0.3">
      <c r="B14" s="271" t="s">
        <v>180</v>
      </c>
      <c r="C14" s="272"/>
      <c r="D14" s="272"/>
      <c r="E14" s="272"/>
      <c r="F14" s="272"/>
      <c r="G14" s="272"/>
      <c r="H14" s="272"/>
      <c r="I14" s="272"/>
      <c r="J14" s="272"/>
      <c r="K14" s="272"/>
      <c r="L14" s="272"/>
      <c r="M14" s="272"/>
      <c r="N14" s="272"/>
      <c r="O14" s="272"/>
      <c r="P14" s="272"/>
      <c r="Q14" s="272"/>
      <c r="R14" s="272"/>
      <c r="S14" s="273"/>
      <c r="T14" s="59"/>
      <c r="U14" s="271" t="s">
        <v>181</v>
      </c>
      <c r="V14" s="272"/>
      <c r="W14" s="272"/>
      <c r="X14" s="272"/>
      <c r="Y14" s="272"/>
      <c r="Z14" s="272"/>
      <c r="AA14" s="272"/>
      <c r="AB14" s="272"/>
      <c r="AC14" s="272"/>
      <c r="AD14" s="272"/>
      <c r="AE14" s="272"/>
      <c r="AF14" s="273"/>
    </row>
    <row r="15" spans="2:32" ht="18" customHeight="1" x14ac:dyDescent="0.3">
      <c r="B15" s="60" t="s">
        <v>88</v>
      </c>
      <c r="C15" s="274" t="s">
        <v>182</v>
      </c>
      <c r="D15" s="275"/>
      <c r="E15" s="275"/>
      <c r="F15" s="275"/>
      <c r="G15" s="275"/>
      <c r="H15" s="275"/>
      <c r="I15" s="275"/>
      <c r="J15" s="275"/>
      <c r="K15" s="276"/>
      <c r="L15" s="275" t="s">
        <v>183</v>
      </c>
      <c r="M15" s="275"/>
      <c r="N15" s="275"/>
      <c r="O15" s="275"/>
      <c r="P15" s="275"/>
      <c r="Q15" s="275"/>
      <c r="R15" s="275"/>
      <c r="S15" s="276"/>
      <c r="T15" s="61"/>
      <c r="U15" s="60" t="s">
        <v>88</v>
      </c>
      <c r="V15" s="277" t="s">
        <v>184</v>
      </c>
      <c r="W15" s="278"/>
      <c r="X15" s="278"/>
      <c r="Y15" s="278"/>
      <c r="Z15" s="278"/>
      <c r="AA15" s="278"/>
      <c r="AB15" s="278"/>
      <c r="AC15" s="278"/>
      <c r="AD15" s="278"/>
      <c r="AE15" s="278"/>
      <c r="AF15" s="279"/>
    </row>
    <row r="16" spans="2:32" s="64" customFormat="1" ht="39.950000000000003" customHeight="1" x14ac:dyDescent="0.3">
      <c r="B16" s="62">
        <v>1</v>
      </c>
      <c r="C16" s="265" t="s">
        <v>185</v>
      </c>
      <c r="D16" s="266"/>
      <c r="E16" s="266"/>
      <c r="F16" s="266"/>
      <c r="G16" s="266"/>
      <c r="H16" s="266"/>
      <c r="I16" s="266"/>
      <c r="J16" s="266"/>
      <c r="K16" s="267"/>
      <c r="L16" s="265" t="s">
        <v>186</v>
      </c>
      <c r="M16" s="266"/>
      <c r="N16" s="266"/>
      <c r="O16" s="266"/>
      <c r="P16" s="266"/>
      <c r="Q16" s="266"/>
      <c r="R16" s="266"/>
      <c r="S16" s="267"/>
      <c r="T16" s="63"/>
      <c r="U16" s="62">
        <v>1</v>
      </c>
      <c r="V16" s="254" t="s">
        <v>187</v>
      </c>
      <c r="W16" s="255"/>
      <c r="X16" s="255"/>
      <c r="Y16" s="255"/>
      <c r="Z16" s="255"/>
      <c r="AA16" s="255"/>
      <c r="AB16" s="255"/>
      <c r="AC16" s="255"/>
      <c r="AD16" s="255"/>
      <c r="AE16" s="255"/>
      <c r="AF16" s="256"/>
    </row>
    <row r="17" spans="2:32" s="64" customFormat="1" ht="39.950000000000003" customHeight="1" x14ac:dyDescent="0.25">
      <c r="B17" s="65">
        <v>2</v>
      </c>
      <c r="C17" s="248" t="s">
        <v>188</v>
      </c>
      <c r="D17" s="249"/>
      <c r="E17" s="249"/>
      <c r="F17" s="249"/>
      <c r="G17" s="249"/>
      <c r="H17" s="249"/>
      <c r="I17" s="249"/>
      <c r="J17" s="249"/>
      <c r="K17" s="250"/>
      <c r="L17" s="264" t="s">
        <v>189</v>
      </c>
      <c r="M17" s="264"/>
      <c r="N17" s="264"/>
      <c r="O17" s="264"/>
      <c r="P17" s="264"/>
      <c r="Q17" s="264"/>
      <c r="R17" s="264"/>
      <c r="S17" s="264"/>
      <c r="T17" s="66"/>
      <c r="U17" s="65">
        <v>2</v>
      </c>
      <c r="V17" s="254" t="s">
        <v>187</v>
      </c>
      <c r="W17" s="255"/>
      <c r="X17" s="255"/>
      <c r="Y17" s="255"/>
      <c r="Z17" s="255"/>
      <c r="AA17" s="255"/>
      <c r="AB17" s="255"/>
      <c r="AC17" s="255"/>
      <c r="AD17" s="255"/>
      <c r="AE17" s="255"/>
      <c r="AF17" s="256"/>
    </row>
    <row r="18" spans="2:32" s="64" customFormat="1" ht="39.950000000000003" customHeight="1" x14ac:dyDescent="0.25">
      <c r="B18" s="65">
        <v>3</v>
      </c>
      <c r="C18" s="248" t="s">
        <v>190</v>
      </c>
      <c r="D18" s="249"/>
      <c r="E18" s="249"/>
      <c r="F18" s="249"/>
      <c r="G18" s="249"/>
      <c r="H18" s="249"/>
      <c r="I18" s="249"/>
      <c r="J18" s="249"/>
      <c r="K18" s="250"/>
      <c r="L18" s="251" t="s">
        <v>191</v>
      </c>
      <c r="M18" s="252"/>
      <c r="N18" s="252"/>
      <c r="O18" s="252"/>
      <c r="P18" s="252"/>
      <c r="Q18" s="252"/>
      <c r="R18" s="252"/>
      <c r="S18" s="253"/>
      <c r="T18" s="66"/>
      <c r="U18" s="65">
        <v>3</v>
      </c>
      <c r="V18" s="254" t="s">
        <v>187</v>
      </c>
      <c r="W18" s="255"/>
      <c r="X18" s="255"/>
      <c r="Y18" s="255"/>
      <c r="Z18" s="255"/>
      <c r="AA18" s="255"/>
      <c r="AB18" s="255"/>
      <c r="AC18" s="255"/>
      <c r="AD18" s="255"/>
      <c r="AE18" s="255"/>
      <c r="AF18" s="256"/>
    </row>
    <row r="19" spans="2:32" s="64" customFormat="1" ht="39.950000000000003" customHeight="1" x14ac:dyDescent="0.25">
      <c r="B19" s="65">
        <v>4</v>
      </c>
      <c r="C19" s="257" t="s">
        <v>192</v>
      </c>
      <c r="D19" s="257"/>
      <c r="E19" s="257"/>
      <c r="F19" s="257"/>
      <c r="G19" s="257"/>
      <c r="H19" s="257"/>
      <c r="I19" s="257"/>
      <c r="J19" s="257"/>
      <c r="K19" s="257"/>
      <c r="L19" s="264" t="s">
        <v>193</v>
      </c>
      <c r="M19" s="264"/>
      <c r="N19" s="264"/>
      <c r="O19" s="264"/>
      <c r="P19" s="264"/>
      <c r="Q19" s="264"/>
      <c r="R19" s="264"/>
      <c r="S19" s="264"/>
      <c r="T19" s="66"/>
      <c r="U19" s="65">
        <v>4</v>
      </c>
      <c r="V19" s="254" t="s">
        <v>187</v>
      </c>
      <c r="W19" s="255"/>
      <c r="X19" s="255"/>
      <c r="Y19" s="255"/>
      <c r="Z19" s="255"/>
      <c r="AA19" s="255"/>
      <c r="AB19" s="255"/>
      <c r="AC19" s="255"/>
      <c r="AD19" s="255"/>
      <c r="AE19" s="255"/>
      <c r="AF19" s="256"/>
    </row>
    <row r="20" spans="2:32" s="64" customFormat="1" ht="39.950000000000003" customHeight="1" x14ac:dyDescent="0.25">
      <c r="B20" s="65">
        <v>5</v>
      </c>
      <c r="C20" s="257" t="s">
        <v>194</v>
      </c>
      <c r="D20" s="257"/>
      <c r="E20" s="257"/>
      <c r="F20" s="257"/>
      <c r="G20" s="257"/>
      <c r="H20" s="257"/>
      <c r="I20" s="257"/>
      <c r="J20" s="257"/>
      <c r="K20" s="257"/>
      <c r="L20" s="264" t="s">
        <v>195</v>
      </c>
      <c r="M20" s="264"/>
      <c r="N20" s="264"/>
      <c r="O20" s="264"/>
      <c r="P20" s="264"/>
      <c r="Q20" s="264"/>
      <c r="R20" s="264"/>
      <c r="S20" s="264"/>
      <c r="T20" s="66"/>
      <c r="U20" s="65">
        <v>5</v>
      </c>
      <c r="V20" s="254" t="s">
        <v>187</v>
      </c>
      <c r="W20" s="255"/>
      <c r="X20" s="255"/>
      <c r="Y20" s="255"/>
      <c r="Z20" s="255"/>
      <c r="AA20" s="255"/>
      <c r="AB20" s="255"/>
      <c r="AC20" s="255"/>
      <c r="AD20" s="255"/>
      <c r="AE20" s="255"/>
      <c r="AF20" s="256"/>
    </row>
    <row r="21" spans="2:32" s="64" customFormat="1" ht="39.950000000000003" customHeight="1" x14ac:dyDescent="0.25">
      <c r="B21" s="65">
        <v>6</v>
      </c>
      <c r="C21" s="257" t="s">
        <v>196</v>
      </c>
      <c r="D21" s="257"/>
      <c r="E21" s="257"/>
      <c r="F21" s="257"/>
      <c r="G21" s="257"/>
      <c r="H21" s="257"/>
      <c r="I21" s="257"/>
      <c r="J21" s="257"/>
      <c r="K21" s="257"/>
      <c r="L21" s="264" t="s">
        <v>197</v>
      </c>
      <c r="M21" s="264"/>
      <c r="N21" s="264"/>
      <c r="O21" s="264"/>
      <c r="P21" s="264"/>
      <c r="Q21" s="264"/>
      <c r="R21" s="264"/>
      <c r="S21" s="264"/>
      <c r="T21" s="66"/>
      <c r="U21" s="65">
        <v>6</v>
      </c>
      <c r="V21" s="254" t="s">
        <v>187</v>
      </c>
      <c r="W21" s="255"/>
      <c r="X21" s="255"/>
      <c r="Y21" s="255"/>
      <c r="Z21" s="255"/>
      <c r="AA21" s="255"/>
      <c r="AB21" s="255"/>
      <c r="AC21" s="255"/>
      <c r="AD21" s="255"/>
      <c r="AE21" s="255"/>
      <c r="AF21" s="256"/>
    </row>
    <row r="22" spans="2:32" s="64" customFormat="1" ht="39.950000000000003" customHeight="1" x14ac:dyDescent="0.25">
      <c r="B22" s="65">
        <v>7</v>
      </c>
      <c r="C22" s="257" t="s">
        <v>198</v>
      </c>
      <c r="D22" s="257"/>
      <c r="E22" s="257"/>
      <c r="F22" s="257"/>
      <c r="G22" s="257"/>
      <c r="H22" s="257"/>
      <c r="I22" s="257"/>
      <c r="J22" s="257"/>
      <c r="K22" s="257"/>
      <c r="L22" s="264" t="s">
        <v>199</v>
      </c>
      <c r="M22" s="264"/>
      <c r="N22" s="264"/>
      <c r="O22" s="264"/>
      <c r="P22" s="264"/>
      <c r="Q22" s="264"/>
      <c r="R22" s="264"/>
      <c r="S22" s="264"/>
      <c r="T22" s="66"/>
      <c r="U22" s="65">
        <v>7</v>
      </c>
      <c r="V22" s="254" t="s">
        <v>187</v>
      </c>
      <c r="W22" s="255"/>
      <c r="X22" s="255"/>
      <c r="Y22" s="255"/>
      <c r="Z22" s="255"/>
      <c r="AA22" s="255"/>
      <c r="AB22" s="255"/>
      <c r="AC22" s="255"/>
      <c r="AD22" s="255"/>
      <c r="AE22" s="255"/>
      <c r="AF22" s="256"/>
    </row>
    <row r="23" spans="2:32" s="64" customFormat="1" ht="39.950000000000003" customHeight="1" x14ac:dyDescent="0.25">
      <c r="B23" s="65">
        <v>8</v>
      </c>
      <c r="C23" s="257" t="s">
        <v>200</v>
      </c>
      <c r="D23" s="257"/>
      <c r="E23" s="257"/>
      <c r="F23" s="257"/>
      <c r="G23" s="257"/>
      <c r="H23" s="257"/>
      <c r="I23" s="257"/>
      <c r="J23" s="257"/>
      <c r="K23" s="257"/>
      <c r="L23" s="264" t="s">
        <v>201</v>
      </c>
      <c r="M23" s="264"/>
      <c r="N23" s="264"/>
      <c r="O23" s="264"/>
      <c r="P23" s="264"/>
      <c r="Q23" s="264"/>
      <c r="R23" s="264"/>
      <c r="S23" s="264"/>
      <c r="T23" s="66"/>
      <c r="U23" s="65">
        <v>8</v>
      </c>
      <c r="V23" s="254" t="s">
        <v>187</v>
      </c>
      <c r="W23" s="255"/>
      <c r="X23" s="255"/>
      <c r="Y23" s="255"/>
      <c r="Z23" s="255"/>
      <c r="AA23" s="255"/>
      <c r="AB23" s="255"/>
      <c r="AC23" s="255"/>
      <c r="AD23" s="255"/>
      <c r="AE23" s="255"/>
      <c r="AF23" s="256"/>
    </row>
    <row r="24" spans="2:32" s="64" customFormat="1" ht="39.950000000000003" customHeight="1" x14ac:dyDescent="0.25">
      <c r="B24" s="65">
        <v>9</v>
      </c>
      <c r="C24" s="257" t="s">
        <v>202</v>
      </c>
      <c r="D24" s="257"/>
      <c r="E24" s="257"/>
      <c r="F24" s="257"/>
      <c r="G24" s="257"/>
      <c r="H24" s="257"/>
      <c r="I24" s="257"/>
      <c r="J24" s="257"/>
      <c r="K24" s="257"/>
      <c r="L24" s="264" t="s">
        <v>203</v>
      </c>
      <c r="M24" s="264"/>
      <c r="N24" s="264"/>
      <c r="O24" s="264"/>
      <c r="P24" s="264"/>
      <c r="Q24" s="264"/>
      <c r="R24" s="264"/>
      <c r="S24" s="264"/>
      <c r="T24" s="66"/>
      <c r="U24" s="65">
        <v>9</v>
      </c>
      <c r="V24" s="254" t="s">
        <v>187</v>
      </c>
      <c r="W24" s="255"/>
      <c r="X24" s="255"/>
      <c r="Y24" s="255"/>
      <c r="Z24" s="255"/>
      <c r="AA24" s="255"/>
      <c r="AB24" s="255"/>
      <c r="AC24" s="255"/>
      <c r="AD24" s="255"/>
      <c r="AE24" s="255"/>
      <c r="AF24" s="256"/>
    </row>
    <row r="25" spans="2:32" s="64" customFormat="1" ht="39.950000000000003" customHeight="1" x14ac:dyDescent="0.25">
      <c r="B25" s="65">
        <v>10</v>
      </c>
      <c r="C25" s="257" t="s">
        <v>204</v>
      </c>
      <c r="D25" s="257"/>
      <c r="E25" s="257"/>
      <c r="F25" s="257"/>
      <c r="G25" s="257"/>
      <c r="H25" s="257"/>
      <c r="I25" s="257"/>
      <c r="J25" s="257"/>
      <c r="K25" s="257"/>
      <c r="L25" s="264" t="s">
        <v>205</v>
      </c>
      <c r="M25" s="264"/>
      <c r="N25" s="264"/>
      <c r="O25" s="264"/>
      <c r="P25" s="264"/>
      <c r="Q25" s="264"/>
      <c r="R25" s="264"/>
      <c r="S25" s="264"/>
      <c r="T25" s="66"/>
      <c r="U25" s="65">
        <v>10</v>
      </c>
      <c r="V25" s="254" t="s">
        <v>187</v>
      </c>
      <c r="W25" s="255"/>
      <c r="X25" s="255"/>
      <c r="Y25" s="255"/>
      <c r="Z25" s="255"/>
      <c r="AA25" s="255"/>
      <c r="AB25" s="255"/>
      <c r="AC25" s="255"/>
      <c r="AD25" s="255"/>
      <c r="AE25" s="255"/>
      <c r="AF25" s="256"/>
    </row>
    <row r="26" spans="2:32" s="64" customFormat="1" ht="39.950000000000003" customHeight="1" x14ac:dyDescent="0.25">
      <c r="B26" s="65">
        <v>11</v>
      </c>
      <c r="C26" s="257" t="s">
        <v>206</v>
      </c>
      <c r="D26" s="257"/>
      <c r="E26" s="257"/>
      <c r="F26" s="257"/>
      <c r="G26" s="257"/>
      <c r="H26" s="257"/>
      <c r="I26" s="257"/>
      <c r="J26" s="257"/>
      <c r="K26" s="257"/>
      <c r="L26" s="264" t="s">
        <v>207</v>
      </c>
      <c r="M26" s="264"/>
      <c r="N26" s="264"/>
      <c r="O26" s="264"/>
      <c r="P26" s="264"/>
      <c r="Q26" s="264"/>
      <c r="R26" s="264"/>
      <c r="S26" s="264"/>
      <c r="T26" s="66"/>
      <c r="U26" s="65">
        <v>11</v>
      </c>
      <c r="V26" s="254" t="s">
        <v>187</v>
      </c>
      <c r="W26" s="255"/>
      <c r="X26" s="255"/>
      <c r="Y26" s="255"/>
      <c r="Z26" s="255"/>
      <c r="AA26" s="255"/>
      <c r="AB26" s="255"/>
      <c r="AC26" s="255"/>
      <c r="AD26" s="255"/>
      <c r="AE26" s="255"/>
      <c r="AF26" s="256"/>
    </row>
    <row r="27" spans="2:32" s="64" customFormat="1" ht="39.950000000000003" customHeight="1" x14ac:dyDescent="0.25">
      <c r="B27" s="65">
        <v>12</v>
      </c>
      <c r="C27" s="257" t="s">
        <v>208</v>
      </c>
      <c r="D27" s="257"/>
      <c r="E27" s="257"/>
      <c r="F27" s="257"/>
      <c r="G27" s="257"/>
      <c r="H27" s="257"/>
      <c r="I27" s="257"/>
      <c r="J27" s="257"/>
      <c r="K27" s="257"/>
      <c r="L27" s="264" t="s">
        <v>209</v>
      </c>
      <c r="M27" s="264"/>
      <c r="N27" s="264"/>
      <c r="O27" s="264"/>
      <c r="P27" s="264"/>
      <c r="Q27" s="264"/>
      <c r="R27" s="264"/>
      <c r="S27" s="264"/>
      <c r="T27" s="66"/>
      <c r="U27" s="65">
        <v>12</v>
      </c>
      <c r="V27" s="254" t="s">
        <v>187</v>
      </c>
      <c r="W27" s="255"/>
      <c r="X27" s="255"/>
      <c r="Y27" s="255"/>
      <c r="Z27" s="255"/>
      <c r="AA27" s="255"/>
      <c r="AB27" s="255"/>
      <c r="AC27" s="255"/>
      <c r="AD27" s="255"/>
      <c r="AE27" s="255"/>
      <c r="AF27" s="256"/>
    </row>
    <row r="28" spans="2:32" s="64" customFormat="1" ht="39.950000000000003" customHeight="1" x14ac:dyDescent="0.25">
      <c r="B28" s="65">
        <v>13</v>
      </c>
      <c r="C28" s="257" t="s">
        <v>210</v>
      </c>
      <c r="D28" s="257"/>
      <c r="E28" s="257"/>
      <c r="F28" s="257"/>
      <c r="G28" s="257"/>
      <c r="H28" s="257"/>
      <c r="I28" s="257"/>
      <c r="J28" s="257"/>
      <c r="K28" s="257"/>
      <c r="L28" s="251" t="s">
        <v>211</v>
      </c>
      <c r="M28" s="252"/>
      <c r="N28" s="252"/>
      <c r="O28" s="252"/>
      <c r="P28" s="252"/>
      <c r="Q28" s="252"/>
      <c r="R28" s="252"/>
      <c r="S28" s="253"/>
      <c r="T28" s="66"/>
      <c r="U28" s="65">
        <v>13</v>
      </c>
      <c r="V28" s="254" t="s">
        <v>187</v>
      </c>
      <c r="W28" s="255"/>
      <c r="X28" s="255"/>
      <c r="Y28" s="255"/>
      <c r="Z28" s="255"/>
      <c r="AA28" s="255"/>
      <c r="AB28" s="255"/>
      <c r="AC28" s="255"/>
      <c r="AD28" s="255"/>
      <c r="AE28" s="255"/>
      <c r="AF28" s="256"/>
    </row>
    <row r="29" spans="2:32" s="64" customFormat="1" ht="39.950000000000003" customHeight="1" x14ac:dyDescent="0.25">
      <c r="B29" s="65">
        <v>14</v>
      </c>
      <c r="C29" s="257" t="s">
        <v>212</v>
      </c>
      <c r="D29" s="257"/>
      <c r="E29" s="257"/>
      <c r="F29" s="257"/>
      <c r="G29" s="257"/>
      <c r="H29" s="257"/>
      <c r="I29" s="257"/>
      <c r="J29" s="257"/>
      <c r="K29" s="257"/>
      <c r="L29" s="251" t="s">
        <v>213</v>
      </c>
      <c r="M29" s="252"/>
      <c r="N29" s="252"/>
      <c r="O29" s="252"/>
      <c r="P29" s="252"/>
      <c r="Q29" s="252"/>
      <c r="R29" s="252"/>
      <c r="S29" s="253"/>
      <c r="T29" s="66"/>
      <c r="U29" s="65">
        <v>14</v>
      </c>
      <c r="V29" s="254" t="s">
        <v>187</v>
      </c>
      <c r="W29" s="255"/>
      <c r="X29" s="255"/>
      <c r="Y29" s="255"/>
      <c r="Z29" s="255"/>
      <c r="AA29" s="255"/>
      <c r="AB29" s="255"/>
      <c r="AC29" s="255"/>
      <c r="AD29" s="255"/>
      <c r="AE29" s="255"/>
      <c r="AF29" s="256"/>
    </row>
    <row r="30" spans="2:32" s="64" customFormat="1" ht="39.950000000000003" customHeight="1" x14ac:dyDescent="0.25">
      <c r="B30" s="65">
        <v>15</v>
      </c>
      <c r="C30" s="248" t="s">
        <v>214</v>
      </c>
      <c r="D30" s="249"/>
      <c r="E30" s="249"/>
      <c r="F30" s="249"/>
      <c r="G30" s="249"/>
      <c r="H30" s="249"/>
      <c r="I30" s="249"/>
      <c r="J30" s="249"/>
      <c r="K30" s="250"/>
      <c r="L30" s="251" t="s">
        <v>215</v>
      </c>
      <c r="M30" s="252"/>
      <c r="N30" s="252"/>
      <c r="O30" s="252"/>
      <c r="P30" s="252"/>
      <c r="Q30" s="252"/>
      <c r="R30" s="252"/>
      <c r="S30" s="253"/>
      <c r="T30" s="66"/>
      <c r="U30" s="65">
        <v>15</v>
      </c>
      <c r="V30" s="254" t="s">
        <v>187</v>
      </c>
      <c r="W30" s="255"/>
      <c r="X30" s="255"/>
      <c r="Y30" s="255"/>
      <c r="Z30" s="255"/>
      <c r="AA30" s="255"/>
      <c r="AB30" s="255"/>
      <c r="AC30" s="255"/>
      <c r="AD30" s="255"/>
      <c r="AE30" s="255"/>
      <c r="AF30" s="256"/>
    </row>
    <row r="31" spans="2:32" s="64" customFormat="1" ht="39.950000000000003" customHeight="1" x14ac:dyDescent="0.25">
      <c r="B31" s="65">
        <v>16</v>
      </c>
      <c r="C31" s="248" t="s">
        <v>216</v>
      </c>
      <c r="D31" s="249"/>
      <c r="E31" s="249"/>
      <c r="F31" s="249"/>
      <c r="G31" s="249"/>
      <c r="H31" s="249"/>
      <c r="I31" s="249"/>
      <c r="J31" s="249"/>
      <c r="K31" s="250"/>
      <c r="L31" s="251" t="s">
        <v>211</v>
      </c>
      <c r="M31" s="252"/>
      <c r="N31" s="252"/>
      <c r="O31" s="252"/>
      <c r="P31" s="252"/>
      <c r="Q31" s="252"/>
      <c r="R31" s="252"/>
      <c r="S31" s="253"/>
      <c r="T31" s="66"/>
      <c r="U31" s="65">
        <v>16</v>
      </c>
      <c r="V31" s="254" t="s">
        <v>217</v>
      </c>
      <c r="W31" s="255"/>
      <c r="X31" s="255"/>
      <c r="Y31" s="255"/>
      <c r="Z31" s="255"/>
      <c r="AA31" s="255"/>
      <c r="AB31" s="255"/>
      <c r="AC31" s="255"/>
      <c r="AD31" s="255"/>
      <c r="AE31" s="255"/>
      <c r="AF31" s="256"/>
    </row>
    <row r="32" spans="2:32" s="64" customFormat="1" ht="39.950000000000003" customHeight="1" x14ac:dyDescent="0.25">
      <c r="B32" s="65">
        <v>17</v>
      </c>
      <c r="C32" s="257" t="s">
        <v>218</v>
      </c>
      <c r="D32" s="257"/>
      <c r="E32" s="257"/>
      <c r="F32" s="257"/>
      <c r="G32" s="257"/>
      <c r="H32" s="257"/>
      <c r="I32" s="257"/>
      <c r="J32" s="257"/>
      <c r="K32" s="257"/>
      <c r="L32" s="251" t="s">
        <v>219</v>
      </c>
      <c r="M32" s="252"/>
      <c r="N32" s="252"/>
      <c r="O32" s="252"/>
      <c r="P32" s="252"/>
      <c r="Q32" s="252"/>
      <c r="R32" s="252"/>
      <c r="S32" s="253"/>
      <c r="T32" s="66"/>
      <c r="U32" s="65">
        <v>17</v>
      </c>
      <c r="V32" s="254" t="s">
        <v>187</v>
      </c>
      <c r="W32" s="255"/>
      <c r="X32" s="255"/>
      <c r="Y32" s="255"/>
      <c r="Z32" s="255"/>
      <c r="AA32" s="255"/>
      <c r="AB32" s="255"/>
      <c r="AC32" s="255"/>
      <c r="AD32" s="255"/>
      <c r="AE32" s="255"/>
      <c r="AF32" s="256"/>
    </row>
    <row r="33" spans="2:32" ht="3.6" customHeight="1" x14ac:dyDescent="0.25"/>
    <row r="34" spans="2:32" ht="15" customHeight="1" x14ac:dyDescent="0.25">
      <c r="B34" s="258" t="s">
        <v>89</v>
      </c>
      <c r="C34" s="259"/>
      <c r="D34" s="259"/>
      <c r="E34" s="259"/>
      <c r="F34" s="259"/>
      <c r="G34" s="259"/>
      <c r="H34" s="259"/>
      <c r="I34" s="259"/>
      <c r="J34" s="259"/>
      <c r="K34" s="259"/>
      <c r="L34" s="259"/>
      <c r="M34" s="259"/>
      <c r="N34" s="259"/>
      <c r="O34" s="259"/>
      <c r="P34" s="259"/>
      <c r="Q34" s="259"/>
      <c r="R34" s="259"/>
      <c r="S34" s="259"/>
      <c r="T34" s="259"/>
      <c r="U34" s="259"/>
      <c r="V34" s="259"/>
      <c r="W34" s="259"/>
      <c r="X34" s="259"/>
      <c r="Y34" s="259"/>
      <c r="Z34" s="259"/>
      <c r="AA34" s="259"/>
      <c r="AB34" s="259"/>
      <c r="AC34" s="259"/>
      <c r="AD34" s="259"/>
      <c r="AE34" s="259"/>
      <c r="AF34" s="260"/>
    </row>
    <row r="35" spans="2:32" ht="80.099999999999994" customHeight="1" x14ac:dyDescent="0.25">
      <c r="B35" s="261"/>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3"/>
    </row>
    <row r="36" spans="2:32" ht="3.6" customHeight="1" x14ac:dyDescent="0.25">
      <c r="B36" s="67"/>
      <c r="C36" s="67"/>
      <c r="D36" s="67"/>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c r="AF36" s="67"/>
    </row>
    <row r="37" spans="2:32" x14ac:dyDescent="0.25">
      <c r="B37" s="247" t="s">
        <v>220</v>
      </c>
      <c r="C37" s="247"/>
      <c r="D37" s="247"/>
      <c r="E37" s="247"/>
      <c r="F37" s="247"/>
      <c r="G37" s="247"/>
      <c r="H37" s="247"/>
      <c r="I37" s="247"/>
      <c r="J37" s="247"/>
      <c r="K37" s="247"/>
      <c r="L37" s="247"/>
      <c r="M37" s="247"/>
      <c r="N37" s="247"/>
      <c r="O37" s="247"/>
      <c r="P37" s="247"/>
      <c r="Q37" s="247"/>
      <c r="R37" s="247"/>
      <c r="S37" s="247"/>
      <c r="T37" s="247"/>
      <c r="U37" s="247"/>
      <c r="V37" s="247"/>
      <c r="W37" s="247"/>
      <c r="X37" s="247"/>
      <c r="Y37" s="247"/>
      <c r="Z37" s="247"/>
      <c r="AA37" s="247"/>
      <c r="AB37" s="247"/>
      <c r="AC37" s="247"/>
      <c r="AD37" s="247"/>
      <c r="AE37" s="247"/>
      <c r="AF37" s="247"/>
    </row>
    <row r="38" spans="2:32" ht="6" customHeight="1" x14ac:dyDescent="0.3">
      <c r="B38" s="61"/>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row>
    <row r="39" spans="2:32" ht="16.5" x14ac:dyDescent="0.3">
      <c r="B39" s="241" t="s">
        <v>221</v>
      </c>
      <c r="C39" s="241"/>
      <c r="D39" s="241"/>
      <c r="E39" s="241"/>
      <c r="F39" s="241"/>
      <c r="G39" s="241"/>
      <c r="H39" s="241"/>
      <c r="I39" s="241"/>
      <c r="J39" s="241"/>
      <c r="K39" s="241"/>
      <c r="L39" s="241"/>
      <c r="M39" s="241"/>
      <c r="N39" s="241"/>
      <c r="O39" s="241"/>
      <c r="P39" s="241"/>
      <c r="Q39" s="241"/>
      <c r="R39" s="241" t="s">
        <v>222</v>
      </c>
      <c r="S39" s="241"/>
      <c r="T39" s="241"/>
      <c r="U39" s="241"/>
      <c r="V39" s="241"/>
      <c r="W39" s="241"/>
      <c r="X39" s="241"/>
      <c r="Y39" s="241"/>
      <c r="Z39" s="241"/>
      <c r="AA39" s="241"/>
      <c r="AB39" s="241"/>
      <c r="AC39" s="241"/>
      <c r="AD39" s="241"/>
      <c r="AE39" s="241"/>
      <c r="AF39" s="241"/>
    </row>
    <row r="40" spans="2:32" ht="72" customHeight="1" x14ac:dyDescent="0.3">
      <c r="B40" s="242"/>
      <c r="C40" s="243"/>
      <c r="D40" s="243"/>
      <c r="E40" s="243"/>
      <c r="F40" s="243"/>
      <c r="G40" s="243"/>
      <c r="H40" s="243"/>
      <c r="I40" s="243"/>
      <c r="J40" s="243"/>
      <c r="K40" s="243"/>
      <c r="L40" s="243"/>
      <c r="M40" s="243"/>
      <c r="N40" s="243"/>
      <c r="O40" s="243"/>
      <c r="P40" s="244"/>
      <c r="Q40" s="61"/>
      <c r="R40" s="242"/>
      <c r="S40" s="243"/>
      <c r="T40" s="243"/>
      <c r="U40" s="243"/>
      <c r="V40" s="243"/>
      <c r="W40" s="243"/>
      <c r="X40" s="243"/>
      <c r="Y40" s="243"/>
      <c r="Z40" s="243"/>
      <c r="AA40" s="243"/>
      <c r="AB40" s="243"/>
      <c r="AC40" s="243"/>
      <c r="AD40" s="243"/>
      <c r="AE40" s="243"/>
      <c r="AF40" s="244"/>
    </row>
    <row r="41" spans="2:32" x14ac:dyDescent="0.25">
      <c r="B41" s="245" t="s">
        <v>7</v>
      </c>
      <c r="C41" s="245"/>
      <c r="D41" s="245" t="s">
        <v>8</v>
      </c>
      <c r="E41" s="245"/>
      <c r="F41" s="245"/>
      <c r="G41" s="245"/>
      <c r="H41" s="245" t="s">
        <v>22</v>
      </c>
      <c r="I41" s="245"/>
      <c r="J41" s="245"/>
      <c r="R41" s="245" t="s">
        <v>7</v>
      </c>
      <c r="S41" s="245"/>
      <c r="T41" s="245" t="s">
        <v>8</v>
      </c>
      <c r="U41" s="245"/>
      <c r="V41" s="245"/>
      <c r="W41" s="245"/>
      <c r="X41" s="245" t="s">
        <v>22</v>
      </c>
      <c r="Y41" s="245"/>
      <c r="Z41" s="245"/>
    </row>
    <row r="42" spans="2:32" x14ac:dyDescent="0.25">
      <c r="B42" s="246">
        <v>30</v>
      </c>
      <c r="C42" s="246"/>
      <c r="D42" s="246">
        <v>12</v>
      </c>
      <c r="E42" s="246"/>
      <c r="F42" s="246"/>
      <c r="G42" s="246"/>
      <c r="H42" s="246">
        <v>2024</v>
      </c>
      <c r="I42" s="246"/>
      <c r="J42" s="246"/>
      <c r="R42" s="240">
        <v>30</v>
      </c>
      <c r="S42" s="240"/>
      <c r="T42" s="240">
        <v>12</v>
      </c>
      <c r="U42" s="240"/>
      <c r="V42" s="240"/>
      <c r="W42" s="240"/>
      <c r="X42" s="240">
        <v>2024</v>
      </c>
      <c r="Y42" s="240"/>
      <c r="Z42" s="240"/>
    </row>
  </sheetData>
  <mergeCells count="83">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C29:K29"/>
    <mergeCell ref="L29:S29"/>
    <mergeCell ref="V29:AF29"/>
    <mergeCell ref="B37:AF37"/>
    <mergeCell ref="C30:K30"/>
    <mergeCell ref="L30:S30"/>
    <mergeCell ref="V30:AF30"/>
    <mergeCell ref="C31:K31"/>
    <mergeCell ref="L31:S31"/>
    <mergeCell ref="V31:AF31"/>
    <mergeCell ref="C32:K32"/>
    <mergeCell ref="L32:S32"/>
    <mergeCell ref="V32:AF32"/>
    <mergeCell ref="B34:AF34"/>
    <mergeCell ref="B35:AF35"/>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s>
  <conditionalFormatting sqref="B42:J42">
    <cfRule type="containsBlanks" dxfId="41" priority="3">
      <formula>LEN(TRIM(B42))=0</formula>
    </cfRule>
  </conditionalFormatting>
  <conditionalFormatting sqref="J9:V9">
    <cfRule type="containsBlanks" dxfId="40" priority="4">
      <formula>LEN(TRIM(J9))=0</formula>
    </cfRule>
  </conditionalFormatting>
  <conditionalFormatting sqref="R42:W42">
    <cfRule type="containsBlanks" dxfId="39" priority="2">
      <formula>LEN(TRIM(R42))=0</formula>
    </cfRule>
  </conditionalFormatting>
  <conditionalFormatting sqref="X42:Z42">
    <cfRule type="containsBlanks" dxfId="38" priority="1">
      <formula>LEN(TRIM(X42))=0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116</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117</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118</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140</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141</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142</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143</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elements/1.1/"/>
    <ds:schemaRef ds:uri="http://schemas.microsoft.com/office/2006/metadata/properties"/>
    <ds:schemaRef ds:uri="d0c44bf4-9f42-4aab-bea8-3874168f77d4"/>
    <ds:schemaRef ds:uri="http://www.w3.org/XML/1998/namespace"/>
    <ds:schemaRef ds:uri="a167331c-937b-46fe-a0d2-e718c142b915"/>
    <ds:schemaRef ds:uri="http://schemas.microsoft.com/office/infopath/2007/PartnerControls"/>
    <ds:schemaRef ds:uri="http://purl.org/dc/terms/"/>
    <ds:schemaRef ds:uri="http://schemas.openxmlformats.org/package/2006/metadata/core-properties"/>
    <ds:schemaRef ds:uri="http://schemas.microsoft.com/sharepoint/v3"/>
    <ds:schemaRef ds:uri="http://purl.org/dc/dcmitype/"/>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Guerrero</cp:lastModifiedBy>
  <cp:lastPrinted>2023-01-27T20:02:50Z</cp:lastPrinted>
  <dcterms:created xsi:type="dcterms:W3CDTF">2022-03-15T15:53:25Z</dcterms:created>
  <dcterms:modified xsi:type="dcterms:W3CDTF">2024-12-17T17:20:26Z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