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imenez\Documents\Evaluaciones\202412 Admin Leasing\"/>
    </mc:Choice>
  </mc:AlternateContent>
  <xr:revisionPtr revIDLastSave="0" documentId="13_ncr:1_{701DCFF9-61EC-429A-9034-79FCDCDBCB41}" xr6:coauthVersionLast="47" xr6:coauthVersionMax="47" xr10:uidLastSave="{00000000-0000-0000-0000-000000000000}"/>
  <bookViews>
    <workbookView xWindow="-120" yWindow="-120" windowWidth="20730" windowHeight="11160" xr2:uid="{D82C36D3-64AF-430E-9E9B-286E8CEDD034}"/>
  </bookViews>
  <sheets>
    <sheet name="Ponderable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" localSheetId="0">#REF!</definedName>
    <definedName name="_">#REF!</definedName>
    <definedName name="__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SBC1">[2]INV!$A$12:$D$15</definedName>
    <definedName name="___SBC3">[2]INV!$F$12:$I$15</definedName>
    <definedName name="___SBC5">[2]INV!$K$12:$N$15</definedName>
    <definedName name="__AFC1">[2]INV!$A$25:$D$28</definedName>
    <definedName name="__AFC3">[2]INV!$F$25:$I$28</definedName>
    <definedName name="__AFC5">[2]INV!$K$25:$N$28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1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SBC1">[2]INV!$A$12:$D$15</definedName>
    <definedName name="__SBC3">[2]INV!$F$12:$I$15</definedName>
    <definedName name="__SBC5">[2]INV!$K$12:$N$15</definedName>
    <definedName name="_AFC1">[2]INV!$A$25:$D$28</definedName>
    <definedName name="_AFC3">[2]INV!$F$25:$I$28</definedName>
    <definedName name="_AFC5">[2]INV!$K$25:$N$28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1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Order1" hidden="1">255</definedName>
    <definedName name="_Order2" hidden="1">255</definedName>
    <definedName name="_SBC1">[2]INV!$A$12:$D$15</definedName>
    <definedName name="_SBC3">[2]INV!$F$12:$I$15</definedName>
    <definedName name="_SBC5">[2]INV!$K$12:$N$15</definedName>
    <definedName name="a">#REF!</definedName>
    <definedName name="A_impresión_IM">#REF!</definedName>
    <definedName name="AAC">[2]AASHTO!$A$14:$F$17</definedName>
    <definedName name="ABG">[2]AASHTO!$A$2:$F$5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F">#N/A</definedName>
    <definedName name="Agua">#REF!</definedName>
    <definedName name="AH">#N/A</definedName>
    <definedName name="AI">#N/A</definedName>
    <definedName name="AJ">#N/A</definedName>
    <definedName name="AK">#N/A</definedName>
    <definedName name="AL">#N/A</definedName>
    <definedName name="Alambre_Negro_No.18">#REF!</definedName>
    <definedName name="Alcaparro_2.00_m">#REF!</definedName>
    <definedName name="Almacenista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">#REF!</definedName>
    <definedName name="Aparatos_Telefonicos_para_extensiones">#REF!</definedName>
    <definedName name="Aparatos_Telefonicos_secretariales">#REF!</definedName>
    <definedName name="Apertur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_xlnm.Print_Area" localSheetId="0">Ponderables!$A$1:$CD$16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R">[3]AC!#REF!</definedName>
    <definedName name="ASB">[2]AASHTO!$A$8:$F$11</definedName>
    <definedName name="Aseo_general">#REF!</definedName>
    <definedName name="Aseo_General___3_HS__Sal__Mínimo">#REF!</definedName>
    <definedName name="Asta_Para_Banderas">#REF!</definedName>
    <definedName name="AULAS">#REF!</definedName>
    <definedName name="AULU">#N/A</definedName>
    <definedName name="Auxiliar_de_Contabilidad">#REF!</definedName>
    <definedName name="AV">VLOOKUP([3]APU!#REF!,[3]INS!#REF!,4,FALSE)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">#REF!</definedName>
    <definedName name="BA">VLOOKUP([3]APU!#REF!,[3]AUX!#REF!,2,FALSE)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_en_recebo_B___200">#REF!</definedName>
    <definedName name="Base_granular">#REF!</definedName>
    <definedName name="Bateas">#REF!</definedName>
    <definedName name="BB">SUMIF([3]APU!#REF!,[3]APU!#REF!,[3]APU!D$1:D$65536)+SUMIF([3]APU!#REF!,[3]APU!#REF!&amp;"6I",[3]APU!E$1:E$65536)</definedName>
    <definedName name="BC">VLOOKUP([3]APU!#REF!,[3]INS!#REF!,5,FALSE)</definedName>
    <definedName name="BD">VLOOKUP([3]APU!#REF!,[3]APU!#REF!,2,FALSE)</definedName>
    <definedName name="BE">VLOOKUP([3]APU!$C1,[3]APU!$G$1:$L$65536,3,FALSE)*[3]APU!$G1</definedName>
    <definedName name="Bebederos_para_parque">#REF!</definedName>
    <definedName name="Bicicletero">#REF!</definedName>
    <definedName name="Bisagra_aluminio_Extruído_3">#REF!</definedName>
    <definedName name="Bisagra_común_de_3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_PPTO">#N/A</definedName>
    <definedName name="Caolin">#REF!</definedName>
    <definedName name="CapActividad">#REF!</definedName>
    <definedName name="CapComponent">#REF!</definedName>
    <definedName name="CapResumen">#REF!</definedName>
    <definedName name="Cargador_frontal">#REF!</definedName>
    <definedName name="Casetón_en_fibra_de_vidrio.">#REF!</definedName>
    <definedName name="Caucho_Sabanero_1.50_m">#REF!</definedName>
    <definedName name="CD">VLOOKUP([3]APU!#REF!,[3]INS!#REF!,4,FALSE)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IR">#N/A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OLIDADO">[4]PRESUPUESTO!$B$13:$I$1275</definedName>
    <definedName name="CONSOLIDAR">[5]Materiales!$C$19:$J$2000</definedName>
    <definedName name="CONTRATISTA">[6]VARIABLES!$C$9</definedName>
    <definedName name="CONTRATO.No">[6]VARIABLES!$C$6</definedName>
    <definedName name="CotizacionARP">#REF!</definedName>
    <definedName name="Cuadrilla_Albañilería_OF_Ayudante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Dbgcm">#REF!</definedName>
    <definedName name="Dcacm">#REF!</definedName>
    <definedName name="des">#REF!</definedName>
    <definedName name="DESC">VLOOKUP([3]PPTO!$F1,[3]AC!$B$1:$D$65536,2,0)</definedName>
    <definedName name="Desinfeccion_del_Sistema_de_Agua_Potable">#REF!</definedName>
    <definedName name="DifConsultoriaFMMin">#REF!</definedName>
    <definedName name="Disolvente_Thinner">#REF!</definedName>
    <definedName name="Dispensador_Jabon_Liquido_Ref._B_4063">#REF!</definedName>
    <definedName name="Dispensador_Toallas_de_Papel_Ref._B_369">#REF!</definedName>
    <definedName name="Documentacion_y_Marquillado">#REF!</definedName>
    <definedName name="Domos_acrílicos_1.10_x_1.10">#REF!</definedName>
    <definedName name="Dsbcm">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ECO">#REF!</definedName>
    <definedName name="Emeflex_3_00_mm">#REF!</definedName>
    <definedName name="Endurecedor">#REF!</definedName>
    <definedName name="Entramado_piso__repisas_8_4_3">#REF!</definedName>
    <definedName name="EQ_P">#N/A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[7]EQUIPOS!$B$20:$IV$1000</definedName>
    <definedName name="ESC">#N/A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onjillas">#REF!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xacavacion_mecanica">#REF!</definedName>
    <definedName name="Excavacion_manual_con_retiro">#REF!</definedName>
    <definedName name="Extractor_de_Olores_con_Persiana_Ref.">#REF!</definedName>
    <definedName name="FactorMultFinalFMMin">#REF!</definedName>
    <definedName name="FactorMultiplicaCalculadoFMMin">#REF!</definedName>
    <definedName name="FECHA.CONTRATO">[6]VARIABLES!$C$7</definedName>
    <definedName name="fffff">#REF!</definedName>
    <definedName name="Fijamix_Alfa">#REF!</definedName>
    <definedName name="FJRG">#REF!</definedName>
    <definedName name="Flexometro">#REF!</definedName>
    <definedName name="Flotador_Metálico_1_1_2__Bronce">#REF!</definedName>
    <definedName name="Flotador_Metálico_2__Bronc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G">IF(ISERROR([3]PPTO!G1+[3]PPTO!I1+[3]PPTO!K1+[3]PPTO!M1+[3]PPTO!O1),"",ROUND(([3]PPTO!G1+[3]PPTO!I1+[3]PPTO!K1+[3]PPTO!M1+[3]PPTO!O1),2))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estores">[8]Datos!$A$2:$A$100</definedName>
    <definedName name="gggg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_Lavaplatos_Flamingo_Ref._90500_000_000">#REF!</definedName>
    <definedName name="Guardaescoba_en_Aluminio__incl._Instalacion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noraProfesionales">#REF!</definedName>
    <definedName name="HonoraTecnicos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ento_Fluido_3000_psi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TEM1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Jardines">#REF!</definedName>
    <definedName name="JP">VLOOKUP([3]APU!#REF!,[3]AUX!#REF!,2,FALSE)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O" hidden="1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G">LEN([3]PPTO!$F1)</definedName>
    <definedName name="Lija">#REF!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BRA">[9]CUADRILLAS!$A$11:$H$1000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AT">#REF!</definedName>
    <definedName name="MAT_P">#N/A</definedName>
    <definedName name="MATERIALES">[5]Materiales!$B$19:$J$2977</definedName>
    <definedName name="matriz">'[10]Calculo Puntaje'!#REF!</definedName>
    <definedName name="MAUL">#N/A</definedName>
    <definedName name="MBAT">#N/A</definedName>
    <definedName name="MCIR">#N/A</definedName>
    <definedName name="Mecheros_Bunsen">#REF!</definedName>
    <definedName name="Medidores__Domestico__2">#REF!</definedName>
    <definedName name="Medidores__Incendio__1_1_2">#REF!</definedName>
    <definedName name="MESC">#N/A</definedName>
    <definedName name="Mesones_de_atención_en_granito_color_gris_jaspe.">#REF!</definedName>
    <definedName name="Metal_Deck_Cal_22">#REF!</definedName>
    <definedName name="Mineral">#REF!</definedName>
    <definedName name="MLAB">#N/A</definedName>
    <definedName name="MO_P">#N/A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UMERO">#REF!</definedName>
    <definedName name="NUX">IF(MATCH(MAX([3]APU!$I1:$L1),[3]APU!$I1:$L1,0)=2,1,IF(MATCH(MAX([3]APU!$I1:$L1),[3]APU!$I1:$L1,0)=1,6,IF(MATCH(MAX([3]APU!$I1:$L1),[3]APU!$I1:$L1,0)=3,2,4)))</definedName>
    <definedName name="OBJETO.CONTRATO">[6]VARIABLES!$C$8</definedName>
    <definedName name="Oficial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B">ROUND(VLOOKUP([3]PPTO!$F1,[3]APU!$G$1:$H$65536,2,FALSE),0)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so_olimpia_base_20___20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oceta_en_acero_inoxidable_tipo_SOCODA">#REF!</definedName>
    <definedName name="Pocetas_en_granito_lavado_blanco_Huila_grano_1.">#REF!</definedName>
    <definedName name="Porcelanato_Gris_Dolphin_Ref.">#REF!</definedName>
    <definedName name="Porta_candado_simple_3_.">#REF!</definedName>
    <definedName name="Porta_Papel_Doble_con_Tapa_Ref._B_288">#REF!</definedName>
    <definedName name="PrestacionesSeguridadOtrosFMMin">#REF!</definedName>
    <definedName name="PRESUPUESTO">[4]PRESUPUESTO!$B$6:$L$2024</definedName>
    <definedName name="Profesionales">[8]Datos!$B$2:$B$60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VZ">VLOOKUP([3]PPTO!$F1,[3]APU!$G$1:$H$65536,2,FALSE)</definedName>
    <definedName name="Recebo_común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[6]VARIABLES!$C$11</definedName>
    <definedName name="REP.CONTRATISTA">[6]VARIABLES!$C$10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tro_excavadora">#REF!</definedName>
    <definedName name="SA">SUMIF([3]PPTO!$B$1:$B$65536,[3]PPTO!$B2,[3]PPTO!A$1:A$65536)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SUMIF([3]PPTO!$C$1:$C$65536,[3]PPTO!$C2,[3]PPTO!A$1:A$65536)</definedName>
    <definedName name="SCQ">SUMIF([3]PPTO!$B$1:$B$65536,[3]PPTO!$B2,[3]PPTO!$Z$1:$Z$65536)</definedName>
    <definedName name="SCV">VLOOKUP([3]PPTO!$F1,[3]APU!$G$1:$H$65536,2,FALSE)</definedName>
    <definedName name="Seccionador_de_Maniobras_de_17.5_KV_630_A">#REF!</definedName>
    <definedName name="Seguetas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eja_eternit_No_6">#REF!</definedName>
    <definedName name="Thiner">#REF!</definedName>
    <definedName name="Tintilla_para_madera">#REF!</definedName>
    <definedName name="TipoCosteo">[6]PERSONAL!$D$8</definedName>
    <definedName name="TipoCosteoNivelRiesgo">#REF!</definedName>
    <definedName name="Tiras_Alistado_3_x_3_x_3">#REF!</definedName>
    <definedName name="_xlnm.Print_Titles" localSheetId="0">Ponderables!$A:$A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xement_1_A_Impermeabilizante_Integral">#REF!</definedName>
    <definedName name="Trafico_liviano_espesor_6_cm._Ref._R25CE_Fibrit">#REF!</definedName>
    <definedName name="Transporte_Andamio">#REF!</definedName>
    <definedName name="Traperos">#REF!</definedName>
    <definedName name="Triplex_Andes_Pizano_14_mm">#REF!</definedName>
    <definedName name="TRM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N">VLOOKUP([3]PPTO!$F1,[3]AC!$B$1:$D$65536,3,FALSE)</definedName>
    <definedName name="V">[3]INS!$F$464*(1+[3]INS!$I$464)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_U">ROUND(VLOOKUP([3]PPTO!$F1,[3]APU!$G$1:$H$65536,2,FALSE),0)</definedName>
    <definedName name="VA">IF(SUMIF([3]PPTO!$C$1:$C$65536,[3]PPTO!$C2,[3]PPTO!$Z$1:$Z$65536)=0,"",SUMIF([3]PPTO!$C$1:$C$65536,[3]PPTO!$C2,[3]PPTO!$Z$1:$Z$65536))</definedName>
    <definedName name="Valla_Informativa_Licencia_2.00X1.00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olqueta_3.00_m">#REF!</definedName>
    <definedName name="Volqueta_Viaje_6_m3">#REF!</definedName>
    <definedName name="VR_UN_ACT">#N/A</definedName>
    <definedName name="VR_UN_EQ">#N/A</definedName>
    <definedName name="VR_UN_MO">#N/A</definedName>
    <definedName name="VR_UN_TPTE">#N/A</definedName>
    <definedName name="wrn.Presup.._.Tramo._.3._.Defin.." hidden="1">{"Tramo 3.1",#N/A,FALSE,"TR3-1";"Tramo 3.2",#N/A,FALSE,"TR3-2";"Tramo 3.3",#N/A,FALSE,"TR3-3";"Tramo 3.4",#N/A,FALSE,"TR3-4";"Tramo 3.6",#N/A,FALSE,"TR3-6";"Agrega",#N/A,FALSE,"AGREG. rafa"}</definedName>
    <definedName name="wrn.Resumen._.cantidades." hidden="1">{"Cant. Tramo 1 y 3.6",#N/A,FALSE,"Tramo 1 y Tramo 3-6";"Cant. Acc y Tramo 3 Subt 1 a 4",#N/A,FALSE,"Acceso Tunel -Tramo 3(Subt 1-4)"}</definedName>
    <definedName name="YA">VLOOKUP([3]PPTO!$F1,[3]APU!$G$1:$L$65536,4,FALSE)</definedName>
    <definedName name="YB">VLOOKUP([3]PPTO!$F1,[3]APU!$G$1:$L$65536,5,FALSE)</definedName>
    <definedName name="YC">VLOOKUP([3]PPTO!$F1,[3]APU!$G$1:$L$65536,3,FALSE)</definedName>
    <definedName name="YD">VLOOKUP([3]PPTO!$F1,[3]APU!$G$1:$L$65536,6,FALSE)</definedName>
    <definedName name="Yeso">#REF!</definedName>
    <definedName name="z">[11]Datos!$B$2:$B$60</definedName>
    <definedName name="Zocalo_en_acero_inoxidable_e_0_10_ML">#REF!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E21" i="1"/>
  <c r="E16" i="1"/>
  <c r="E11" i="1"/>
  <c r="E4" i="1"/>
  <c r="C2" i="1"/>
  <c r="K1" i="1"/>
  <c r="O1" i="1" s="1"/>
  <c r="G1" i="1"/>
  <c r="H1" i="1" s="1"/>
  <c r="D1" i="1"/>
  <c r="S1" i="1" l="1"/>
  <c r="P1" i="1"/>
  <c r="O2" i="1"/>
  <c r="L1" i="1"/>
  <c r="K2" i="1"/>
  <c r="CA1" i="1"/>
  <c r="G2" i="1"/>
  <c r="CB1" i="1" l="1"/>
  <c r="CA2" i="1"/>
  <c r="W1" i="1"/>
  <c r="S2" i="1"/>
  <c r="T1" i="1"/>
  <c r="W2" i="1" l="1"/>
  <c r="AA1" i="1"/>
  <c r="X1" i="1"/>
  <c r="AA2" i="1" l="1"/>
  <c r="AE1" i="1"/>
  <c r="AB1" i="1"/>
  <c r="AI1" i="1" l="1"/>
  <c r="AE2" i="1"/>
  <c r="AF1" i="1"/>
  <c r="AI2" i="1" l="1"/>
  <c r="AJ1" i="1"/>
  <c r="AM1" i="1"/>
  <c r="AQ1" i="1" l="1"/>
  <c r="AN1" i="1"/>
  <c r="AM2" i="1"/>
  <c r="AQ2" i="1" l="1"/>
  <c r="AR1" i="1"/>
  <c r="AU1" i="1"/>
  <c r="AV1" i="1" l="1"/>
  <c r="AY1" i="1"/>
  <c r="AU2" i="1"/>
  <c r="AZ1" i="1" l="1"/>
  <c r="BC1" i="1"/>
  <c r="AY2" i="1"/>
  <c r="BC2" i="1" l="1"/>
  <c r="BG1" i="1"/>
  <c r="BD1" i="1"/>
  <c r="BK1" i="1" l="1"/>
  <c r="BG2" i="1"/>
  <c r="BH1" i="1"/>
  <c r="BO1" i="1" l="1"/>
  <c r="BL1" i="1"/>
  <c r="BK2" i="1"/>
  <c r="BS1" i="1" l="1"/>
  <c r="BP1" i="1"/>
  <c r="BO2" i="1"/>
  <c r="BW1" i="1" l="1"/>
  <c r="BT1" i="1"/>
  <c r="BS2" i="1"/>
  <c r="BX1" i="1" l="1"/>
  <c r="BW2" i="1"/>
</calcChain>
</file>

<file path=xl/sharedStrings.xml><?xml version="1.0" encoding="utf-8"?>
<sst xmlns="http://schemas.openxmlformats.org/spreadsheetml/2006/main" count="123" uniqueCount="32">
  <si>
    <t>CUMPLE</t>
  </si>
  <si>
    <t>TOTAL PUNTAJE</t>
  </si>
  <si>
    <t>DOCUMENTO</t>
  </si>
  <si>
    <t xml:space="preserve">SI </t>
  </si>
  <si>
    <t>NO</t>
  </si>
  <si>
    <t>PUNTAJE</t>
  </si>
  <si>
    <t>OBSERVACIONES</t>
  </si>
  <si>
    <t>Folio</t>
  </si>
  <si>
    <t>REQUISITOS PONDERABLES</t>
  </si>
  <si>
    <t>º</t>
  </si>
  <si>
    <t>4.5.2.1. FORMACIÓN ADICIONAL DEL TALENTO HUMADO – 30 PUNTOS.</t>
  </si>
  <si>
    <t>Se otorgará un MÁXIMO DE TREINTA (30) PUNTOS al oferente que acredite formación adicional a la requerida numeral 12 del ANEXO No. 1 ESPECIFICACIONES TÉCNICAS para los perfiles de GERENTE, LÍDER EN PROPIEDAD HORIZONTAL y LÍDER EN IMPUESTOS Y VALORIZACIONES, en los programas que se relacionan a continuación:</t>
  </si>
  <si>
    <t>GERENTE (Gerencia de proyectos)</t>
  </si>
  <si>
    <t>X</t>
  </si>
  <si>
    <t>Acredita formación adicional</t>
  </si>
  <si>
    <t>LÍDER EN PROPIEDAD HORIZONTAL (Derecho Administrativo)</t>
  </si>
  <si>
    <t>LÍDER EN IMPUESTOS Y VALORIZACIONES (Especialista en Finanzas)</t>
  </si>
  <si>
    <t>TOTAL</t>
  </si>
  <si>
    <t>4.5.2.2. MAYOR NUMERO DE CERTIFICADOS CATASTRALES SIN COSTO PARA LA ENTIDAD – 10 PUNTOS.</t>
  </si>
  <si>
    <t>Se otorgará un máximo de DIEZ (10) PUNTOS al oferente que ofrezca mayor número de certificados catastrales sin costo para la entidad. Para los demás proponentes se otorgará el puntaje respectivo a través de la aplicación de regla de tres simple:</t>
  </si>
  <si>
    <t>15 certificados catastrales</t>
  </si>
  <si>
    <t xml:space="preserve">Ofrece 15 certificados catastrales </t>
  </si>
  <si>
    <t>10 certificados catastrales</t>
  </si>
  <si>
    <t>5 certificados catastrales</t>
  </si>
  <si>
    <t>4.5.2.3. MAYOR NUMERO DE VISITAS DE INSPECCIÓN EN MUNICIPIOS A NIVEL NACIONAL DIFERENTES A CIUDADES CAPITALES A NIVEL NACIONAL SIN COSTO PARA LA ENTIDAD - 10 PUNTOS</t>
  </si>
  <si>
    <t>Se otorgará un máximo de DIEZ (10) PUNTOS al oferente que ofrezca mayor número de vistas de inspección en municipios a nivel nacional sin costo para la entidad. Para los demás proponentes se otorgará el puntaje respectivo a través de la aplicación de regla de tres simple:</t>
  </si>
  <si>
    <t>50 VISITAS</t>
  </si>
  <si>
    <t>Ofrece 50 visitas</t>
  </si>
  <si>
    <t>30 VISITAS</t>
  </si>
  <si>
    <t>20 VISITAS</t>
  </si>
  <si>
    <t>4.5.2.4. MAYOR NUMERO DE VISITAS DE INSPECCIÓN EN BOGOTÁ Y CIUDADES CAPITALES A NIVEL NACIONAL SIN COSTO PARA LA ENTIDAD – 8.75 PUNTOS</t>
  </si>
  <si>
    <t>Se otorgará un máximo de OCHO PUNTO SETENTA Y CINCO (8.75) PUNTOS al oferente que ofrezca mayor número de vistas de inspección en Bogotá y ciudades Capitales a nivel nacional sin costo para la entidad. Para los demás proponentes se otorgará el puntaje respectivo a través de la aplicación de regla de tres simple: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</si>
</sst>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0"/>
      <color rgb="FF0000FF"/>
      <name val="Arial Nova"/>
      <family val="2"/>
    </font>
    <font>
      <b/>
      <sz val="10"/>
      <color theme="0"/>
      <name val="Arial Nova"/>
      <family val="2"/>
    </font>
    <font>
      <b/>
      <sz val="10"/>
      <name val="Arial Nova"/>
      <family val="2"/>
    </font>
    <font>
      <sz val="10"/>
      <name val="Arial Nova"/>
      <family val="2"/>
    </font>
    <font>
      <sz val="8"/>
      <name val="Arial Nova"/>
      <family val="2"/>
    </font>
    <font>
      <b/>
      <sz val="10"/>
      <color rgb="FF002060"/>
      <name val="Arial Nova"/>
      <family val="2"/>
    </font>
    <font>
      <b/>
      <sz val="10"/>
      <color rgb="FFFF0000"/>
      <name val="Arial Nova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vertical="center" wrapText="1"/>
    </xf>
    <xf numFmtId="3" fontId="6" fillId="3" borderId="8" xfId="0" applyNumberFormat="1" applyFont="1" applyFill="1" applyBorder="1" applyAlignment="1">
      <alignment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horizontal="center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4" borderId="4" xfId="0" applyFont="1" applyFill="1" applyBorder="1" applyAlignment="1">
      <alignment horizontal="justify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justify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justify" vertical="center" wrapText="1"/>
    </xf>
    <xf numFmtId="0" fontId="4" fillId="4" borderId="10" xfId="0" applyFont="1" applyFill="1" applyBorder="1" applyAlignment="1">
      <alignment horizontal="left" vertical="center" wrapText="1"/>
    </xf>
    <xf numFmtId="4" fontId="6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cjimenez\Documents\Evaluaciones\202412%20Admin%20Leasing\EVALUACION%20TECNICA%20ADMIN%20LEASING%202024.xlsx" TargetMode="External"/><Relationship Id="rId1" Type="http://schemas.openxmlformats.org/officeDocument/2006/relationships/externalLinkPath" Target="EVALUACION%20TECNICA%20ADMIN%20LEASING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nagovco-my.sharepoint.com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ortega\Configuraci&#243;n%20local\Archivos%20temporales%20de%20Internet\Content.Outlook\NA01D6XF\ULTIMO%20ENVIADO%20CONSULTORIA%20%202010-08-23\01%20Presupuesto\GP-357%20-%20Presupuesto%20Yopal%20V9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nagovco-my.sharepoint.com/Portatil1/C/Documents%20and%20Settings/Milenio/Mis%20documentos/EDIFICIO%20PLAZA%20EL%20BOSQUE/Unitarios%20Plaza%20el%20Bosque%2019-8-03/PRESUPUESTO/PRESUPUESTO%20GENERAL%20LE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nagovco-my.sharepoint.com/Portatil1/C/Documents%20and%20Settings/Milenio/Mis%20documentos/EDIFICIO%20PLAZA%20EL%20BOSQUE/Unitarios%20Plaza%20el%20Bosque%2019-8-03/PRESUPUESTO/MATERIAL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ochoa\Configuraci&#243;n%20local\Archivos%20temporales%20de%20Internet\OLK10\Documents%20and%20Settings\gclavijo\Escritorio\Documents%20and%20Settings\JCARDENASR\Co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nagovco-my.sharepoint.com/Portatil1/C/Documents%20and%20Settings/Milenio/Mis%20documentos/EDIFICIO%20PLAZA%20EL%20BOSQUE/Unitarios%20Plaza%20el%20Bosque%2019-8-03/PRESUPUESTO/EQUIP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abarca\Oficina\Fonade\A&#241;o%202009\Frank%20L&#243;pez%20Jimenez\Folio%203527-2009%20Proceso%20Compra%20Carpas\CronogramasSubastaInvers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nagovco-my.sharepoint.com/Portatil1/C/Documents%20and%20Settings/Milenio/Mis%20documentos/EDIFICIO%20PLAZA%20EL%20BOSQUE/Unitarios%20Plaza%20el%20Bosque%2019-8-03/PRESUPUESTO/MANOBR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bermude\Configuraci&#243;n%20local\Archivos%20temporales%20de%20Internet\Content.Outlook\YG5UEJV7\rbermude\Oficina\1-LP%20-%20LICITACION%20PUBLICA\LP%20023-2011\APERTURA%20DE%20SOBRES%20LP%20023-20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cabarca\Oficina\Fonade\A&#241;o%202009\Cesar%20Tulio%20Moreno\Folio%203914%20-%202009%20Autoclave%20para%20CAMI%20Trinidad%20Gal&#225;n\CronogramasSubastaInversaSA006-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MMLV"/>
      <sheetName val="General"/>
      <sheetName val="Directorio"/>
      <sheetName val="Exp. Proponente"/>
      <sheetName val="Requisitos Técnicos"/>
      <sheetName val="Conclusión Habilitantes"/>
      <sheetName val="Ponderables"/>
      <sheetName val="GERENTE"/>
      <sheetName val="LÍDER PH"/>
      <sheetName val="LÍDER IMP"/>
    </sheetNames>
    <sheetDataSet>
      <sheetData sheetId="0"/>
      <sheetData sheetId="1"/>
      <sheetData sheetId="2">
        <row r="4">
          <cell r="A4">
            <v>1</v>
          </cell>
          <cell r="B4" t="str">
            <v>FNA-VO-CPA-007-2024</v>
          </cell>
          <cell r="C4" t="str">
            <v>TCI SOFTWARE SAS BIC</v>
          </cell>
          <cell r="D4" t="str">
            <v>900.154.873-9</v>
          </cell>
          <cell r="E4" t="str">
            <v>(TCI SOFTWARE SAS BIC: TCI SOFTWARE SAS BIC 100% -  000% -  000%)</v>
          </cell>
          <cell r="F4" t="str">
            <v>TCI SOFTWARE SAS BIC</v>
          </cell>
          <cell r="G4">
            <v>1</v>
          </cell>
        </row>
        <row r="5">
          <cell r="A5">
            <v>2</v>
          </cell>
          <cell r="B5" t="str">
            <v>FNA-VO-CPA-007-2024</v>
          </cell>
          <cell r="E5" t="str">
            <v>(: 0 100% -  000% -  000%)</v>
          </cell>
          <cell r="F5">
            <v>0</v>
          </cell>
          <cell r="G5">
            <v>1</v>
          </cell>
        </row>
        <row r="6">
          <cell r="A6">
            <v>3</v>
          </cell>
          <cell r="B6" t="str">
            <v>FNA-VO-CPA-007-2024</v>
          </cell>
          <cell r="E6" t="str">
            <v>(: 0 100% -  000% -  000%)</v>
          </cell>
          <cell r="F6">
            <v>0</v>
          </cell>
          <cell r="G6">
            <v>1</v>
          </cell>
        </row>
        <row r="7">
          <cell r="A7">
            <v>4</v>
          </cell>
          <cell r="E7" t="str">
            <v>(: 0 100% -  000% -  000%)</v>
          </cell>
          <cell r="F7">
            <v>0</v>
          </cell>
          <cell r="G7">
            <v>1</v>
          </cell>
        </row>
        <row r="8">
          <cell r="A8">
            <v>5</v>
          </cell>
        </row>
        <row r="9">
          <cell r="A9">
            <v>6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"/>
      <sheetName val="MY"/>
      <sheetName val="FONADE"/>
      <sheetName val="PPTO"/>
      <sheetName val="AIU"/>
      <sheetName val="FAPU"/>
      <sheetName val="APU"/>
      <sheetName val="AC"/>
      <sheetName val="FAUX"/>
      <sheetName val="AUX"/>
      <sheetName val="INS"/>
      <sheetName val="PPTO-ELE"/>
      <sheetName val="APU-ELE"/>
      <sheetName val="INS-ELE"/>
      <sheetName val="PPTO-HID"/>
      <sheetName val="APU-HID"/>
      <sheetName val="INS-HID"/>
      <sheetName val="CdeO A"/>
      <sheetName val="CdeO B"/>
      <sheetName val="CdeO C"/>
      <sheetName val="CdeO D"/>
      <sheetName val="CdeO E"/>
      <sheetName val="CdeO F"/>
      <sheetName val="CdeO G y H"/>
      <sheetName val="CdeO Conectores"/>
      <sheetName val="CdeO Tanque"/>
      <sheetName val="CdeO Tienda"/>
      <sheetName val="CdeO Porteria"/>
      <sheetName val="CdeO Urbanismo"/>
      <sheetName val="CdeO Urb. Ciudad"/>
      <sheetName val="CANT VIGAS FUND"/>
      <sheetName val="CANT COLUMNAS"/>
      <sheetName val="CANT MU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visoCartelera"/>
      <sheetName val="ActaSubasta"/>
      <sheetName val="AvisoConvocatoria"/>
      <sheetName val="Evaluadores"/>
      <sheetName val="MenúPrincipal"/>
      <sheetName val="RevisiónProyectos"/>
      <sheetName val="InformeDiario"/>
      <sheetName val="Informe"/>
      <sheetName val="Fechas"/>
      <sheetName val="SubastaInversa"/>
      <sheetName val="Gantt"/>
      <sheetName val="SolicitudCódigo"/>
      <sheetName val="ActaCierre"/>
      <sheetName val="FormatoCierre"/>
      <sheetName val="AudienciaDefinitivos"/>
      <sheetName val="MemoriasReuniones"/>
      <sheetName val="FormatoRevisión"/>
      <sheetName val="Datos"/>
      <sheetName val="TablaContenido"/>
      <sheetName val="Divisiones"/>
      <sheetName val="Form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istencia"/>
      <sheetName val="Conclusión Final Evaluación"/>
      <sheetName val="AIU "/>
      <sheetName val="Presupuesto"/>
      <sheetName val="Calculo Puntaje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isiónProyectos"/>
      <sheetName val="Diario"/>
      <sheetName val="Informe"/>
      <sheetName val="Fechas"/>
      <sheetName val="SubastaInversa"/>
      <sheetName val="Gantt"/>
      <sheetName val="SolicitudCódigo"/>
      <sheetName val="F-ACTA DE CIERRE"/>
      <sheetName val="F-CIERRE PROCESO"/>
      <sheetName val="F-AUDIENCIA DEFINITIVOS"/>
      <sheetName val="F-AYUDA DE MEMORIAS"/>
      <sheetName val="F- REVISION DOC"/>
      <sheetName val="TABLA CONTENIDO SA"/>
      <sheetName val="Datos"/>
      <sheetName val="Formatos"/>
      <sheetName val="SelecciónAbrevi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9726-200A-4138-846F-CB34BCE664C7}">
  <dimension ref="A1:CD26"/>
  <sheetViews>
    <sheetView showGridLines="0" tabSelected="1" zoomScale="90" zoomScaleNormal="90" zoomScaleSheetLayoutView="145" workbookViewId="0">
      <pane xSplit="1" ySplit="5" topLeftCell="B21" activePane="bottomRight" state="frozen"/>
      <selection pane="topRight" activeCell="B1" sqref="B1"/>
      <selection pane="bottomLeft" activeCell="A6" sqref="A6"/>
      <selection pane="bottomRight" sqref="A1:A4"/>
    </sheetView>
  </sheetViews>
  <sheetFormatPr baseColWidth="10" defaultColWidth="11.42578125" defaultRowHeight="12.75" x14ac:dyDescent="0.2"/>
  <cols>
    <col min="1" max="1" width="57" style="11" customWidth="1"/>
    <col min="2" max="2" width="34.85546875" style="11" customWidth="1"/>
    <col min="3" max="3" width="3.28515625" style="16" customWidth="1"/>
    <col min="4" max="4" width="4.140625" style="16" customWidth="1"/>
    <col min="5" max="5" width="13.85546875" style="37" customWidth="1"/>
    <col min="6" max="6" width="29.5703125" style="16" bestFit="1" customWidth="1"/>
    <col min="7" max="7" width="3.7109375" style="16" hidden="1" customWidth="1"/>
    <col min="8" max="8" width="4" style="16" hidden="1" customWidth="1"/>
    <col min="9" max="9" width="5.5703125" style="16" hidden="1" customWidth="1"/>
    <col min="10" max="10" width="18.7109375" style="16" hidden="1" customWidth="1"/>
    <col min="11" max="12" width="3.85546875" style="16" hidden="1" customWidth="1"/>
    <col min="13" max="13" width="6.28515625" style="16" hidden="1" customWidth="1"/>
    <col min="14" max="14" width="34.28515625" style="16" hidden="1" customWidth="1"/>
    <col min="15" max="15" width="3.140625" style="16" hidden="1" customWidth="1"/>
    <col min="16" max="16" width="4.140625" style="16" hidden="1" customWidth="1"/>
    <col min="17" max="17" width="5.85546875" style="16" hidden="1" customWidth="1"/>
    <col min="18" max="18" width="35.42578125" style="16" hidden="1" customWidth="1"/>
    <col min="19" max="20" width="4.140625" style="16" hidden="1" customWidth="1"/>
    <col min="21" max="21" width="6.28515625" style="16" hidden="1" customWidth="1"/>
    <col min="22" max="22" width="35" style="16" hidden="1" customWidth="1"/>
    <col min="23" max="24" width="4" style="16" hidden="1" customWidth="1"/>
    <col min="25" max="25" width="6.140625" style="16" hidden="1" customWidth="1"/>
    <col min="26" max="26" width="17.42578125" style="16" hidden="1" customWidth="1"/>
    <col min="27" max="28" width="4.42578125" style="16" hidden="1" customWidth="1"/>
    <col min="29" max="29" width="6" style="16" hidden="1" customWidth="1"/>
    <col min="30" max="30" width="17.42578125" style="16" hidden="1" customWidth="1"/>
    <col min="31" max="31" width="3.140625" style="16" hidden="1" customWidth="1"/>
    <col min="32" max="32" width="4.140625" style="16" hidden="1" customWidth="1"/>
    <col min="33" max="33" width="5.85546875" style="16" hidden="1" customWidth="1"/>
    <col min="34" max="34" width="17.42578125" style="16" hidden="1" customWidth="1"/>
    <col min="35" max="35" width="2.7109375" style="16" hidden="1" customWidth="1"/>
    <col min="36" max="36" width="3.7109375" style="16" hidden="1" customWidth="1"/>
    <col min="37" max="37" width="5.42578125" style="16" hidden="1" customWidth="1"/>
    <col min="38" max="38" width="17.42578125" style="16" hidden="1" customWidth="1"/>
    <col min="39" max="39" width="2.7109375" style="16" hidden="1" customWidth="1"/>
    <col min="40" max="40" width="4" style="16" hidden="1" customWidth="1"/>
    <col min="41" max="41" width="5.42578125" style="16" hidden="1" customWidth="1"/>
    <col min="42" max="42" width="17.42578125" style="16" hidden="1" customWidth="1"/>
    <col min="43" max="43" width="2.7109375" style="16" hidden="1" customWidth="1"/>
    <col min="44" max="44" width="3.85546875" style="16" hidden="1" customWidth="1"/>
    <col min="45" max="45" width="5.42578125" style="16" hidden="1" customWidth="1"/>
    <col min="46" max="46" width="17.42578125" style="16" hidden="1" customWidth="1"/>
    <col min="47" max="47" width="2.7109375" style="16" hidden="1" customWidth="1"/>
    <col min="48" max="48" width="4" style="16" hidden="1" customWidth="1"/>
    <col min="49" max="49" width="6" style="16" hidden="1" customWidth="1"/>
    <col min="50" max="50" width="17.42578125" style="16" hidden="1" customWidth="1"/>
    <col min="51" max="51" width="2.7109375" style="16" hidden="1" customWidth="1"/>
    <col min="52" max="52" width="3.7109375" style="16" hidden="1" customWidth="1"/>
    <col min="53" max="53" width="6.42578125" style="16" hidden="1" customWidth="1"/>
    <col min="54" max="54" width="17.42578125" style="16" hidden="1" customWidth="1"/>
    <col min="55" max="55" width="2.7109375" style="16" hidden="1" customWidth="1"/>
    <col min="56" max="56" width="3.85546875" style="16" hidden="1" customWidth="1"/>
    <col min="57" max="57" width="6" style="16" hidden="1" customWidth="1"/>
    <col min="58" max="58" width="17.42578125" style="16" hidden="1" customWidth="1"/>
    <col min="59" max="59" width="2.7109375" style="16" hidden="1" customWidth="1"/>
    <col min="60" max="60" width="3.85546875" style="16" hidden="1" customWidth="1"/>
    <col min="61" max="61" width="6" style="16" hidden="1" customWidth="1"/>
    <col min="62" max="62" width="17.42578125" style="16" hidden="1" customWidth="1"/>
    <col min="63" max="63" width="2.7109375" style="16" hidden="1" customWidth="1"/>
    <col min="64" max="64" width="4" style="16" hidden="1" customWidth="1"/>
    <col min="65" max="65" width="6" style="16" hidden="1" customWidth="1"/>
    <col min="66" max="66" width="17.42578125" style="16" hidden="1" customWidth="1"/>
    <col min="67" max="67" width="2.7109375" style="16" hidden="1" customWidth="1"/>
    <col min="68" max="68" width="4.28515625" style="16" hidden="1" customWidth="1"/>
    <col min="69" max="69" width="6" style="16" hidden="1" customWidth="1"/>
    <col min="70" max="70" width="17.42578125" style="16" hidden="1" customWidth="1"/>
    <col min="71" max="71" width="2.7109375" style="16" hidden="1" customWidth="1"/>
    <col min="72" max="72" width="3.7109375" style="16" hidden="1" customWidth="1"/>
    <col min="73" max="73" width="6" style="16" hidden="1" customWidth="1"/>
    <col min="74" max="74" width="17.42578125" style="16" hidden="1" customWidth="1"/>
    <col min="75" max="75" width="3.42578125" style="16" hidden="1" customWidth="1"/>
    <col min="76" max="76" width="4.28515625" style="16" hidden="1" customWidth="1"/>
    <col min="77" max="77" width="6" style="16" hidden="1" customWidth="1"/>
    <col min="78" max="78" width="17.42578125" style="16" hidden="1" customWidth="1"/>
    <col min="79" max="79" width="3.7109375" style="16" hidden="1" customWidth="1"/>
    <col min="80" max="80" width="4" style="16" hidden="1" customWidth="1"/>
    <col min="81" max="81" width="5.5703125" style="16" hidden="1" customWidth="1"/>
    <col min="82" max="82" width="18.7109375" style="16" hidden="1" customWidth="1"/>
    <col min="83" max="16384" width="11.42578125" style="16"/>
  </cols>
  <sheetData>
    <row r="1" spans="1:82" s="7" customFormat="1" ht="33" customHeight="1" x14ac:dyDescent="0.2">
      <c r="A1" s="1"/>
      <c r="B1" s="2"/>
      <c r="C1" s="3">
        <v>1</v>
      </c>
      <c r="D1" s="4" t="str">
        <f>VLOOKUP(C1,[1]Directorio!$A$4:$N$9,3,FALSE)</f>
        <v>TCI SOFTWARE SAS BIC</v>
      </c>
      <c r="E1" s="4"/>
      <c r="F1" s="4"/>
      <c r="G1" s="3">
        <f>1+C1</f>
        <v>2</v>
      </c>
      <c r="H1" s="4">
        <f>VLOOKUP(G1,[1]Directorio!$A$4:$N$9,3,FALSE)</f>
        <v>0</v>
      </c>
      <c r="I1" s="4"/>
      <c r="J1" s="4"/>
      <c r="K1" s="5" t="e">
        <f>1+#REF!</f>
        <v>#REF!</v>
      </c>
      <c r="L1" s="6" t="e">
        <f>VLOOKUP(K1,[1]Directorio!$A$4:$N$9,3,FALSE)</f>
        <v>#REF!</v>
      </c>
      <c r="M1" s="6"/>
      <c r="N1" s="6"/>
      <c r="O1" s="5" t="e">
        <f>1+K1</f>
        <v>#REF!</v>
      </c>
      <c r="P1" s="6" t="e">
        <f>VLOOKUP(O1,[1]Directorio!$A$4:$N$9,3,FALSE)</f>
        <v>#REF!</v>
      </c>
      <c r="Q1" s="6"/>
      <c r="R1" s="6"/>
      <c r="S1" s="5" t="e">
        <f>1+O1</f>
        <v>#REF!</v>
      </c>
      <c r="T1" s="6" t="e">
        <f>VLOOKUP(S1,[1]Directorio!$A$4:$N$9,3,FALSE)</f>
        <v>#REF!</v>
      </c>
      <c r="U1" s="6"/>
      <c r="V1" s="6"/>
      <c r="W1" s="5" t="e">
        <f>1+S1</f>
        <v>#REF!</v>
      </c>
      <c r="X1" s="6" t="e">
        <f>VLOOKUP(W1,[1]Directorio!$A$4:$N$9,3,FALSE)</f>
        <v>#REF!</v>
      </c>
      <c r="Y1" s="6"/>
      <c r="Z1" s="6"/>
      <c r="AA1" s="5" t="e">
        <f>1+W1</f>
        <v>#REF!</v>
      </c>
      <c r="AB1" s="6" t="e">
        <f>VLOOKUP(AA1,[1]Directorio!$A$4:$N$9,3,FALSE)</f>
        <v>#REF!</v>
      </c>
      <c r="AC1" s="6"/>
      <c r="AD1" s="6"/>
      <c r="AE1" s="5" t="e">
        <f>1+AA1</f>
        <v>#REF!</v>
      </c>
      <c r="AF1" s="6" t="e">
        <f>VLOOKUP(AE1,[1]Directorio!$A$4:$N$9,3,FALSE)</f>
        <v>#REF!</v>
      </c>
      <c r="AG1" s="6"/>
      <c r="AH1" s="6"/>
      <c r="AI1" s="5" t="e">
        <f>1+AE1</f>
        <v>#REF!</v>
      </c>
      <c r="AJ1" s="6" t="e">
        <f>VLOOKUP(AI1,[1]Directorio!$A$4:$N$9,3,FALSE)</f>
        <v>#REF!</v>
      </c>
      <c r="AK1" s="6"/>
      <c r="AL1" s="6"/>
      <c r="AM1" s="5" t="e">
        <f>1+AI1</f>
        <v>#REF!</v>
      </c>
      <c r="AN1" s="6" t="e">
        <f>VLOOKUP(AM1,[1]Directorio!$A$4:$N$9,3,FALSE)</f>
        <v>#REF!</v>
      </c>
      <c r="AO1" s="6"/>
      <c r="AP1" s="6"/>
      <c r="AQ1" s="5" t="e">
        <f>1+AM1</f>
        <v>#REF!</v>
      </c>
      <c r="AR1" s="6" t="e">
        <f>VLOOKUP(AQ1,[1]Directorio!$A$4:$N$9,3,FALSE)</f>
        <v>#REF!</v>
      </c>
      <c r="AS1" s="6"/>
      <c r="AT1" s="6"/>
      <c r="AU1" s="5" t="e">
        <f>1+AQ1</f>
        <v>#REF!</v>
      </c>
      <c r="AV1" s="6" t="e">
        <f>VLOOKUP(AU1,[1]Directorio!$A$4:$N$9,3,FALSE)</f>
        <v>#REF!</v>
      </c>
      <c r="AW1" s="6"/>
      <c r="AX1" s="6"/>
      <c r="AY1" s="5" t="e">
        <f>1+AU1</f>
        <v>#REF!</v>
      </c>
      <c r="AZ1" s="6" t="e">
        <f>VLOOKUP(AY1,[1]Directorio!$A$4:$N$9,3,FALSE)</f>
        <v>#REF!</v>
      </c>
      <c r="BA1" s="6"/>
      <c r="BB1" s="6"/>
      <c r="BC1" s="5" t="e">
        <f>1+AY1</f>
        <v>#REF!</v>
      </c>
      <c r="BD1" s="6" t="e">
        <f>VLOOKUP(BC1,[1]Directorio!$A$4:$N$9,3,FALSE)</f>
        <v>#REF!</v>
      </c>
      <c r="BE1" s="6"/>
      <c r="BF1" s="6"/>
      <c r="BG1" s="5" t="e">
        <f>1+BC1</f>
        <v>#REF!</v>
      </c>
      <c r="BH1" s="6" t="e">
        <f>VLOOKUP(BG1,[1]Directorio!$A$4:$N$9,3,FALSE)</f>
        <v>#REF!</v>
      </c>
      <c r="BI1" s="6"/>
      <c r="BJ1" s="6"/>
      <c r="BK1" s="5" t="e">
        <f>1+BG1</f>
        <v>#REF!</v>
      </c>
      <c r="BL1" s="6" t="e">
        <f>VLOOKUP(BK1,[1]Directorio!$A$4:$N$9,3,FALSE)</f>
        <v>#REF!</v>
      </c>
      <c r="BM1" s="6"/>
      <c r="BN1" s="6"/>
      <c r="BO1" s="5" t="e">
        <f>1+BK1</f>
        <v>#REF!</v>
      </c>
      <c r="BP1" s="6" t="e">
        <f>VLOOKUP(BO1,[1]Directorio!$A$4:$N$9,3,FALSE)</f>
        <v>#REF!</v>
      </c>
      <c r="BQ1" s="6"/>
      <c r="BR1" s="6"/>
      <c r="BS1" s="5" t="e">
        <f>1+BO1</f>
        <v>#REF!</v>
      </c>
      <c r="BT1" s="6" t="e">
        <f>VLOOKUP(BS1,[1]Directorio!$A$4:$N$9,3,FALSE)</f>
        <v>#REF!</v>
      </c>
      <c r="BU1" s="6"/>
      <c r="BV1" s="6"/>
      <c r="BW1" s="5" t="e">
        <f>1+BS1</f>
        <v>#REF!</v>
      </c>
      <c r="BX1" s="6" t="e">
        <f>VLOOKUP(BW1,[1]Directorio!$A$4:$N$9,3,FALSE)</f>
        <v>#REF!</v>
      </c>
      <c r="BY1" s="6"/>
      <c r="BZ1" s="6"/>
      <c r="CA1" s="3">
        <f>+G1+1</f>
        <v>3</v>
      </c>
      <c r="CB1" s="4">
        <f>VLOOKUP(CA1,[1]Directorio!$A$4:$N$9,3,FALSE)</f>
        <v>0</v>
      </c>
      <c r="CC1" s="4"/>
      <c r="CD1" s="4"/>
    </row>
    <row r="2" spans="1:82" s="9" customFormat="1" x14ac:dyDescent="0.2">
      <c r="A2" s="1"/>
      <c r="B2" s="2"/>
      <c r="C2" s="8">
        <f>VLOOKUP(C1,[1]Directorio!$A$4:$N$9,13,FALSE)</f>
        <v>0</v>
      </c>
      <c r="D2" s="8"/>
      <c r="E2" s="8"/>
      <c r="F2" s="8"/>
      <c r="G2" s="8">
        <f>VLOOKUP(G1,[1]Directorio!$A$4:$N$9,13,FALSE)</f>
        <v>0</v>
      </c>
      <c r="H2" s="8"/>
      <c r="I2" s="8"/>
      <c r="J2" s="8"/>
      <c r="K2" s="8" t="e">
        <f>VLOOKUP(K1,[1]Directorio!$A$4:$N$9,13,FALSE)</f>
        <v>#REF!</v>
      </c>
      <c r="L2" s="8"/>
      <c r="M2" s="8"/>
      <c r="N2" s="8"/>
      <c r="O2" s="8" t="e">
        <f>VLOOKUP(O1,[1]Directorio!$A$4:$N$9,13,FALSE)</f>
        <v>#REF!</v>
      </c>
      <c r="P2" s="8"/>
      <c r="Q2" s="8"/>
      <c r="R2" s="8"/>
      <c r="S2" s="8" t="e">
        <f>VLOOKUP(S1,[1]Directorio!$A$4:$N$9,13,FALSE)</f>
        <v>#REF!</v>
      </c>
      <c r="T2" s="8"/>
      <c r="U2" s="8"/>
      <c r="V2" s="8"/>
      <c r="W2" s="8" t="e">
        <f>VLOOKUP(W1,[1]Directorio!$A$4:$N$9,13,FALSE)</f>
        <v>#REF!</v>
      </c>
      <c r="X2" s="8"/>
      <c r="Y2" s="8"/>
      <c r="Z2" s="8"/>
      <c r="AA2" s="8" t="e">
        <f>VLOOKUP(AA1,[1]Directorio!$A$4:$N$9,13,FALSE)</f>
        <v>#REF!</v>
      </c>
      <c r="AB2" s="8"/>
      <c r="AC2" s="8"/>
      <c r="AD2" s="8"/>
      <c r="AE2" s="8" t="e">
        <f>VLOOKUP(AE1,[1]Directorio!$A$4:$N$9,13,FALSE)</f>
        <v>#REF!</v>
      </c>
      <c r="AF2" s="8"/>
      <c r="AG2" s="8"/>
      <c r="AH2" s="8"/>
      <c r="AI2" s="8" t="e">
        <f>VLOOKUP(AI1,[1]Directorio!$A$4:$N$9,13,FALSE)</f>
        <v>#REF!</v>
      </c>
      <c r="AJ2" s="8"/>
      <c r="AK2" s="8"/>
      <c r="AL2" s="8"/>
      <c r="AM2" s="8" t="e">
        <f>VLOOKUP(AM1,[1]Directorio!$A$4:$N$9,13,FALSE)</f>
        <v>#REF!</v>
      </c>
      <c r="AN2" s="8"/>
      <c r="AO2" s="8"/>
      <c r="AP2" s="8"/>
      <c r="AQ2" s="8" t="e">
        <f>VLOOKUP(AQ1,[1]Directorio!$A$4:$N$9,13,FALSE)</f>
        <v>#REF!</v>
      </c>
      <c r="AR2" s="8"/>
      <c r="AS2" s="8"/>
      <c r="AT2" s="8"/>
      <c r="AU2" s="8" t="e">
        <f>VLOOKUP(AU1,[1]Directorio!$A$4:$N$9,13,FALSE)</f>
        <v>#REF!</v>
      </c>
      <c r="AV2" s="8"/>
      <c r="AW2" s="8"/>
      <c r="AX2" s="8"/>
      <c r="AY2" s="8" t="e">
        <f>VLOOKUP(AY1,[1]Directorio!$A$4:$N$9,13,FALSE)</f>
        <v>#REF!</v>
      </c>
      <c r="AZ2" s="8"/>
      <c r="BA2" s="8"/>
      <c r="BB2" s="8"/>
      <c r="BC2" s="8" t="e">
        <f>VLOOKUP(BC1,[1]Directorio!$A$4:$N$9,13,FALSE)</f>
        <v>#REF!</v>
      </c>
      <c r="BD2" s="8"/>
      <c r="BE2" s="8"/>
      <c r="BF2" s="8"/>
      <c r="BG2" s="8" t="e">
        <f>VLOOKUP(BG1,[1]Directorio!$A$4:$N$9,13,FALSE)</f>
        <v>#REF!</v>
      </c>
      <c r="BH2" s="8"/>
      <c r="BI2" s="8"/>
      <c r="BJ2" s="8"/>
      <c r="BK2" s="8" t="e">
        <f>VLOOKUP(BK1,[1]Directorio!$A$4:$N$9,13,FALSE)</f>
        <v>#REF!</v>
      </c>
      <c r="BL2" s="8"/>
      <c r="BM2" s="8"/>
      <c r="BN2" s="8"/>
      <c r="BO2" s="8" t="e">
        <f>VLOOKUP(BO1,[1]Directorio!$A$4:$N$9,13,FALSE)</f>
        <v>#REF!</v>
      </c>
      <c r="BP2" s="8"/>
      <c r="BQ2" s="8"/>
      <c r="BR2" s="8"/>
      <c r="BS2" s="8" t="e">
        <f>VLOOKUP(BS1,[1]Directorio!$A$4:$N$9,13,FALSE)</f>
        <v>#REF!</v>
      </c>
      <c r="BT2" s="8"/>
      <c r="BU2" s="8"/>
      <c r="BV2" s="8"/>
      <c r="BW2" s="8" t="e">
        <f>VLOOKUP(BW1,[1]Directorio!$A$4:$N$9,13,FALSE)</f>
        <v>#REF!</v>
      </c>
      <c r="BX2" s="8"/>
      <c r="BY2" s="8"/>
      <c r="BZ2" s="8"/>
      <c r="CA2" s="8">
        <f>VLOOKUP(CA1,[1]Directorio!$A$4:$N$9,13,FALSE)</f>
        <v>0</v>
      </c>
      <c r="CB2" s="8"/>
      <c r="CC2" s="8"/>
      <c r="CD2" s="8"/>
    </row>
    <row r="3" spans="1:82" s="9" customFormat="1" x14ac:dyDescent="0.2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</row>
    <row r="4" spans="1:82" ht="63.75" customHeight="1" x14ac:dyDescent="0.2">
      <c r="A4" s="10"/>
      <c r="C4" s="12" t="s">
        <v>0</v>
      </c>
      <c r="D4" s="13"/>
      <c r="E4" s="14">
        <f>+E11+E16+E21+E26</f>
        <v>58.75</v>
      </c>
      <c r="F4" s="15" t="s">
        <v>1</v>
      </c>
    </row>
    <row r="5" spans="1:82" ht="25.5" x14ac:dyDescent="0.2">
      <c r="A5" s="17" t="s">
        <v>2</v>
      </c>
      <c r="B5" s="17"/>
      <c r="C5" s="18" t="s">
        <v>3</v>
      </c>
      <c r="D5" s="18" t="s">
        <v>4</v>
      </c>
      <c r="E5" s="19" t="s">
        <v>5</v>
      </c>
      <c r="F5" s="18" t="s">
        <v>6</v>
      </c>
      <c r="G5" s="18" t="s">
        <v>3</v>
      </c>
      <c r="H5" s="18" t="s">
        <v>4</v>
      </c>
      <c r="I5" s="19" t="s">
        <v>7</v>
      </c>
      <c r="J5" s="18" t="s">
        <v>6</v>
      </c>
      <c r="K5" s="18" t="s">
        <v>3</v>
      </c>
      <c r="L5" s="18" t="s">
        <v>4</v>
      </c>
      <c r="M5" s="19" t="s">
        <v>7</v>
      </c>
      <c r="N5" s="18" t="s">
        <v>6</v>
      </c>
      <c r="O5" s="18" t="s">
        <v>3</v>
      </c>
      <c r="P5" s="18" t="s">
        <v>4</v>
      </c>
      <c r="Q5" s="19" t="s">
        <v>7</v>
      </c>
      <c r="R5" s="18" t="s">
        <v>6</v>
      </c>
      <c r="S5" s="18" t="s">
        <v>3</v>
      </c>
      <c r="T5" s="18" t="s">
        <v>4</v>
      </c>
      <c r="U5" s="19" t="s">
        <v>7</v>
      </c>
      <c r="V5" s="18" t="s">
        <v>6</v>
      </c>
      <c r="W5" s="18" t="s">
        <v>3</v>
      </c>
      <c r="X5" s="18" t="s">
        <v>4</v>
      </c>
      <c r="Y5" s="19" t="s">
        <v>7</v>
      </c>
      <c r="Z5" s="18" t="s">
        <v>6</v>
      </c>
      <c r="AA5" s="18" t="s">
        <v>3</v>
      </c>
      <c r="AB5" s="18" t="s">
        <v>4</v>
      </c>
      <c r="AC5" s="19" t="s">
        <v>7</v>
      </c>
      <c r="AD5" s="18" t="s">
        <v>6</v>
      </c>
      <c r="AE5" s="18" t="s">
        <v>3</v>
      </c>
      <c r="AF5" s="18" t="s">
        <v>4</v>
      </c>
      <c r="AG5" s="19" t="s">
        <v>7</v>
      </c>
      <c r="AH5" s="18" t="s">
        <v>6</v>
      </c>
      <c r="AI5" s="18" t="s">
        <v>3</v>
      </c>
      <c r="AJ5" s="18" t="s">
        <v>4</v>
      </c>
      <c r="AK5" s="19" t="s">
        <v>7</v>
      </c>
      <c r="AL5" s="18" t="s">
        <v>6</v>
      </c>
      <c r="AM5" s="18" t="s">
        <v>3</v>
      </c>
      <c r="AN5" s="18" t="s">
        <v>4</v>
      </c>
      <c r="AO5" s="19" t="s">
        <v>7</v>
      </c>
      <c r="AP5" s="18" t="s">
        <v>6</v>
      </c>
      <c r="AQ5" s="18" t="s">
        <v>3</v>
      </c>
      <c r="AR5" s="18" t="s">
        <v>4</v>
      </c>
      <c r="AS5" s="19" t="s">
        <v>7</v>
      </c>
      <c r="AT5" s="18" t="s">
        <v>6</v>
      </c>
      <c r="AU5" s="18" t="s">
        <v>3</v>
      </c>
      <c r="AV5" s="18" t="s">
        <v>4</v>
      </c>
      <c r="AW5" s="19" t="s">
        <v>7</v>
      </c>
      <c r="AX5" s="18" t="s">
        <v>6</v>
      </c>
      <c r="AY5" s="18" t="s">
        <v>3</v>
      </c>
      <c r="AZ5" s="18" t="s">
        <v>4</v>
      </c>
      <c r="BA5" s="19" t="s">
        <v>7</v>
      </c>
      <c r="BB5" s="18" t="s">
        <v>6</v>
      </c>
      <c r="BC5" s="18" t="s">
        <v>3</v>
      </c>
      <c r="BD5" s="18" t="s">
        <v>4</v>
      </c>
      <c r="BE5" s="19" t="s">
        <v>7</v>
      </c>
      <c r="BF5" s="18" t="s">
        <v>6</v>
      </c>
      <c r="BG5" s="18" t="s">
        <v>3</v>
      </c>
      <c r="BH5" s="18" t="s">
        <v>4</v>
      </c>
      <c r="BI5" s="19" t="s">
        <v>7</v>
      </c>
      <c r="BJ5" s="18" t="s">
        <v>6</v>
      </c>
      <c r="BK5" s="18" t="s">
        <v>3</v>
      </c>
      <c r="BL5" s="18" t="s">
        <v>4</v>
      </c>
      <c r="BM5" s="19" t="s">
        <v>7</v>
      </c>
      <c r="BN5" s="18" t="s">
        <v>6</v>
      </c>
      <c r="BO5" s="18" t="s">
        <v>3</v>
      </c>
      <c r="BP5" s="18" t="s">
        <v>4</v>
      </c>
      <c r="BQ5" s="19" t="s">
        <v>7</v>
      </c>
      <c r="BR5" s="18" t="s">
        <v>6</v>
      </c>
      <c r="BS5" s="18" t="s">
        <v>3</v>
      </c>
      <c r="BT5" s="18" t="s">
        <v>4</v>
      </c>
      <c r="BU5" s="19" t="s">
        <v>7</v>
      </c>
      <c r="BV5" s="18" t="s">
        <v>6</v>
      </c>
      <c r="BW5" s="18" t="s">
        <v>3</v>
      </c>
      <c r="BX5" s="18" t="s">
        <v>4</v>
      </c>
      <c r="BY5" s="19" t="s">
        <v>7</v>
      </c>
      <c r="BZ5" s="18" t="s">
        <v>6</v>
      </c>
      <c r="CA5" s="18" t="s">
        <v>3</v>
      </c>
      <c r="CB5" s="18" t="s">
        <v>4</v>
      </c>
      <c r="CC5" s="19" t="s">
        <v>7</v>
      </c>
      <c r="CD5" s="18" t="s">
        <v>6</v>
      </c>
    </row>
    <row r="6" spans="1:82" x14ac:dyDescent="0.2">
      <c r="A6" s="17" t="s">
        <v>8</v>
      </c>
      <c r="B6" s="17"/>
      <c r="C6" s="18"/>
      <c r="D6" s="18"/>
      <c r="E6" s="19"/>
      <c r="F6" s="18"/>
      <c r="G6" s="18"/>
      <c r="H6" s="18"/>
      <c r="I6" s="19"/>
      <c r="J6" s="18"/>
      <c r="K6" s="18"/>
      <c r="L6" s="18"/>
      <c r="M6" s="19"/>
      <c r="N6" s="18"/>
      <c r="O6" s="18"/>
      <c r="P6" s="18"/>
      <c r="Q6" s="19" t="s">
        <v>9</v>
      </c>
      <c r="R6" s="18"/>
      <c r="S6" s="18"/>
      <c r="T6" s="18"/>
      <c r="U6" s="19"/>
      <c r="V6" s="18"/>
      <c r="W6" s="18"/>
      <c r="X6" s="18"/>
      <c r="Y6" s="19"/>
      <c r="Z6" s="18"/>
      <c r="AA6" s="18"/>
      <c r="AB6" s="18"/>
      <c r="AC6" s="19"/>
      <c r="AD6" s="18"/>
      <c r="AE6" s="18"/>
      <c r="AF6" s="18"/>
      <c r="AG6" s="19"/>
      <c r="AH6" s="18"/>
      <c r="AI6" s="18"/>
      <c r="AJ6" s="18"/>
      <c r="AK6" s="19"/>
      <c r="AL6" s="18"/>
      <c r="AM6" s="18"/>
      <c r="AN6" s="18"/>
      <c r="AO6" s="19"/>
      <c r="AP6" s="18"/>
      <c r="AQ6" s="18"/>
      <c r="AR6" s="18"/>
      <c r="AS6" s="19"/>
      <c r="AT6" s="18"/>
      <c r="AU6" s="18"/>
      <c r="AV6" s="18"/>
      <c r="AW6" s="19"/>
      <c r="AX6" s="18"/>
      <c r="AY6" s="18"/>
      <c r="AZ6" s="18"/>
      <c r="BA6" s="19"/>
      <c r="BB6" s="18"/>
      <c r="BC6" s="18"/>
      <c r="BD6" s="18"/>
      <c r="BE6" s="19"/>
      <c r="BF6" s="18"/>
      <c r="BG6" s="18"/>
      <c r="BH6" s="18"/>
      <c r="BI6" s="19"/>
      <c r="BJ6" s="18"/>
      <c r="BK6" s="18"/>
      <c r="BL6" s="18"/>
      <c r="BM6" s="19"/>
      <c r="BN6" s="18"/>
      <c r="BO6" s="18"/>
      <c r="BP6" s="18"/>
      <c r="BQ6" s="19"/>
      <c r="BR6" s="18"/>
      <c r="BS6" s="18"/>
      <c r="BT6" s="18"/>
      <c r="BU6" s="19"/>
      <c r="BV6" s="18"/>
      <c r="BW6" s="18"/>
      <c r="BX6" s="18"/>
      <c r="BY6" s="19"/>
      <c r="BZ6" s="18"/>
      <c r="CA6" s="18"/>
      <c r="CB6" s="18"/>
      <c r="CC6" s="19"/>
      <c r="CD6" s="18"/>
    </row>
    <row r="7" spans="1:82" ht="25.5" x14ac:dyDescent="0.2">
      <c r="A7" s="15" t="s">
        <v>10</v>
      </c>
      <c r="B7" s="15"/>
      <c r="C7" s="18"/>
      <c r="D7" s="18"/>
      <c r="E7" s="19"/>
      <c r="F7" s="20"/>
      <c r="G7" s="18"/>
      <c r="H7" s="18"/>
      <c r="I7" s="19"/>
      <c r="J7" s="18"/>
      <c r="K7" s="18"/>
      <c r="L7" s="18"/>
      <c r="M7" s="19"/>
      <c r="N7" s="18"/>
      <c r="O7" s="18"/>
      <c r="P7" s="18"/>
      <c r="Q7" s="19"/>
      <c r="R7" s="18"/>
      <c r="S7" s="18"/>
      <c r="T7" s="18"/>
      <c r="U7" s="19"/>
      <c r="V7" s="18"/>
      <c r="W7" s="18"/>
      <c r="X7" s="18"/>
      <c r="Y7" s="19"/>
      <c r="Z7" s="18"/>
      <c r="AA7" s="18"/>
      <c r="AB7" s="18"/>
      <c r="AC7" s="19"/>
      <c r="AD7" s="18"/>
      <c r="AE7" s="18"/>
      <c r="AF7" s="18"/>
      <c r="AG7" s="19"/>
      <c r="AH7" s="18"/>
      <c r="AI7" s="18"/>
      <c r="AJ7" s="18"/>
      <c r="AK7" s="19"/>
      <c r="AL7" s="18"/>
      <c r="AM7" s="18"/>
      <c r="AN7" s="18"/>
      <c r="AO7" s="19"/>
      <c r="AP7" s="18"/>
      <c r="AQ7" s="18"/>
      <c r="AR7" s="18"/>
      <c r="AS7" s="19"/>
      <c r="AT7" s="18"/>
      <c r="AU7" s="18"/>
      <c r="AV7" s="18"/>
      <c r="AW7" s="19"/>
      <c r="AX7" s="18"/>
      <c r="AY7" s="18"/>
      <c r="AZ7" s="18"/>
      <c r="BA7" s="19"/>
      <c r="BB7" s="18"/>
      <c r="BC7" s="18"/>
      <c r="BD7" s="18"/>
      <c r="BE7" s="19"/>
      <c r="BF7" s="18"/>
      <c r="BG7" s="18"/>
      <c r="BH7" s="18"/>
      <c r="BI7" s="19"/>
      <c r="BJ7" s="18"/>
      <c r="BK7" s="18"/>
      <c r="BL7" s="18"/>
      <c r="BM7" s="19"/>
      <c r="BN7" s="18"/>
      <c r="BO7" s="18"/>
      <c r="BP7" s="18"/>
      <c r="BQ7" s="19"/>
      <c r="BR7" s="18"/>
      <c r="BS7" s="18"/>
      <c r="BT7" s="18"/>
      <c r="BU7" s="19"/>
      <c r="BV7" s="18"/>
      <c r="BW7" s="18"/>
      <c r="BX7" s="18"/>
      <c r="BY7" s="19"/>
      <c r="BZ7" s="18"/>
      <c r="CA7" s="18"/>
      <c r="CB7" s="18"/>
      <c r="CC7" s="19"/>
      <c r="CD7" s="18"/>
    </row>
    <row r="8" spans="1:82" x14ac:dyDescent="0.2">
      <c r="A8" s="21" t="s">
        <v>11</v>
      </c>
      <c r="B8" s="22" t="s">
        <v>12</v>
      </c>
      <c r="C8" s="23" t="s">
        <v>13</v>
      </c>
      <c r="D8" s="24"/>
      <c r="E8" s="24">
        <v>10</v>
      </c>
      <c r="F8" s="25" t="s">
        <v>14</v>
      </c>
      <c r="G8" s="23"/>
      <c r="H8" s="24"/>
      <c r="I8" s="26"/>
      <c r="J8" s="25"/>
      <c r="K8" s="24"/>
      <c r="L8" s="24"/>
      <c r="M8" s="26"/>
      <c r="N8" s="25"/>
      <c r="O8" s="24"/>
      <c r="P8" s="24"/>
      <c r="Q8" s="26"/>
      <c r="R8" s="25"/>
      <c r="S8" s="24"/>
      <c r="T8" s="24"/>
      <c r="U8" s="26"/>
      <c r="V8" s="25"/>
      <c r="W8" s="24"/>
      <c r="X8" s="24"/>
      <c r="Y8" s="26"/>
      <c r="Z8" s="25"/>
      <c r="AA8" s="24"/>
      <c r="AB8" s="24"/>
      <c r="AC8" s="26"/>
      <c r="AD8" s="25"/>
      <c r="AE8" s="24"/>
      <c r="AF8" s="24"/>
      <c r="AG8" s="26"/>
      <c r="AH8" s="25"/>
      <c r="AI8" s="24"/>
      <c r="AJ8" s="24"/>
      <c r="AK8" s="26"/>
      <c r="AL8" s="25"/>
      <c r="AM8" s="24"/>
      <c r="AN8" s="24"/>
      <c r="AO8" s="26"/>
      <c r="AP8" s="25"/>
      <c r="AQ8" s="24"/>
      <c r="AR8" s="24"/>
      <c r="AS8" s="26"/>
      <c r="AT8" s="25"/>
      <c r="AU8" s="24"/>
      <c r="AV8" s="24"/>
      <c r="AW8" s="26"/>
      <c r="AX8" s="25"/>
      <c r="AY8" s="24"/>
      <c r="AZ8" s="24"/>
      <c r="BA8" s="26"/>
      <c r="BB8" s="25"/>
      <c r="BC8" s="24"/>
      <c r="BD8" s="24"/>
      <c r="BE8" s="26"/>
      <c r="BF8" s="25"/>
      <c r="BG8" s="24"/>
      <c r="BH8" s="24"/>
      <c r="BI8" s="26"/>
      <c r="BJ8" s="25"/>
      <c r="BK8" s="24"/>
      <c r="BL8" s="24"/>
      <c r="BM8" s="26"/>
      <c r="BN8" s="25"/>
      <c r="BO8" s="24"/>
      <c r="BP8" s="24"/>
      <c r="BQ8" s="26"/>
      <c r="BR8" s="25"/>
      <c r="BS8" s="24"/>
      <c r="BT8" s="24"/>
      <c r="BU8" s="26"/>
      <c r="BV8" s="25"/>
      <c r="BW8" s="24"/>
      <c r="BX8" s="24"/>
      <c r="BY8" s="26"/>
      <c r="BZ8" s="25"/>
      <c r="CA8" s="23"/>
      <c r="CB8" s="24"/>
      <c r="CC8" s="26"/>
      <c r="CD8" s="25"/>
    </row>
    <row r="9" spans="1:82" ht="25.5" x14ac:dyDescent="0.2">
      <c r="A9" s="21"/>
      <c r="B9" s="22" t="s">
        <v>15</v>
      </c>
      <c r="C9" s="23" t="s">
        <v>13</v>
      </c>
      <c r="D9" s="24"/>
      <c r="E9" s="24">
        <v>10</v>
      </c>
      <c r="F9" s="25" t="s">
        <v>14</v>
      </c>
      <c r="G9" s="27"/>
      <c r="H9" s="27"/>
      <c r="I9" s="28"/>
      <c r="J9" s="25"/>
      <c r="K9" s="24"/>
      <c r="L9" s="24"/>
      <c r="M9" s="26"/>
      <c r="N9" s="25"/>
      <c r="O9" s="24"/>
      <c r="P9" s="24"/>
      <c r="Q9" s="26"/>
      <c r="R9" s="25"/>
      <c r="S9" s="24"/>
      <c r="T9" s="24"/>
      <c r="U9" s="26"/>
      <c r="V9" s="25"/>
      <c r="W9" s="24"/>
      <c r="X9" s="24"/>
      <c r="Y9" s="26"/>
      <c r="Z9" s="25"/>
      <c r="AA9" s="24"/>
      <c r="AB9" s="24"/>
      <c r="AC9" s="26"/>
      <c r="AD9" s="25"/>
      <c r="AE9" s="24"/>
      <c r="AF9" s="24"/>
      <c r="AG9" s="26"/>
      <c r="AH9" s="25"/>
      <c r="AI9" s="24"/>
      <c r="AJ9" s="24"/>
      <c r="AK9" s="26"/>
      <c r="AL9" s="25"/>
      <c r="AM9" s="24"/>
      <c r="AN9" s="24"/>
      <c r="AO9" s="26"/>
      <c r="AP9" s="25"/>
      <c r="AQ9" s="24"/>
      <c r="AR9" s="24"/>
      <c r="AS9" s="26"/>
      <c r="AT9" s="25"/>
      <c r="AU9" s="24"/>
      <c r="AV9" s="24"/>
      <c r="AW9" s="26"/>
      <c r="AX9" s="25"/>
      <c r="AY9" s="24"/>
      <c r="AZ9" s="24"/>
      <c r="BA9" s="26"/>
      <c r="BB9" s="25"/>
      <c r="BC9" s="24"/>
      <c r="BD9" s="24"/>
      <c r="BE9" s="26"/>
      <c r="BF9" s="25"/>
      <c r="BG9" s="24"/>
      <c r="BH9" s="24"/>
      <c r="BI9" s="26"/>
      <c r="BJ9" s="25"/>
      <c r="BK9" s="24"/>
      <c r="BL9" s="24"/>
      <c r="BM9" s="26"/>
      <c r="BN9" s="25"/>
      <c r="BO9" s="24"/>
      <c r="BP9" s="24"/>
      <c r="BQ9" s="26"/>
      <c r="BR9" s="25"/>
      <c r="BS9" s="24"/>
      <c r="BT9" s="24"/>
      <c r="BU9" s="26"/>
      <c r="BV9" s="25"/>
      <c r="BW9" s="24"/>
      <c r="BX9" s="24"/>
      <c r="BY9" s="26"/>
      <c r="BZ9" s="25"/>
      <c r="CA9" s="27"/>
      <c r="CB9" s="27"/>
      <c r="CC9" s="28"/>
      <c r="CD9" s="25"/>
    </row>
    <row r="10" spans="1:82" ht="38.25" x14ac:dyDescent="0.2">
      <c r="A10" s="21"/>
      <c r="B10" s="22" t="s">
        <v>16</v>
      </c>
      <c r="C10" s="23" t="s">
        <v>13</v>
      </c>
      <c r="D10" s="24"/>
      <c r="E10" s="24">
        <v>10</v>
      </c>
      <c r="F10" s="25" t="s">
        <v>14</v>
      </c>
      <c r="G10" s="27"/>
      <c r="H10" s="27"/>
      <c r="I10" s="28"/>
      <c r="J10" s="25"/>
      <c r="K10" s="24"/>
      <c r="L10" s="24"/>
      <c r="M10" s="26"/>
      <c r="N10" s="25"/>
      <c r="O10" s="24"/>
      <c r="P10" s="24"/>
      <c r="Q10" s="26"/>
      <c r="R10" s="25"/>
      <c r="S10" s="24"/>
      <c r="T10" s="24"/>
      <c r="U10" s="26"/>
      <c r="V10" s="25"/>
      <c r="W10" s="24"/>
      <c r="X10" s="24"/>
      <c r="Y10" s="26"/>
      <c r="Z10" s="25"/>
      <c r="AA10" s="24"/>
      <c r="AB10" s="24"/>
      <c r="AC10" s="26"/>
      <c r="AD10" s="25"/>
      <c r="AE10" s="24"/>
      <c r="AF10" s="24"/>
      <c r="AG10" s="26"/>
      <c r="AH10" s="25"/>
      <c r="AI10" s="24"/>
      <c r="AJ10" s="24"/>
      <c r="AK10" s="26"/>
      <c r="AL10" s="25"/>
      <c r="AM10" s="24"/>
      <c r="AN10" s="24"/>
      <c r="AO10" s="26"/>
      <c r="AP10" s="25"/>
      <c r="AQ10" s="24"/>
      <c r="AR10" s="24"/>
      <c r="AS10" s="26"/>
      <c r="AT10" s="25"/>
      <c r="AU10" s="24"/>
      <c r="AV10" s="24"/>
      <c r="AW10" s="26"/>
      <c r="AX10" s="25"/>
      <c r="AY10" s="24"/>
      <c r="AZ10" s="24"/>
      <c r="BA10" s="26"/>
      <c r="BB10" s="25"/>
      <c r="BC10" s="24"/>
      <c r="BD10" s="24"/>
      <c r="BE10" s="26"/>
      <c r="BF10" s="25"/>
      <c r="BG10" s="24"/>
      <c r="BH10" s="24"/>
      <c r="BI10" s="26"/>
      <c r="BJ10" s="25"/>
      <c r="BK10" s="24"/>
      <c r="BL10" s="24"/>
      <c r="BM10" s="26"/>
      <c r="BN10" s="25"/>
      <c r="BO10" s="24"/>
      <c r="BP10" s="24"/>
      <c r="BQ10" s="26"/>
      <c r="BR10" s="25"/>
      <c r="BS10" s="24"/>
      <c r="BT10" s="24"/>
      <c r="BU10" s="26"/>
      <c r="BV10" s="25"/>
      <c r="BW10" s="24"/>
      <c r="BX10" s="24"/>
      <c r="BY10" s="26"/>
      <c r="BZ10" s="25"/>
      <c r="CA10" s="27"/>
      <c r="CB10" s="27"/>
      <c r="CC10" s="28"/>
      <c r="CD10" s="25"/>
    </row>
    <row r="11" spans="1:82" s="37" customFormat="1" x14ac:dyDescent="0.2">
      <c r="A11" s="18" t="s">
        <v>17</v>
      </c>
      <c r="B11" s="17"/>
      <c r="C11" s="29">
        <v>1</v>
      </c>
      <c r="D11" s="30"/>
      <c r="E11" s="31">
        <f>SUM(E8:E10)</f>
        <v>30</v>
      </c>
      <c r="F11" s="18" t="s">
        <v>0</v>
      </c>
      <c r="G11" s="32"/>
      <c r="H11" s="33"/>
      <c r="I11" s="34"/>
      <c r="J11" s="20"/>
      <c r="K11" s="35"/>
      <c r="L11" s="35"/>
      <c r="M11" s="35"/>
      <c r="N11" s="35"/>
      <c r="O11" s="35"/>
      <c r="P11" s="35"/>
      <c r="Q11" s="35"/>
      <c r="R11" s="3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2"/>
      <c r="CB11" s="33"/>
      <c r="CC11" s="34"/>
      <c r="CD11" s="20"/>
    </row>
    <row r="12" spans="1:82" ht="25.5" x14ac:dyDescent="0.2">
      <c r="A12" s="15" t="s">
        <v>18</v>
      </c>
      <c r="B12" s="15"/>
      <c r="C12" s="18"/>
      <c r="D12" s="18"/>
      <c r="E12" s="19"/>
      <c r="F12" s="18"/>
      <c r="G12" s="18"/>
      <c r="H12" s="18"/>
      <c r="I12" s="19"/>
      <c r="J12" s="18"/>
      <c r="K12" s="18"/>
      <c r="L12" s="18"/>
      <c r="M12" s="19"/>
      <c r="N12" s="18"/>
      <c r="O12" s="18"/>
      <c r="P12" s="18"/>
      <c r="Q12" s="19"/>
      <c r="R12" s="18"/>
      <c r="S12" s="18"/>
      <c r="T12" s="18"/>
      <c r="U12" s="19"/>
      <c r="V12" s="18"/>
      <c r="W12" s="18"/>
      <c r="X12" s="18"/>
      <c r="Y12" s="19"/>
      <c r="Z12" s="18"/>
      <c r="AA12" s="18"/>
      <c r="AB12" s="18"/>
      <c r="AC12" s="19"/>
      <c r="AD12" s="18"/>
      <c r="AE12" s="18"/>
      <c r="AF12" s="18"/>
      <c r="AG12" s="19"/>
      <c r="AH12" s="18"/>
      <c r="AI12" s="18"/>
      <c r="AJ12" s="18"/>
      <c r="AK12" s="19"/>
      <c r="AL12" s="18"/>
      <c r="AM12" s="18"/>
      <c r="AN12" s="18"/>
      <c r="AO12" s="19"/>
      <c r="AP12" s="18"/>
      <c r="AQ12" s="18"/>
      <c r="AR12" s="18"/>
      <c r="AS12" s="19"/>
      <c r="AT12" s="18"/>
      <c r="AU12" s="18"/>
      <c r="AV12" s="18"/>
      <c r="AW12" s="19"/>
      <c r="AX12" s="18"/>
      <c r="AY12" s="18"/>
      <c r="AZ12" s="18"/>
      <c r="BA12" s="19"/>
      <c r="BB12" s="18"/>
      <c r="BC12" s="18"/>
      <c r="BD12" s="18"/>
      <c r="BE12" s="19"/>
      <c r="BF12" s="18"/>
      <c r="BG12" s="18"/>
      <c r="BH12" s="18"/>
      <c r="BI12" s="19"/>
      <c r="BJ12" s="18"/>
      <c r="BK12" s="18"/>
      <c r="BL12" s="18"/>
      <c r="BM12" s="19"/>
      <c r="BN12" s="18"/>
      <c r="BO12" s="18"/>
      <c r="BP12" s="18"/>
      <c r="BQ12" s="19"/>
      <c r="BR12" s="18"/>
      <c r="BS12" s="18"/>
      <c r="BT12" s="18"/>
      <c r="BU12" s="19"/>
      <c r="BV12" s="18"/>
      <c r="BW12" s="18"/>
      <c r="BX12" s="18"/>
      <c r="BY12" s="19"/>
      <c r="BZ12" s="18"/>
      <c r="CA12" s="18"/>
      <c r="CB12" s="18"/>
      <c r="CC12" s="19"/>
      <c r="CD12" s="18"/>
    </row>
    <row r="13" spans="1:82" ht="26.25" customHeight="1" x14ac:dyDescent="0.2">
      <c r="A13" s="21" t="s">
        <v>19</v>
      </c>
      <c r="B13" s="38" t="s">
        <v>20</v>
      </c>
      <c r="C13" s="23" t="s">
        <v>13</v>
      </c>
      <c r="D13" s="24"/>
      <c r="E13" s="24">
        <v>10</v>
      </c>
      <c r="F13" s="25" t="s">
        <v>21</v>
      </c>
      <c r="G13" s="23"/>
      <c r="H13" s="24"/>
      <c r="I13" s="26"/>
      <c r="J13" s="25"/>
      <c r="K13" s="24"/>
      <c r="L13" s="24"/>
      <c r="M13" s="26"/>
      <c r="N13" s="25"/>
      <c r="O13" s="24"/>
      <c r="P13" s="24"/>
      <c r="Q13" s="26"/>
      <c r="R13" s="25"/>
      <c r="S13" s="24"/>
      <c r="T13" s="24"/>
      <c r="U13" s="26"/>
      <c r="V13" s="25"/>
      <c r="W13" s="24"/>
      <c r="X13" s="24"/>
      <c r="Y13" s="26"/>
      <c r="Z13" s="25"/>
      <c r="AA13" s="24"/>
      <c r="AB13" s="24"/>
      <c r="AC13" s="26"/>
      <c r="AD13" s="25"/>
      <c r="AE13" s="24"/>
      <c r="AF13" s="24"/>
      <c r="AG13" s="26"/>
      <c r="AH13" s="25"/>
      <c r="AI13" s="24"/>
      <c r="AJ13" s="24"/>
      <c r="AK13" s="26"/>
      <c r="AL13" s="25"/>
      <c r="AM13" s="24"/>
      <c r="AN13" s="24"/>
      <c r="AO13" s="26"/>
      <c r="AP13" s="25"/>
      <c r="AQ13" s="24"/>
      <c r="AR13" s="24"/>
      <c r="AS13" s="26"/>
      <c r="AT13" s="25"/>
      <c r="AU13" s="24"/>
      <c r="AV13" s="24"/>
      <c r="AW13" s="26"/>
      <c r="AX13" s="25"/>
      <c r="AY13" s="24"/>
      <c r="AZ13" s="24"/>
      <c r="BA13" s="26"/>
      <c r="BB13" s="25"/>
      <c r="BC13" s="24"/>
      <c r="BD13" s="24"/>
      <c r="BE13" s="26"/>
      <c r="BF13" s="25"/>
      <c r="BG13" s="24"/>
      <c r="BH13" s="24"/>
      <c r="BI13" s="26"/>
      <c r="BJ13" s="25"/>
      <c r="BK13" s="24"/>
      <c r="BL13" s="24"/>
      <c r="BM13" s="26"/>
      <c r="BN13" s="25"/>
      <c r="BO13" s="24"/>
      <c r="BP13" s="24"/>
      <c r="BQ13" s="26"/>
      <c r="BR13" s="25"/>
      <c r="BS13" s="24"/>
      <c r="BT13" s="24"/>
      <c r="BU13" s="26"/>
      <c r="BV13" s="25"/>
      <c r="BW13" s="24"/>
      <c r="BX13" s="24"/>
      <c r="BY13" s="26"/>
      <c r="BZ13" s="25"/>
      <c r="CA13" s="23"/>
      <c r="CB13" s="24"/>
      <c r="CC13" s="26"/>
      <c r="CD13" s="25"/>
    </row>
    <row r="14" spans="1:82" ht="26.25" customHeight="1" x14ac:dyDescent="0.2">
      <c r="A14" s="21"/>
      <c r="B14" s="38" t="s">
        <v>22</v>
      </c>
      <c r="C14" s="27"/>
      <c r="D14" s="24"/>
      <c r="E14" s="24"/>
      <c r="F14" s="25"/>
      <c r="G14" s="27"/>
      <c r="H14" s="27"/>
      <c r="I14" s="28"/>
      <c r="J14" s="25"/>
      <c r="K14" s="24"/>
      <c r="L14" s="24"/>
      <c r="M14" s="26"/>
      <c r="N14" s="25"/>
      <c r="O14" s="24"/>
      <c r="P14" s="24"/>
      <c r="Q14" s="26"/>
      <c r="R14" s="25"/>
      <c r="S14" s="24"/>
      <c r="T14" s="24"/>
      <c r="U14" s="26"/>
      <c r="V14" s="25"/>
      <c r="W14" s="24"/>
      <c r="X14" s="24"/>
      <c r="Y14" s="26"/>
      <c r="Z14" s="25"/>
      <c r="AA14" s="24"/>
      <c r="AB14" s="24"/>
      <c r="AC14" s="26"/>
      <c r="AD14" s="25"/>
      <c r="AE14" s="24"/>
      <c r="AF14" s="24"/>
      <c r="AG14" s="26"/>
      <c r="AH14" s="25"/>
      <c r="AI14" s="24"/>
      <c r="AJ14" s="24"/>
      <c r="AK14" s="26"/>
      <c r="AL14" s="25"/>
      <c r="AM14" s="24"/>
      <c r="AN14" s="24"/>
      <c r="AO14" s="26"/>
      <c r="AP14" s="25"/>
      <c r="AQ14" s="24"/>
      <c r="AR14" s="24"/>
      <c r="AS14" s="26"/>
      <c r="AT14" s="25"/>
      <c r="AU14" s="24"/>
      <c r="AV14" s="24"/>
      <c r="AW14" s="26"/>
      <c r="AX14" s="25"/>
      <c r="AY14" s="24"/>
      <c r="AZ14" s="24"/>
      <c r="BA14" s="26"/>
      <c r="BB14" s="25"/>
      <c r="BC14" s="24"/>
      <c r="BD14" s="24"/>
      <c r="BE14" s="26"/>
      <c r="BF14" s="25"/>
      <c r="BG14" s="24"/>
      <c r="BH14" s="24"/>
      <c r="BI14" s="26"/>
      <c r="BJ14" s="25"/>
      <c r="BK14" s="24"/>
      <c r="BL14" s="24"/>
      <c r="BM14" s="26"/>
      <c r="BN14" s="25"/>
      <c r="BO14" s="24"/>
      <c r="BP14" s="24"/>
      <c r="BQ14" s="26"/>
      <c r="BR14" s="25"/>
      <c r="BS14" s="24"/>
      <c r="BT14" s="24"/>
      <c r="BU14" s="26"/>
      <c r="BV14" s="25"/>
      <c r="BW14" s="24"/>
      <c r="BX14" s="24"/>
      <c r="BY14" s="26"/>
      <c r="BZ14" s="25"/>
      <c r="CA14" s="27"/>
      <c r="CB14" s="27"/>
      <c r="CC14" s="28"/>
      <c r="CD14" s="25"/>
    </row>
    <row r="15" spans="1:82" ht="26.25" customHeight="1" x14ac:dyDescent="0.2">
      <c r="A15" s="21"/>
      <c r="B15" s="38" t="s">
        <v>23</v>
      </c>
      <c r="C15" s="27"/>
      <c r="D15" s="24"/>
      <c r="E15" s="24"/>
      <c r="F15" s="25"/>
      <c r="G15" s="27"/>
      <c r="H15" s="27"/>
      <c r="I15" s="28"/>
      <c r="J15" s="25"/>
      <c r="K15" s="24"/>
      <c r="L15" s="24"/>
      <c r="M15" s="26"/>
      <c r="N15" s="25"/>
      <c r="O15" s="24"/>
      <c r="P15" s="24"/>
      <c r="Q15" s="26"/>
      <c r="R15" s="25"/>
      <c r="S15" s="24"/>
      <c r="T15" s="24"/>
      <c r="U15" s="26"/>
      <c r="V15" s="25"/>
      <c r="W15" s="24"/>
      <c r="X15" s="24"/>
      <c r="Y15" s="26"/>
      <c r="Z15" s="25"/>
      <c r="AA15" s="24"/>
      <c r="AB15" s="24"/>
      <c r="AC15" s="26"/>
      <c r="AD15" s="25"/>
      <c r="AE15" s="24"/>
      <c r="AF15" s="24"/>
      <c r="AG15" s="26"/>
      <c r="AH15" s="25"/>
      <c r="AI15" s="24"/>
      <c r="AJ15" s="24"/>
      <c r="AK15" s="26"/>
      <c r="AL15" s="25"/>
      <c r="AM15" s="24"/>
      <c r="AN15" s="24"/>
      <c r="AO15" s="26"/>
      <c r="AP15" s="25"/>
      <c r="AQ15" s="24"/>
      <c r="AR15" s="24"/>
      <c r="AS15" s="26"/>
      <c r="AT15" s="25"/>
      <c r="AU15" s="24"/>
      <c r="AV15" s="24"/>
      <c r="AW15" s="26"/>
      <c r="AX15" s="25"/>
      <c r="AY15" s="24"/>
      <c r="AZ15" s="24"/>
      <c r="BA15" s="26"/>
      <c r="BB15" s="25"/>
      <c r="BC15" s="24"/>
      <c r="BD15" s="24"/>
      <c r="BE15" s="26"/>
      <c r="BF15" s="25"/>
      <c r="BG15" s="24"/>
      <c r="BH15" s="24"/>
      <c r="BI15" s="26"/>
      <c r="BJ15" s="25"/>
      <c r="BK15" s="24"/>
      <c r="BL15" s="24"/>
      <c r="BM15" s="26"/>
      <c r="BN15" s="25"/>
      <c r="BO15" s="24"/>
      <c r="BP15" s="24"/>
      <c r="BQ15" s="26"/>
      <c r="BR15" s="25"/>
      <c r="BS15" s="24"/>
      <c r="BT15" s="24"/>
      <c r="BU15" s="26"/>
      <c r="BV15" s="25"/>
      <c r="BW15" s="24"/>
      <c r="BX15" s="24"/>
      <c r="BY15" s="26"/>
      <c r="BZ15" s="25"/>
      <c r="CA15" s="27"/>
      <c r="CB15" s="27"/>
      <c r="CC15" s="28"/>
      <c r="CD15" s="25"/>
    </row>
    <row r="16" spans="1:82" s="37" customFormat="1" x14ac:dyDescent="0.2">
      <c r="A16" s="18" t="s">
        <v>17</v>
      </c>
      <c r="B16" s="17"/>
      <c r="C16" s="29">
        <v>1</v>
      </c>
      <c r="D16" s="30"/>
      <c r="E16" s="31">
        <f>SUM(E13:E15)</f>
        <v>10</v>
      </c>
      <c r="F16" s="18" t="s">
        <v>0</v>
      </c>
      <c r="G16" s="32"/>
      <c r="H16" s="33"/>
      <c r="I16" s="34"/>
      <c r="J16" s="20"/>
      <c r="K16" s="35"/>
      <c r="L16" s="35"/>
      <c r="M16" s="35"/>
      <c r="N16" s="35"/>
      <c r="O16" s="35"/>
      <c r="P16" s="35"/>
      <c r="Q16" s="35"/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2"/>
      <c r="CB16" s="33"/>
      <c r="CC16" s="34"/>
      <c r="CD16" s="20"/>
    </row>
    <row r="17" spans="1:82" ht="51" x14ac:dyDescent="0.2">
      <c r="A17" s="15" t="s">
        <v>24</v>
      </c>
      <c r="B17" s="15"/>
      <c r="C17" s="18"/>
      <c r="D17" s="18"/>
      <c r="E17" s="19"/>
      <c r="F17" s="18"/>
      <c r="G17" s="18"/>
      <c r="H17" s="18"/>
      <c r="I17" s="19"/>
      <c r="J17" s="18"/>
      <c r="K17" s="18"/>
      <c r="L17" s="18"/>
      <c r="M17" s="19"/>
      <c r="N17" s="18"/>
      <c r="O17" s="18"/>
      <c r="P17" s="18"/>
      <c r="Q17" s="19"/>
      <c r="R17" s="18"/>
      <c r="S17" s="18"/>
      <c r="T17" s="18"/>
      <c r="U17" s="19"/>
      <c r="V17" s="18"/>
      <c r="W17" s="18"/>
      <c r="X17" s="18"/>
      <c r="Y17" s="19"/>
      <c r="Z17" s="18"/>
      <c r="AA17" s="18"/>
      <c r="AB17" s="18"/>
      <c r="AC17" s="19"/>
      <c r="AD17" s="18"/>
      <c r="AE17" s="18"/>
      <c r="AF17" s="18"/>
      <c r="AG17" s="19"/>
      <c r="AH17" s="18"/>
      <c r="AI17" s="18"/>
      <c r="AJ17" s="18"/>
      <c r="AK17" s="19"/>
      <c r="AL17" s="18"/>
      <c r="AM17" s="18"/>
      <c r="AN17" s="18"/>
      <c r="AO17" s="19"/>
      <c r="AP17" s="18"/>
      <c r="AQ17" s="18"/>
      <c r="AR17" s="18"/>
      <c r="AS17" s="19"/>
      <c r="AT17" s="18"/>
      <c r="AU17" s="18"/>
      <c r="AV17" s="18"/>
      <c r="AW17" s="19"/>
      <c r="AX17" s="18"/>
      <c r="AY17" s="18"/>
      <c r="AZ17" s="18"/>
      <c r="BA17" s="19"/>
      <c r="BB17" s="18"/>
      <c r="BC17" s="18"/>
      <c r="BD17" s="18"/>
      <c r="BE17" s="19"/>
      <c r="BF17" s="18"/>
      <c r="BG17" s="18"/>
      <c r="BH17" s="18"/>
      <c r="BI17" s="19"/>
      <c r="BJ17" s="18"/>
      <c r="BK17" s="18"/>
      <c r="BL17" s="18"/>
      <c r="BM17" s="19"/>
      <c r="BN17" s="18"/>
      <c r="BO17" s="18"/>
      <c r="BP17" s="18"/>
      <c r="BQ17" s="19"/>
      <c r="BR17" s="18"/>
      <c r="BS17" s="18"/>
      <c r="BT17" s="18"/>
      <c r="BU17" s="19"/>
      <c r="BV17" s="18"/>
      <c r="BW17" s="18"/>
      <c r="BX17" s="18"/>
      <c r="BY17" s="19"/>
      <c r="BZ17" s="18"/>
      <c r="CA17" s="18"/>
      <c r="CB17" s="18"/>
      <c r="CC17" s="19"/>
      <c r="CD17" s="18"/>
    </row>
    <row r="18" spans="1:82" ht="25.5" customHeight="1" x14ac:dyDescent="0.2">
      <c r="A18" s="21" t="s">
        <v>25</v>
      </c>
      <c r="B18" s="38" t="s">
        <v>26</v>
      </c>
      <c r="C18" s="23" t="s">
        <v>13</v>
      </c>
      <c r="D18" s="24"/>
      <c r="E18" s="24">
        <v>10</v>
      </c>
      <c r="F18" s="25" t="s">
        <v>27</v>
      </c>
      <c r="G18" s="23"/>
      <c r="H18" s="24"/>
      <c r="I18" s="26"/>
      <c r="J18" s="25"/>
      <c r="K18" s="24"/>
      <c r="L18" s="24"/>
      <c r="M18" s="26"/>
      <c r="N18" s="25"/>
      <c r="O18" s="24"/>
      <c r="P18" s="24"/>
      <c r="Q18" s="26"/>
      <c r="R18" s="25"/>
      <c r="S18" s="24"/>
      <c r="T18" s="24"/>
      <c r="U18" s="26"/>
      <c r="V18" s="25"/>
      <c r="W18" s="24"/>
      <c r="X18" s="24"/>
      <c r="Y18" s="26"/>
      <c r="Z18" s="25"/>
      <c r="AA18" s="24"/>
      <c r="AB18" s="24"/>
      <c r="AC18" s="26"/>
      <c r="AD18" s="25"/>
      <c r="AE18" s="24"/>
      <c r="AF18" s="24"/>
      <c r="AG18" s="26"/>
      <c r="AH18" s="25"/>
      <c r="AI18" s="24"/>
      <c r="AJ18" s="24"/>
      <c r="AK18" s="26"/>
      <c r="AL18" s="25"/>
      <c r="AM18" s="24"/>
      <c r="AN18" s="24"/>
      <c r="AO18" s="26"/>
      <c r="AP18" s="25"/>
      <c r="AQ18" s="24"/>
      <c r="AR18" s="24"/>
      <c r="AS18" s="26"/>
      <c r="AT18" s="25"/>
      <c r="AU18" s="24"/>
      <c r="AV18" s="24"/>
      <c r="AW18" s="26"/>
      <c r="AX18" s="25"/>
      <c r="AY18" s="24"/>
      <c r="AZ18" s="24"/>
      <c r="BA18" s="26"/>
      <c r="BB18" s="25"/>
      <c r="BC18" s="24"/>
      <c r="BD18" s="24"/>
      <c r="BE18" s="26"/>
      <c r="BF18" s="25"/>
      <c r="BG18" s="24"/>
      <c r="BH18" s="24"/>
      <c r="BI18" s="26"/>
      <c r="BJ18" s="25"/>
      <c r="BK18" s="24"/>
      <c r="BL18" s="24"/>
      <c r="BM18" s="26"/>
      <c r="BN18" s="25"/>
      <c r="BO18" s="24"/>
      <c r="BP18" s="24"/>
      <c r="BQ18" s="26"/>
      <c r="BR18" s="25"/>
      <c r="BS18" s="24"/>
      <c r="BT18" s="24"/>
      <c r="BU18" s="26"/>
      <c r="BV18" s="25"/>
      <c r="BW18" s="24"/>
      <c r="BX18" s="24"/>
      <c r="BY18" s="26"/>
      <c r="BZ18" s="25"/>
      <c r="CA18" s="23"/>
      <c r="CB18" s="24"/>
      <c r="CC18" s="26"/>
      <c r="CD18" s="25"/>
    </row>
    <row r="19" spans="1:82" ht="25.5" customHeight="1" x14ac:dyDescent="0.2">
      <c r="A19" s="21"/>
      <c r="B19" s="38" t="s">
        <v>28</v>
      </c>
      <c r="C19" s="23"/>
      <c r="D19" s="24"/>
      <c r="E19" s="28"/>
      <c r="F19" s="25"/>
      <c r="G19" s="27"/>
      <c r="H19" s="27"/>
      <c r="I19" s="28"/>
      <c r="J19" s="25"/>
      <c r="K19" s="24"/>
      <c r="L19" s="24"/>
      <c r="M19" s="26"/>
      <c r="N19" s="25"/>
      <c r="O19" s="24"/>
      <c r="P19" s="24"/>
      <c r="Q19" s="26"/>
      <c r="R19" s="25"/>
      <c r="S19" s="24"/>
      <c r="T19" s="24"/>
      <c r="U19" s="26"/>
      <c r="V19" s="25"/>
      <c r="W19" s="24"/>
      <c r="X19" s="24"/>
      <c r="Y19" s="26"/>
      <c r="Z19" s="25"/>
      <c r="AA19" s="24"/>
      <c r="AB19" s="24"/>
      <c r="AC19" s="26"/>
      <c r="AD19" s="25"/>
      <c r="AE19" s="24"/>
      <c r="AF19" s="24"/>
      <c r="AG19" s="26"/>
      <c r="AH19" s="25"/>
      <c r="AI19" s="24"/>
      <c r="AJ19" s="24"/>
      <c r="AK19" s="26"/>
      <c r="AL19" s="25"/>
      <c r="AM19" s="24"/>
      <c r="AN19" s="24"/>
      <c r="AO19" s="26"/>
      <c r="AP19" s="25"/>
      <c r="AQ19" s="24"/>
      <c r="AR19" s="24"/>
      <c r="AS19" s="26"/>
      <c r="AT19" s="25"/>
      <c r="AU19" s="24"/>
      <c r="AV19" s="24"/>
      <c r="AW19" s="26"/>
      <c r="AX19" s="25"/>
      <c r="AY19" s="24"/>
      <c r="AZ19" s="24"/>
      <c r="BA19" s="26"/>
      <c r="BB19" s="25"/>
      <c r="BC19" s="24"/>
      <c r="BD19" s="24"/>
      <c r="BE19" s="26"/>
      <c r="BF19" s="25"/>
      <c r="BG19" s="24"/>
      <c r="BH19" s="24"/>
      <c r="BI19" s="26"/>
      <c r="BJ19" s="25"/>
      <c r="BK19" s="24"/>
      <c r="BL19" s="24"/>
      <c r="BM19" s="26"/>
      <c r="BN19" s="25"/>
      <c r="BO19" s="24"/>
      <c r="BP19" s="24"/>
      <c r="BQ19" s="26"/>
      <c r="BR19" s="25"/>
      <c r="BS19" s="24"/>
      <c r="BT19" s="24"/>
      <c r="BU19" s="26"/>
      <c r="BV19" s="25"/>
      <c r="BW19" s="24"/>
      <c r="BX19" s="24"/>
      <c r="BY19" s="26"/>
      <c r="BZ19" s="25"/>
      <c r="CA19" s="27"/>
      <c r="CB19" s="27"/>
      <c r="CC19" s="28"/>
      <c r="CD19" s="25"/>
    </row>
    <row r="20" spans="1:82" ht="25.5" customHeight="1" x14ac:dyDescent="0.2">
      <c r="A20" s="21"/>
      <c r="B20" s="38" t="s">
        <v>29</v>
      </c>
      <c r="C20" s="23"/>
      <c r="D20" s="24"/>
      <c r="E20" s="28"/>
      <c r="F20" s="25"/>
      <c r="G20" s="27"/>
      <c r="H20" s="27"/>
      <c r="I20" s="28"/>
      <c r="J20" s="25"/>
      <c r="K20" s="24"/>
      <c r="L20" s="24"/>
      <c r="M20" s="26"/>
      <c r="N20" s="25"/>
      <c r="O20" s="24"/>
      <c r="P20" s="24"/>
      <c r="Q20" s="26"/>
      <c r="R20" s="25"/>
      <c r="S20" s="24"/>
      <c r="T20" s="24"/>
      <c r="U20" s="26"/>
      <c r="V20" s="25"/>
      <c r="W20" s="24"/>
      <c r="X20" s="24"/>
      <c r="Y20" s="26"/>
      <c r="Z20" s="25"/>
      <c r="AA20" s="24"/>
      <c r="AB20" s="24"/>
      <c r="AC20" s="26"/>
      <c r="AD20" s="25"/>
      <c r="AE20" s="24"/>
      <c r="AF20" s="24"/>
      <c r="AG20" s="26"/>
      <c r="AH20" s="25"/>
      <c r="AI20" s="24"/>
      <c r="AJ20" s="24"/>
      <c r="AK20" s="26"/>
      <c r="AL20" s="25"/>
      <c r="AM20" s="24"/>
      <c r="AN20" s="24"/>
      <c r="AO20" s="26"/>
      <c r="AP20" s="25"/>
      <c r="AQ20" s="24"/>
      <c r="AR20" s="24"/>
      <c r="AS20" s="26"/>
      <c r="AT20" s="25"/>
      <c r="AU20" s="24"/>
      <c r="AV20" s="24"/>
      <c r="AW20" s="26"/>
      <c r="AX20" s="25"/>
      <c r="AY20" s="24"/>
      <c r="AZ20" s="24"/>
      <c r="BA20" s="26"/>
      <c r="BB20" s="25"/>
      <c r="BC20" s="24"/>
      <c r="BD20" s="24"/>
      <c r="BE20" s="26"/>
      <c r="BF20" s="25"/>
      <c r="BG20" s="24"/>
      <c r="BH20" s="24"/>
      <c r="BI20" s="26"/>
      <c r="BJ20" s="25"/>
      <c r="BK20" s="24"/>
      <c r="BL20" s="24"/>
      <c r="BM20" s="26"/>
      <c r="BN20" s="25"/>
      <c r="BO20" s="24"/>
      <c r="BP20" s="24"/>
      <c r="BQ20" s="26"/>
      <c r="BR20" s="25"/>
      <c r="BS20" s="24"/>
      <c r="BT20" s="24"/>
      <c r="BU20" s="26"/>
      <c r="BV20" s="25"/>
      <c r="BW20" s="24"/>
      <c r="BX20" s="24"/>
      <c r="BY20" s="26"/>
      <c r="BZ20" s="25"/>
      <c r="CA20" s="27"/>
      <c r="CB20" s="27"/>
      <c r="CC20" s="28"/>
      <c r="CD20" s="25"/>
    </row>
    <row r="21" spans="1:82" s="37" customFormat="1" x14ac:dyDescent="0.2">
      <c r="A21" s="18"/>
      <c r="B21" s="17"/>
      <c r="C21" s="29">
        <v>1</v>
      </c>
      <c r="D21" s="30"/>
      <c r="E21" s="31">
        <f>SUM(E18:E20)</f>
        <v>10</v>
      </c>
      <c r="F21" s="18" t="s">
        <v>0</v>
      </c>
      <c r="G21" s="32"/>
      <c r="H21" s="33"/>
      <c r="I21" s="34"/>
      <c r="J21" s="20"/>
      <c r="K21" s="35"/>
      <c r="L21" s="35"/>
      <c r="M21" s="35"/>
      <c r="N21" s="35"/>
      <c r="O21" s="35"/>
      <c r="P21" s="35"/>
      <c r="Q21" s="35"/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2"/>
      <c r="CB21" s="33"/>
      <c r="CC21" s="34"/>
      <c r="CD21" s="20"/>
    </row>
    <row r="22" spans="1:82" ht="38.25" x14ac:dyDescent="0.2">
      <c r="A22" s="15" t="s">
        <v>30</v>
      </c>
      <c r="B22" s="15"/>
      <c r="C22" s="18"/>
      <c r="D22" s="18"/>
      <c r="E22" s="19"/>
      <c r="F22" s="18"/>
      <c r="G22" s="18"/>
      <c r="H22" s="18"/>
      <c r="I22" s="19"/>
      <c r="J22" s="18"/>
      <c r="K22" s="18"/>
      <c r="L22" s="18"/>
      <c r="M22" s="19"/>
      <c r="N22" s="18"/>
      <c r="O22" s="18"/>
      <c r="P22" s="18"/>
      <c r="Q22" s="19"/>
      <c r="R22" s="18"/>
      <c r="S22" s="18"/>
      <c r="T22" s="18"/>
      <c r="U22" s="19"/>
      <c r="V22" s="18"/>
      <c r="W22" s="18"/>
      <c r="X22" s="18"/>
      <c r="Y22" s="19"/>
      <c r="Z22" s="18"/>
      <c r="AA22" s="18"/>
      <c r="AB22" s="18"/>
      <c r="AC22" s="19"/>
      <c r="AD22" s="18"/>
      <c r="AE22" s="18"/>
      <c r="AF22" s="18"/>
      <c r="AG22" s="19"/>
      <c r="AH22" s="18"/>
      <c r="AI22" s="18"/>
      <c r="AJ22" s="18"/>
      <c r="AK22" s="19"/>
      <c r="AL22" s="18"/>
      <c r="AM22" s="18"/>
      <c r="AN22" s="18"/>
      <c r="AO22" s="19"/>
      <c r="AP22" s="18"/>
      <c r="AQ22" s="18"/>
      <c r="AR22" s="18"/>
      <c r="AS22" s="19"/>
      <c r="AT22" s="18"/>
      <c r="AU22" s="18"/>
      <c r="AV22" s="18"/>
      <c r="AW22" s="19"/>
      <c r="AX22" s="18"/>
      <c r="AY22" s="18"/>
      <c r="AZ22" s="18"/>
      <c r="BA22" s="19"/>
      <c r="BB22" s="18"/>
      <c r="BC22" s="18"/>
      <c r="BD22" s="18"/>
      <c r="BE22" s="19"/>
      <c r="BF22" s="18"/>
      <c r="BG22" s="18"/>
      <c r="BH22" s="18"/>
      <c r="BI22" s="19"/>
      <c r="BJ22" s="18"/>
      <c r="BK22" s="18"/>
      <c r="BL22" s="18"/>
      <c r="BM22" s="19"/>
      <c r="BN22" s="18"/>
      <c r="BO22" s="18"/>
      <c r="BP22" s="18"/>
      <c r="BQ22" s="19"/>
      <c r="BR22" s="18"/>
      <c r="BS22" s="18"/>
      <c r="BT22" s="18"/>
      <c r="BU22" s="19"/>
      <c r="BV22" s="18"/>
      <c r="BW22" s="18"/>
      <c r="BX22" s="18"/>
      <c r="BY22" s="19"/>
      <c r="BZ22" s="18"/>
      <c r="CA22" s="18"/>
      <c r="CB22" s="18"/>
      <c r="CC22" s="19"/>
      <c r="CD22" s="18"/>
    </row>
    <row r="23" spans="1:82" ht="28.5" customHeight="1" x14ac:dyDescent="0.2">
      <c r="A23" s="39" t="s">
        <v>31</v>
      </c>
      <c r="B23" s="40" t="s">
        <v>26</v>
      </c>
      <c r="C23" s="23" t="s">
        <v>13</v>
      </c>
      <c r="D23" s="24"/>
      <c r="E23" s="24">
        <v>8.75</v>
      </c>
      <c r="F23" s="25" t="s">
        <v>27</v>
      </c>
      <c r="G23" s="23"/>
      <c r="H23" s="24"/>
      <c r="I23" s="26"/>
      <c r="J23" s="25"/>
      <c r="K23" s="24"/>
      <c r="L23" s="24"/>
      <c r="M23" s="26"/>
      <c r="N23" s="25"/>
      <c r="O23" s="24"/>
      <c r="P23" s="24"/>
      <c r="Q23" s="26"/>
      <c r="R23" s="25"/>
      <c r="S23" s="24"/>
      <c r="T23" s="24"/>
      <c r="U23" s="26"/>
      <c r="V23" s="25"/>
      <c r="W23" s="24"/>
      <c r="X23" s="24"/>
      <c r="Y23" s="26"/>
      <c r="Z23" s="25"/>
      <c r="AA23" s="24"/>
      <c r="AB23" s="24"/>
      <c r="AC23" s="26"/>
      <c r="AD23" s="25"/>
      <c r="AE23" s="24"/>
      <c r="AF23" s="24"/>
      <c r="AG23" s="26"/>
      <c r="AH23" s="25"/>
      <c r="AI23" s="24"/>
      <c r="AJ23" s="24"/>
      <c r="AK23" s="26"/>
      <c r="AL23" s="25"/>
      <c r="AM23" s="24"/>
      <c r="AN23" s="24"/>
      <c r="AO23" s="26"/>
      <c r="AP23" s="25"/>
      <c r="AQ23" s="24"/>
      <c r="AR23" s="24"/>
      <c r="AS23" s="26"/>
      <c r="AT23" s="25"/>
      <c r="AU23" s="24"/>
      <c r="AV23" s="24"/>
      <c r="AW23" s="26"/>
      <c r="AX23" s="25"/>
      <c r="AY23" s="24"/>
      <c r="AZ23" s="24"/>
      <c r="BA23" s="26"/>
      <c r="BB23" s="25"/>
      <c r="BC23" s="24"/>
      <c r="BD23" s="24"/>
      <c r="BE23" s="26"/>
      <c r="BF23" s="25"/>
      <c r="BG23" s="24"/>
      <c r="BH23" s="24"/>
      <c r="BI23" s="26"/>
      <c r="BJ23" s="25"/>
      <c r="BK23" s="24"/>
      <c r="BL23" s="24"/>
      <c r="BM23" s="26"/>
      <c r="BN23" s="25"/>
      <c r="BO23" s="24"/>
      <c r="BP23" s="24"/>
      <c r="BQ23" s="26"/>
      <c r="BR23" s="25"/>
      <c r="BS23" s="24"/>
      <c r="BT23" s="24"/>
      <c r="BU23" s="26"/>
      <c r="BV23" s="25"/>
      <c r="BW23" s="24"/>
      <c r="BX23" s="24"/>
      <c r="BY23" s="26"/>
      <c r="BZ23" s="25"/>
      <c r="CA23" s="23"/>
      <c r="CB23" s="24"/>
      <c r="CC23" s="26"/>
      <c r="CD23" s="25"/>
    </row>
    <row r="24" spans="1:82" ht="28.5" customHeight="1" x14ac:dyDescent="0.2">
      <c r="A24" s="41"/>
      <c r="B24" s="42" t="s">
        <v>28</v>
      </c>
      <c r="C24" s="23"/>
      <c r="D24" s="24"/>
      <c r="E24" s="28"/>
      <c r="F24" s="25"/>
      <c r="G24" s="27"/>
      <c r="H24" s="27"/>
      <c r="I24" s="28"/>
      <c r="J24" s="25"/>
      <c r="K24" s="24"/>
      <c r="L24" s="24"/>
      <c r="M24" s="26"/>
      <c r="N24" s="25"/>
      <c r="O24" s="24"/>
      <c r="P24" s="24"/>
      <c r="Q24" s="26"/>
      <c r="R24" s="25"/>
      <c r="S24" s="24"/>
      <c r="T24" s="24"/>
      <c r="U24" s="26"/>
      <c r="V24" s="25"/>
      <c r="W24" s="24"/>
      <c r="X24" s="24"/>
      <c r="Y24" s="26"/>
      <c r="Z24" s="25"/>
      <c r="AA24" s="24"/>
      <c r="AB24" s="24"/>
      <c r="AC24" s="26"/>
      <c r="AD24" s="25"/>
      <c r="AE24" s="24"/>
      <c r="AF24" s="24"/>
      <c r="AG24" s="26"/>
      <c r="AH24" s="25"/>
      <c r="AI24" s="24"/>
      <c r="AJ24" s="24"/>
      <c r="AK24" s="26"/>
      <c r="AL24" s="25"/>
      <c r="AM24" s="24"/>
      <c r="AN24" s="24"/>
      <c r="AO24" s="26"/>
      <c r="AP24" s="25"/>
      <c r="AQ24" s="24"/>
      <c r="AR24" s="24"/>
      <c r="AS24" s="26"/>
      <c r="AT24" s="25"/>
      <c r="AU24" s="24"/>
      <c r="AV24" s="24"/>
      <c r="AW24" s="26"/>
      <c r="AX24" s="25"/>
      <c r="AY24" s="24"/>
      <c r="AZ24" s="24"/>
      <c r="BA24" s="26"/>
      <c r="BB24" s="25"/>
      <c r="BC24" s="24"/>
      <c r="BD24" s="24"/>
      <c r="BE24" s="26"/>
      <c r="BF24" s="25"/>
      <c r="BG24" s="24"/>
      <c r="BH24" s="24"/>
      <c r="BI24" s="26"/>
      <c r="BJ24" s="25"/>
      <c r="BK24" s="24"/>
      <c r="BL24" s="24"/>
      <c r="BM24" s="26"/>
      <c r="BN24" s="25"/>
      <c r="BO24" s="24"/>
      <c r="BP24" s="24"/>
      <c r="BQ24" s="26"/>
      <c r="BR24" s="25"/>
      <c r="BS24" s="24"/>
      <c r="BT24" s="24"/>
      <c r="BU24" s="26"/>
      <c r="BV24" s="25"/>
      <c r="BW24" s="24"/>
      <c r="BX24" s="24"/>
      <c r="BY24" s="26"/>
      <c r="BZ24" s="25"/>
      <c r="CA24" s="27"/>
      <c r="CB24" s="27"/>
      <c r="CC24" s="28"/>
      <c r="CD24" s="25"/>
    </row>
    <row r="25" spans="1:82" ht="28.5" customHeight="1" x14ac:dyDescent="0.2">
      <c r="A25" s="43"/>
      <c r="B25" s="42" t="s">
        <v>29</v>
      </c>
      <c r="C25" s="23"/>
      <c r="D25" s="24"/>
      <c r="E25" s="28"/>
      <c r="F25" s="25"/>
      <c r="G25" s="27"/>
      <c r="H25" s="27"/>
      <c r="I25" s="28"/>
      <c r="J25" s="25"/>
      <c r="K25" s="24"/>
      <c r="L25" s="24"/>
      <c r="M25" s="26"/>
      <c r="N25" s="25"/>
      <c r="O25" s="24"/>
      <c r="P25" s="24"/>
      <c r="Q25" s="26"/>
      <c r="R25" s="25"/>
      <c r="S25" s="24"/>
      <c r="T25" s="24"/>
      <c r="U25" s="26"/>
      <c r="V25" s="25"/>
      <c r="W25" s="24"/>
      <c r="X25" s="24"/>
      <c r="Y25" s="26"/>
      <c r="Z25" s="25"/>
      <c r="AA25" s="24"/>
      <c r="AB25" s="24"/>
      <c r="AC25" s="26"/>
      <c r="AD25" s="25"/>
      <c r="AE25" s="24"/>
      <c r="AF25" s="24"/>
      <c r="AG25" s="26"/>
      <c r="AH25" s="25"/>
      <c r="AI25" s="24"/>
      <c r="AJ25" s="24"/>
      <c r="AK25" s="26"/>
      <c r="AL25" s="25"/>
      <c r="AM25" s="24"/>
      <c r="AN25" s="24"/>
      <c r="AO25" s="26"/>
      <c r="AP25" s="25"/>
      <c r="AQ25" s="24"/>
      <c r="AR25" s="24"/>
      <c r="AS25" s="26"/>
      <c r="AT25" s="25"/>
      <c r="AU25" s="24"/>
      <c r="AV25" s="24"/>
      <c r="AW25" s="26"/>
      <c r="AX25" s="25"/>
      <c r="AY25" s="24"/>
      <c r="AZ25" s="24"/>
      <c r="BA25" s="26"/>
      <c r="BB25" s="25"/>
      <c r="BC25" s="24"/>
      <c r="BD25" s="24"/>
      <c r="BE25" s="26"/>
      <c r="BF25" s="25"/>
      <c r="BG25" s="24"/>
      <c r="BH25" s="24"/>
      <c r="BI25" s="26"/>
      <c r="BJ25" s="25"/>
      <c r="BK25" s="24"/>
      <c r="BL25" s="24"/>
      <c r="BM25" s="26"/>
      <c r="BN25" s="25"/>
      <c r="BO25" s="24"/>
      <c r="BP25" s="24"/>
      <c r="BQ25" s="26"/>
      <c r="BR25" s="25"/>
      <c r="BS25" s="24"/>
      <c r="BT25" s="24"/>
      <c r="BU25" s="26"/>
      <c r="BV25" s="25"/>
      <c r="BW25" s="24"/>
      <c r="BX25" s="24"/>
      <c r="BY25" s="26"/>
      <c r="BZ25" s="25"/>
      <c r="CA25" s="27"/>
      <c r="CB25" s="27"/>
      <c r="CC25" s="28"/>
      <c r="CD25" s="25"/>
    </row>
    <row r="26" spans="1:82" s="37" customFormat="1" x14ac:dyDescent="0.2">
      <c r="A26" s="18"/>
      <c r="B26" s="17"/>
      <c r="C26" s="29">
        <v>1</v>
      </c>
      <c r="D26" s="30"/>
      <c r="E26" s="44">
        <f>SUM(E23:E25)</f>
        <v>8.75</v>
      </c>
      <c r="F26" s="18" t="s">
        <v>0</v>
      </c>
      <c r="G26" s="32"/>
      <c r="H26" s="33"/>
      <c r="I26" s="34"/>
      <c r="J26" s="20"/>
      <c r="K26" s="35"/>
      <c r="L26" s="35"/>
      <c r="M26" s="35"/>
      <c r="N26" s="35"/>
      <c r="O26" s="35"/>
      <c r="P26" s="35"/>
      <c r="Q26" s="35"/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2"/>
      <c r="CB26" s="33"/>
      <c r="CC26" s="34"/>
      <c r="CD26" s="20"/>
    </row>
  </sheetData>
  <mergeCells count="122">
    <mergeCell ref="BW26:BZ26"/>
    <mergeCell ref="CA26:CC26"/>
    <mergeCell ref="AY26:BB26"/>
    <mergeCell ref="BC26:BF26"/>
    <mergeCell ref="BG26:BJ26"/>
    <mergeCell ref="BK26:BN26"/>
    <mergeCell ref="BO26:BR26"/>
    <mergeCell ref="BS26:BV26"/>
    <mergeCell ref="AA26:AD26"/>
    <mergeCell ref="AE26:AH26"/>
    <mergeCell ref="AI26:AL26"/>
    <mergeCell ref="AM26:AP26"/>
    <mergeCell ref="AQ26:AT26"/>
    <mergeCell ref="AU26:AX26"/>
    <mergeCell ref="A23:A25"/>
    <mergeCell ref="G26:I26"/>
    <mergeCell ref="K26:N26"/>
    <mergeCell ref="O26:R26"/>
    <mergeCell ref="S26:V26"/>
    <mergeCell ref="W26:Z26"/>
    <mergeCell ref="BG21:BJ21"/>
    <mergeCell ref="BK21:BN21"/>
    <mergeCell ref="BO21:BR21"/>
    <mergeCell ref="BS21:BV21"/>
    <mergeCell ref="BW21:BZ21"/>
    <mergeCell ref="CA21:CC21"/>
    <mergeCell ref="AI21:AL21"/>
    <mergeCell ref="AM21:AP21"/>
    <mergeCell ref="AQ21:AT21"/>
    <mergeCell ref="AU21:AX21"/>
    <mergeCell ref="AY21:BB21"/>
    <mergeCell ref="BC21:BF21"/>
    <mergeCell ref="BW16:BZ16"/>
    <mergeCell ref="CA16:CC16"/>
    <mergeCell ref="A18:A20"/>
    <mergeCell ref="G21:I21"/>
    <mergeCell ref="K21:N21"/>
    <mergeCell ref="O21:R21"/>
    <mergeCell ref="S21:V21"/>
    <mergeCell ref="W21:Z21"/>
    <mergeCell ref="AA21:AD21"/>
    <mergeCell ref="AE21:AH21"/>
    <mergeCell ref="AY16:BB16"/>
    <mergeCell ref="BC16:BF16"/>
    <mergeCell ref="BG16:BJ16"/>
    <mergeCell ref="BK16:BN16"/>
    <mergeCell ref="BO16:BR16"/>
    <mergeCell ref="BS16:BV16"/>
    <mergeCell ref="AA16:AD16"/>
    <mergeCell ref="AE16:AH16"/>
    <mergeCell ref="AI16:AL16"/>
    <mergeCell ref="AM16:AP16"/>
    <mergeCell ref="AQ16:AT16"/>
    <mergeCell ref="AU16:AX16"/>
    <mergeCell ref="A13:A15"/>
    <mergeCell ref="G16:I16"/>
    <mergeCell ref="K16:N16"/>
    <mergeCell ref="O16:R16"/>
    <mergeCell ref="S16:V16"/>
    <mergeCell ref="W16:Z16"/>
    <mergeCell ref="BG11:BJ11"/>
    <mergeCell ref="BK11:BN11"/>
    <mergeCell ref="BO11:BR11"/>
    <mergeCell ref="BS11:BV11"/>
    <mergeCell ref="BW11:BZ11"/>
    <mergeCell ref="CA11:CC11"/>
    <mergeCell ref="AI11:AL11"/>
    <mergeCell ref="AM11:AP11"/>
    <mergeCell ref="AQ11:AT11"/>
    <mergeCell ref="AU11:AX11"/>
    <mergeCell ref="AY11:BB11"/>
    <mergeCell ref="BC11:BF11"/>
    <mergeCell ref="CA2:CD3"/>
    <mergeCell ref="C4:D4"/>
    <mergeCell ref="A8:A10"/>
    <mergeCell ref="G11:I11"/>
    <mergeCell ref="K11:N11"/>
    <mergeCell ref="O11:R11"/>
    <mergeCell ref="S11:V11"/>
    <mergeCell ref="W11:Z11"/>
    <mergeCell ref="AA11:AD11"/>
    <mergeCell ref="AE11:AH11"/>
    <mergeCell ref="BC2:BF3"/>
    <mergeCell ref="BG2:BJ3"/>
    <mergeCell ref="BK2:BN3"/>
    <mergeCell ref="BO2:BR3"/>
    <mergeCell ref="BS2:BV3"/>
    <mergeCell ref="BW2:BZ3"/>
    <mergeCell ref="AE2:AH3"/>
    <mergeCell ref="AI2:AL3"/>
    <mergeCell ref="AM2:AP3"/>
    <mergeCell ref="AQ2:AT3"/>
    <mergeCell ref="AU2:AX3"/>
    <mergeCell ref="AY2:BB3"/>
    <mergeCell ref="BT1:BV1"/>
    <mergeCell ref="BX1:BZ1"/>
    <mergeCell ref="CB1:CD1"/>
    <mergeCell ref="C2:F3"/>
    <mergeCell ref="G2:J3"/>
    <mergeCell ref="K2:N3"/>
    <mergeCell ref="O2:R3"/>
    <mergeCell ref="S2:V3"/>
    <mergeCell ref="W2:Z3"/>
    <mergeCell ref="AA2:AD3"/>
    <mergeCell ref="AV1:AX1"/>
    <mergeCell ref="AZ1:BB1"/>
    <mergeCell ref="BD1:BF1"/>
    <mergeCell ref="BH1:BJ1"/>
    <mergeCell ref="BL1:BN1"/>
    <mergeCell ref="BP1:BR1"/>
    <mergeCell ref="X1:Z1"/>
    <mergeCell ref="AB1:AD1"/>
    <mergeCell ref="AF1:AH1"/>
    <mergeCell ref="AJ1:AL1"/>
    <mergeCell ref="AN1:AP1"/>
    <mergeCell ref="AR1:AT1"/>
    <mergeCell ref="A1:A4"/>
    <mergeCell ref="D1:F1"/>
    <mergeCell ref="H1:J1"/>
    <mergeCell ref="L1:N1"/>
    <mergeCell ref="P1:R1"/>
    <mergeCell ref="T1:V1"/>
  </mergeCells>
  <printOptions horizontalCentered="1" verticalCentered="1"/>
  <pageMargins left="0.19685039370078741" right="0.15748031496062992" top="1.9685039370078741" bottom="0.74803149606299213" header="0" footer="0"/>
  <pageSetup paperSize="9" scale="86" fitToWidth="6" orientation="landscape" r:id="rId1"/>
  <colBreaks count="1" manualBreakCount="1">
    <brk id="10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Ponderables</vt:lpstr>
      <vt:lpstr>Ponderables!Área_de_impresión</vt:lpstr>
      <vt:lpstr>Ponderables!Títulos_a_imprimir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Cristina Jimenez Cifuentes</dc:creator>
  <cp:lastModifiedBy>Sandra Cristina Jimenez Cifuentes</cp:lastModifiedBy>
  <dcterms:created xsi:type="dcterms:W3CDTF">2024-12-11T20:36:27Z</dcterms:created>
  <dcterms:modified xsi:type="dcterms:W3CDTF">2024-12-11T20:36:59Z</dcterms:modified>
</cp:coreProperties>
</file>