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11/relationships/webextensiontaskpanes" Target="xl/webextensions/taskpanes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0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carl\Downloads\"/>
    </mc:Choice>
  </mc:AlternateContent>
  <xr:revisionPtr revIDLastSave="0" documentId="8_{A6B37A5F-F57A-4448-BEE3-B174D7C0384A}" xr6:coauthVersionLast="47" xr6:coauthVersionMax="47" xr10:uidLastSave="{00000000-0000-0000-0000-000000000000}"/>
  <bookViews>
    <workbookView xWindow="-108" yWindow="-108" windowWidth="23256" windowHeight="12456" tabRatio="775" firstSheet="3" activeTab="3" xr2:uid="{00000000-000D-0000-FFFF-FFFF00000000}"/>
  </bookViews>
  <sheets>
    <sheet name="CCCC" sheetId="525" state="hidden" r:id="rId1"/>
    <sheet name="REPARTO" sheetId="597" state="hidden" r:id="rId2"/>
    <sheet name="MODELO" sheetId="300" state="hidden" r:id="rId3"/>
    <sheet name="RESUMEN" sheetId="562" r:id="rId4"/>
    <sheet name="Hoja1" sheetId="1152" state="hidden" r:id="rId5"/>
    <sheet name="P-1" sheetId="1048" r:id="rId6"/>
    <sheet name="P-2" sheetId="1244" r:id="rId7"/>
    <sheet name="P-3" sheetId="1245" r:id="rId8"/>
    <sheet name="P-4" sheetId="1246" r:id="rId9"/>
    <sheet name="P-5" sheetId="1247" r:id="rId10"/>
    <sheet name="P-6" sheetId="1248" r:id="rId11"/>
    <sheet name="P-7" sheetId="1249" r:id="rId12"/>
    <sheet name="P-8" sheetId="1250" r:id="rId13"/>
    <sheet name="P-9" sheetId="1251" r:id="rId14"/>
    <sheet name="P-10" sheetId="1252" r:id="rId15"/>
    <sheet name="P-11" sheetId="1253" r:id="rId16"/>
    <sheet name="P-12" sheetId="1254" r:id="rId17"/>
    <sheet name="P-13" sheetId="1255" r:id="rId18"/>
    <sheet name="SMMLV" sheetId="50" state="hidden" r:id="rId19"/>
  </sheets>
  <definedNames>
    <definedName name="_xlnm._FilterDatabase" localSheetId="3" hidden="1">RESUMEN!$D$6:$D$15</definedName>
    <definedName name="_xlnm.Print_Area" localSheetId="2">MODELO!$A$1:$O$108</definedName>
    <definedName name="_xlnm.Print_Area" localSheetId="5">'P-1'!$A$1:$O$113</definedName>
    <definedName name="_xlnm.Print_Area" localSheetId="14">'P-10'!$A$1:$O$108</definedName>
    <definedName name="_xlnm.Print_Area" localSheetId="15">'P-11'!$A$1:$O$108</definedName>
    <definedName name="_xlnm.Print_Area" localSheetId="16">'P-12'!$A$1:$O$108</definedName>
    <definedName name="_xlnm.Print_Area" localSheetId="17">'P-13'!$A$1:$O$108</definedName>
    <definedName name="_xlnm.Print_Area" localSheetId="6">'P-2'!$A$1:$O$108</definedName>
    <definedName name="_xlnm.Print_Area" localSheetId="7">'P-3'!$A$1:$O$108</definedName>
    <definedName name="_xlnm.Print_Area" localSheetId="8">'P-4'!$A$1:$O$108</definedName>
    <definedName name="_xlnm.Print_Area" localSheetId="9">'P-5'!$A$1:$O$108</definedName>
    <definedName name="_xlnm.Print_Area" localSheetId="10">'P-6'!$A$1:$O$108</definedName>
    <definedName name="_xlnm.Print_Area" localSheetId="11">'P-7'!$A$1:$O$108</definedName>
    <definedName name="_xlnm.Print_Area" localSheetId="12">'P-8'!$A$1:$O$108</definedName>
    <definedName name="_xlnm.Print_Area" localSheetId="13">'P-9'!$A$1:$O$108</definedName>
    <definedName name="_xlnm.Print_Area" localSheetId="3">RESUMEN!$A$1:$D$29</definedName>
    <definedName name="Print_Area" localSheetId="2">MODELO!$A$1:$O$108</definedName>
    <definedName name="Print_Area" localSheetId="5">'P-1'!$A$1:$O$113</definedName>
    <definedName name="Print_Area" localSheetId="14">'P-10'!$A$1:$O$108</definedName>
    <definedName name="Print_Area" localSheetId="15">'P-11'!$A$1:$O$108</definedName>
    <definedName name="Print_Area" localSheetId="16">'P-12'!$A$1:$O$108</definedName>
    <definedName name="Print_Area" localSheetId="17">'P-13'!$A$1:$O$108</definedName>
    <definedName name="Print_Area" localSheetId="6">'P-2'!$A$1:$O$108</definedName>
    <definedName name="Print_Area" localSheetId="7">'P-3'!$A$1:$O$108</definedName>
    <definedName name="Print_Area" localSheetId="8">'P-4'!$A$1:$O$108</definedName>
    <definedName name="Print_Area" localSheetId="9">'P-5'!$A$1:$O$108</definedName>
    <definedName name="Print_Area" localSheetId="10">'P-6'!$A$1:$O$108</definedName>
    <definedName name="Print_Area" localSheetId="11">'P-7'!$A$1:$O$108</definedName>
    <definedName name="Print_Area" localSheetId="12">'P-8'!$A$1:$O$108</definedName>
    <definedName name="Print_Area" localSheetId="13">'P-9'!$A$1:$O$108</definedName>
    <definedName name="Print_Area" localSheetId="3">RESUMEN!$A$1:$D$29</definedName>
    <definedName name="Print_Titles" localSheetId="2">MODELO!$5:$7</definedName>
    <definedName name="Print_Titles" localSheetId="5">'P-1'!$5:$7</definedName>
    <definedName name="Print_Titles" localSheetId="14">'P-10'!$5:$7</definedName>
    <definedName name="Print_Titles" localSheetId="15">'P-11'!$5:$7</definedName>
    <definedName name="Print_Titles" localSheetId="16">'P-12'!$5:$7</definedName>
    <definedName name="Print_Titles" localSheetId="17">'P-13'!$5:$7</definedName>
    <definedName name="Print_Titles" localSheetId="6">'P-2'!$5:$7</definedName>
    <definedName name="Print_Titles" localSheetId="7">'P-3'!$5:$7</definedName>
    <definedName name="Print_Titles" localSheetId="8">'P-4'!$5:$7</definedName>
    <definedName name="Print_Titles" localSheetId="9">'P-5'!$5:$7</definedName>
    <definedName name="Print_Titles" localSheetId="10">'P-6'!$5:$7</definedName>
    <definedName name="Print_Titles" localSheetId="11">'P-7'!$5:$7</definedName>
    <definedName name="Print_Titles" localSheetId="12">'P-8'!$5:$7</definedName>
    <definedName name="Print_Titles" localSheetId="13">'P-9'!$5:$7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5" i="1255" l="1"/>
  <c r="G105" i="1254"/>
  <c r="G105" i="1253"/>
  <c r="G105" i="1252"/>
  <c r="H16" i="562"/>
  <c r="J16" i="562"/>
  <c r="G105" i="1251"/>
  <c r="G105" i="1244"/>
  <c r="D9" i="562" s="1"/>
  <c r="B15" i="562"/>
  <c r="B14" i="562"/>
  <c r="B13" i="562"/>
  <c r="B12" i="562"/>
  <c r="B11" i="562"/>
  <c r="B10" i="562"/>
  <c r="B9" i="562"/>
  <c r="G105" i="1250"/>
  <c r="D15" i="562" s="1"/>
  <c r="G105" i="1249"/>
  <c r="D14" i="562" s="1"/>
  <c r="G105" i="1248"/>
  <c r="D13" i="562" s="1"/>
  <c r="G105" i="1247"/>
  <c r="D12" i="562" s="1"/>
  <c r="G105" i="1246"/>
  <c r="D11" i="562" s="1"/>
  <c r="G105" i="1245"/>
  <c r="D10" i="562" s="1"/>
  <c r="H6" i="1152" l="1"/>
  <c r="E2" i="1152"/>
  <c r="B8" i="562"/>
  <c r="G110" i="1048"/>
  <c r="D8" i="562" s="1"/>
  <c r="J11" i="562"/>
  <c r="J12" i="562"/>
  <c r="J13" i="562"/>
  <c r="J14" i="562"/>
  <c r="J15" i="562"/>
  <c r="J9" i="562"/>
  <c r="J10" i="562"/>
  <c r="H10" i="562"/>
  <c r="H11" i="562"/>
  <c r="H12" i="562"/>
  <c r="H13" i="562"/>
  <c r="H14" i="562"/>
  <c r="H15" i="562"/>
  <c r="H9" i="562"/>
  <c r="N21" i="562" l="1"/>
  <c r="K21" i="562"/>
  <c r="J8" i="562"/>
  <c r="H8" i="562"/>
  <c r="G105" i="300"/>
  <c r="B28" i="562" l="1"/>
  <c r="B30" i="562" l="1"/>
</calcChain>
</file>

<file path=xl/sharedStrings.xml><?xml version="1.0" encoding="utf-8"?>
<sst xmlns="http://schemas.openxmlformats.org/spreadsheetml/2006/main" count="1096" uniqueCount="199">
  <si>
    <t>ÍNDICE</t>
  </si>
  <si>
    <t>RESUMEN</t>
  </si>
  <si>
    <t>MODELO</t>
  </si>
  <si>
    <t>P-1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</si>
  <si>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</si>
  <si>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</si>
  <si>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</si>
  <si>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</si>
  <si>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</si>
  <si>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</si>
  <si>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</si>
  <si>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</si>
  <si>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</si>
  <si>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P-11</t>
  </si>
  <si>
    <t>P-12</t>
  </si>
  <si>
    <t>P-13</t>
  </si>
  <si>
    <t>P-14</t>
  </si>
  <si>
    <t>P-15</t>
  </si>
  <si>
    <t>P-16</t>
  </si>
  <si>
    <t>P-17</t>
  </si>
  <si>
    <t>P-18</t>
  </si>
  <si>
    <t>P-19</t>
  </si>
  <si>
    <t>P-20</t>
  </si>
  <si>
    <t>P-21</t>
  </si>
  <si>
    <t>P-22</t>
  </si>
  <si>
    <t>P-23</t>
  </si>
  <si>
    <t>P-24</t>
  </si>
  <si>
    <t>P-25</t>
  </si>
  <si>
    <t>P-26</t>
  </si>
  <si>
    <t>P-27</t>
  </si>
  <si>
    <t>P-28</t>
  </si>
  <si>
    <t>P-29</t>
  </si>
  <si>
    <t>P-30</t>
  </si>
  <si>
    <t>P-31</t>
  </si>
  <si>
    <t>P-32</t>
  </si>
  <si>
    <t>P-33</t>
  </si>
  <si>
    <t>P-34</t>
  </si>
  <si>
    <t>P-35</t>
  </si>
  <si>
    <t>P-36</t>
  </si>
  <si>
    <t>P-37</t>
  </si>
  <si>
    <t>P-38</t>
  </si>
  <si>
    <t>P-39</t>
  </si>
  <si>
    <t>P-40</t>
  </si>
  <si>
    <t>P-41</t>
  </si>
  <si>
    <t>P-42</t>
  </si>
  <si>
    <t>P-43</t>
  </si>
  <si>
    <t>P-44</t>
  </si>
  <si>
    <t>P-45</t>
  </si>
  <si>
    <t>SMMLV</t>
  </si>
  <si>
    <t>CARLOS</t>
  </si>
  <si>
    <t>1 A 6</t>
  </si>
  <si>
    <t>JENIFFER</t>
  </si>
  <si>
    <t>7 A 12</t>
  </si>
  <si>
    <t>ANYELA</t>
  </si>
  <si>
    <t>13 A 19</t>
  </si>
  <si>
    <t>GABRIEL</t>
  </si>
  <si>
    <t>20 A 26</t>
  </si>
  <si>
    <t>JONATHAN</t>
  </si>
  <si>
    <t>27 A 32</t>
  </si>
  <si>
    <t>LUZ AIDA</t>
  </si>
  <si>
    <t>33 A 38</t>
  </si>
  <si>
    <t>STEVEN</t>
  </si>
  <si>
    <t>39 A 45</t>
  </si>
  <si>
    <t>INSTITUTO DE INFRAESTRUCTURA Y CONCESIONES DE CUNDINAMARCA ICCU</t>
  </si>
  <si>
    <t>Código: MT-GC-01-FO6</t>
  </si>
  <si>
    <t>EVALUACIÓN JURÍDICA - PROCESO ICCU-LP-XXX DE 2022</t>
  </si>
  <si>
    <t>Versión: 1</t>
  </si>
  <si>
    <t>PROPONENTE</t>
  </si>
  <si>
    <t>Proponente:</t>
  </si>
  <si>
    <t>Integrante 1:</t>
  </si>
  <si>
    <t>Integrante 2:</t>
  </si>
  <si>
    <t>%Participación</t>
  </si>
  <si>
    <t>Integrante 3:</t>
  </si>
  <si>
    <t>Integrante 4:</t>
  </si>
  <si>
    <t>Integrante 5:</t>
  </si>
  <si>
    <t>Integrante 6:</t>
  </si>
  <si>
    <t>REQUISITO</t>
  </si>
  <si>
    <t>CUMPLE</t>
  </si>
  <si>
    <t>NOMBRE DEL DOCUMENTO</t>
  </si>
  <si>
    <t>Carta de presentación de la propuesta - Formato No. 1</t>
  </si>
  <si>
    <t>SI</t>
  </si>
  <si>
    <t>NO</t>
  </si>
  <si>
    <t>N.A.</t>
  </si>
  <si>
    <t>Propuesta suscrita o avalada por un Ingeniero y/o Arquitecto</t>
  </si>
  <si>
    <t>Antecedentes disciplinarios profesionales del Ingeniero y/o arquitecto que avala la propuesta</t>
  </si>
  <si>
    <t>Conformación de proponente plural - Formato 2</t>
  </si>
  <si>
    <t>Puntaje de Industria Nacional - Formato 9</t>
  </si>
  <si>
    <t>10 puntos</t>
  </si>
  <si>
    <t>Certificado de Existencia y Representación legal, con expedición no mayor a un mes.</t>
  </si>
  <si>
    <t>Objeto Social acorde con el objeto de la Licitación</t>
  </si>
  <si>
    <t>Facultades Representante Legal</t>
  </si>
  <si>
    <t>Registro Único de Proponentes – RUP</t>
  </si>
  <si>
    <t>Sanciones</t>
  </si>
  <si>
    <t>NINGUNA</t>
  </si>
  <si>
    <t>Garantía de Seriedad de la Propuesta conforme solicitado</t>
  </si>
  <si>
    <t xml:space="preserve">Pago de seguridad social y aportes legales - Formato 6 </t>
  </si>
  <si>
    <t xml:space="preserve">Registro Único Tributario - RUT- </t>
  </si>
  <si>
    <t>Boletín de Responsables de la Contraloría General de la República</t>
  </si>
  <si>
    <t>Certificado de Antecedentes Disciplinarios de la Procuraduría General de la Nación</t>
  </si>
  <si>
    <t>Antecedentes Judiciales Policía Nacional</t>
  </si>
  <si>
    <t>Imposición de multas - Código Nacional de Policía</t>
  </si>
  <si>
    <t>Certificado de Revisor Fiscal donde conste si la sociedad es abierta o cerrada (Aplica para S.A.)</t>
  </si>
  <si>
    <t>UNA VEZ REVISADOS LOS REQUISITOS JURÍDICOS PRESENTADOS EN SU OFERTA POR EL PROPONENTE, SE CONCLUYE QUE EN ESTE ASPECTO EL PROPONENTE:</t>
  </si>
  <si>
    <t>NOTA: SE SOLICITA AL PROPONENTE, SUBSANAR LA EVALUACION DURANTE EL TERMINO DE TRASLADO.</t>
  </si>
  <si>
    <t xml:space="preserve">                   </t>
  </si>
  <si>
    <t>FONDO DE DESARROLLO LOCAL DE TUNJUELITO</t>
  </si>
  <si>
    <t>PROCESO DE SELECCIÓN No. FDLT-SAMC-339-2024 (120804) -  INFORME DEFINITIVO DE EVALUACIÓN JURIDICA</t>
  </si>
  <si>
    <t>PRESTAR LOS SERVICIOS DE CAPACITACIÓN EN PARTICIPACIÓN CIUDADANA, FORMULACIÓN DE PROYECTOS COMUNITARIOS Y DOTACIÓN DE ELEMENTOS A GRUPOS, ORGANIZACIONES E INSTANCIAS DE PARTICIPACIÓN, DE LA LOCALIDAD</t>
  </si>
  <si>
    <t>g105</t>
  </si>
  <si>
    <t>E10</t>
  </si>
  <si>
    <t>No. ORDEN</t>
  </si>
  <si>
    <t>NOMBRE PROPONENTE</t>
  </si>
  <si>
    <t>JURIDICO</t>
  </si>
  <si>
    <t>CIDOR CONSULTING ALLIANCE SAS</t>
  </si>
  <si>
    <t>FUNDESCO</t>
  </si>
  <si>
    <t>CORSERVICOL</t>
  </si>
  <si>
    <t>NO CUMPLE</t>
  </si>
  <si>
    <t>DOKUMA CREATIVIDAD &amp; TECNOLOGÍA SAS</t>
  </si>
  <si>
    <t>BONGA BUSTAMANTE SAS</t>
  </si>
  <si>
    <t>(ORIGINAL FIRMADO)</t>
  </si>
  <si>
    <t>JUAN CARLOS SOTELO DUQUE</t>
  </si>
  <si>
    <t>Abogado contratista del FDLT</t>
  </si>
  <si>
    <t>APLICA</t>
  </si>
  <si>
    <t>NO APLICA</t>
  </si>
  <si>
    <t>RECHAZADO</t>
  </si>
  <si>
    <t>TOTAL</t>
  </si>
  <si>
    <t>X</t>
  </si>
  <si>
    <t>Viviana</t>
  </si>
  <si>
    <t>1 a 13</t>
  </si>
  <si>
    <t>carlos jimenez</t>
  </si>
  <si>
    <t>14 a 26</t>
  </si>
  <si>
    <t>jose corredor</t>
  </si>
  <si>
    <t>27 a 39</t>
  </si>
  <si>
    <t>camilo nuñez</t>
  </si>
  <si>
    <t>40 a 52</t>
  </si>
  <si>
    <t>German Padilla</t>
  </si>
  <si>
    <t>53 a 65</t>
  </si>
  <si>
    <t>Noralba Valderrama</t>
  </si>
  <si>
    <t>66 a 78</t>
  </si>
  <si>
    <t>Alejandra Tejero</t>
  </si>
  <si>
    <t>79 a 91</t>
  </si>
  <si>
    <t>Sonia Bejarano</t>
  </si>
  <si>
    <t>92 a 104</t>
  </si>
  <si>
    <t>EVALUACIÓN JURÍDICA - PROCESO FDLT-SAMC-339-2024 (120804)</t>
  </si>
  <si>
    <t>FUNDACION OTRO ROLLO SOCIAL</t>
  </si>
  <si>
    <t>Observaciones</t>
  </si>
  <si>
    <t>Póliza de seriedad de la oferta</t>
  </si>
  <si>
    <t>No. 21-44-101457969 4/12/2024 23/03/2025 $36.400.000</t>
  </si>
  <si>
    <t>Fotocopia de la Cédula de Ciudadanía del Representante Legal y libreta Militar</t>
  </si>
  <si>
    <t>Acta de Junta de Socios -autorización del Órgano Social</t>
  </si>
  <si>
    <t>Certificado del Cumplimiento de las obligaciones de seguridad social y aportes parafiscales</t>
  </si>
  <si>
    <t>Certificado de Registro de Deudores Alimentarios Morosos (REDAM).</t>
  </si>
  <si>
    <t>Compromiso Anticorrupcion, Pacto de Probidad y Transparencia</t>
  </si>
  <si>
    <t>Declaración de Actividades Legales</t>
  </si>
  <si>
    <t>Autorizacion Consulta Delitos Sexuales</t>
  </si>
  <si>
    <t>Consulta de  Inhabilidades de Delitos Sexuales contra Menores Ley 1918 de 2018.</t>
  </si>
  <si>
    <t>VERIFICADOS POR LA ENTIDAD</t>
  </si>
  <si>
    <t>Registro de Información Tributaria. (RIT)</t>
  </si>
  <si>
    <t>Certificado de Inspección, Vigilancia y Control Vigente</t>
  </si>
  <si>
    <t>FUNDACION STAR COP HUMANITY</t>
  </si>
  <si>
    <t>14-44-101224851  4/12/2024 4/04/2025 $36.400.000</t>
  </si>
  <si>
    <t>Fotocopia de la Cédula de Ciudadanía del Representante Legal</t>
  </si>
  <si>
    <t>VERIFICADOS POR AL ENTIDAD</t>
  </si>
  <si>
    <t>Registro Único Tributario - RUT-  Y Registro de Información Tributaria. (RIT)</t>
  </si>
  <si>
    <t>CORPORACION UNIFICADA NACIONAL DE EDUCACION SUPERIOR-CUN</t>
  </si>
  <si>
    <t>ACREDITA PODER PARA PRESENTAR PROPUESTA CUMPLE NUMERAL 4.1.11.9</t>
  </si>
  <si>
    <t>NB-103360270 6/12/2024 A 10/03/2025 $36.400.000</t>
  </si>
  <si>
    <t>Verificados por la Entidad</t>
  </si>
  <si>
    <t>FUNDACIÓN INTERNACIONAL DE PEDAGOGÍA CONCEPTUAL ALBERTO MERANI</t>
  </si>
  <si>
    <t>No. 4152786 16260792 4/12/2024 4/03/2025 $36.400.000</t>
  </si>
  <si>
    <t>Fotocopia de la Cédula de Ciudadanía y libreta militar</t>
  </si>
  <si>
    <t>Verificado por la Entidad.</t>
  </si>
  <si>
    <t>INDUHOTEL SAS</t>
  </si>
  <si>
    <t>NB 100360256 6/12/2024 A 16/03/2025 $36.400.000</t>
  </si>
  <si>
    <t>Fotocopia de la Cédula de Ciudadanía y Libreta Militar del Representante Legal</t>
  </si>
  <si>
    <t>SUBSANA DOCUMENTO ALLEGA AUTORIZACION</t>
  </si>
  <si>
    <t xml:space="preserve">Verificado por la Entidad </t>
  </si>
  <si>
    <t xml:space="preserve"> </t>
  </si>
  <si>
    <t>CONSULTORES Y ASESORES TIC SAS</t>
  </si>
  <si>
    <t>11-44-101242706 6/12/2024 a 15/03/2025 $36.400.000</t>
  </si>
  <si>
    <t>Fotocopia de la Cédula de Ciudadaníar del Representante Legal</t>
  </si>
  <si>
    <t>Verificado por la Entidad</t>
  </si>
  <si>
    <t>ADIFCOL</t>
  </si>
  <si>
    <t>33-44-101257058 6/12/2024 a 21/03/2025 $36.400.000</t>
  </si>
  <si>
    <t>NO SUBSANA</t>
  </si>
  <si>
    <t>FUNDACIÓN COLOMBIA ÚTIL</t>
  </si>
  <si>
    <t>21-44-101457788 4/12/2024 A 15/03/2025 $36.400.000</t>
  </si>
  <si>
    <t>42-44-101158486 6/12/2024 A 20/03/2025 $36.400.000</t>
  </si>
  <si>
    <t>SUBSANA  APORTA AUTORIZACION</t>
  </si>
  <si>
    <t>FUNDACION PARA EL DESARROLLO SOCIOCULTURAL,
DEPORTIVO, COMUNITARIO, AGROPECUARIO Y/O
AMBIENTAL - FUNDESCO</t>
  </si>
  <si>
    <t>14-44-101225420 6/12/2024 A 08/03/2025 $36.400.000</t>
  </si>
  <si>
    <t>11-44-101242653 06/012/2024 A 06/04/2025 $36.400.000</t>
  </si>
  <si>
    <t>NO SUBSANO</t>
  </si>
  <si>
    <t>45-44-101161865 6/12/2024 A 12/03/2025 $36.400,000</t>
  </si>
  <si>
    <t>Pacto de Probidad Subsanado</t>
  </si>
  <si>
    <t>NB 100360164 6/12/204 A 16/03/2025 $36.400.000</t>
  </si>
  <si>
    <t>Año</t>
  </si>
  <si>
    <t>Salario mínimo</t>
  </si>
  <si>
    <t>Auxilio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</si>
</sst>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;[Red]\-&quot;$&quot;\ #,##0.00"/>
    <numFmt numFmtId="165" formatCode="_(&quot;$&quot;\ * #,##0.00_);_(&quot;$&quot;\ * \(#,##0.00\);_(&quot;$&quot;\ * &quot;-&quot;??_);_(@_)"/>
    <numFmt numFmtId="166" formatCode="_(* #,##0.00_);_(* \(#,##0.00\);_(* &quot;-&quot;??_);_(@_)"/>
  </numFmts>
  <fonts count="4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0" tint="-0.34998626667073579"/>
      <name val="Arial Narrow"/>
      <family val="2"/>
    </font>
    <font>
      <sz val="9"/>
      <color theme="0" tint="-0.34998626667073579"/>
      <name val="Arial Narrow"/>
      <family val="2"/>
    </font>
    <font>
      <b/>
      <sz val="11"/>
      <color theme="0" tint="-0.34998626667073579"/>
      <name val="Arial Narrow"/>
      <family val="2"/>
    </font>
    <font>
      <b/>
      <sz val="9"/>
      <name val="Arial Narrow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b/>
      <i/>
      <sz val="10"/>
      <name val="Arial Narrow"/>
      <family val="2"/>
    </font>
    <font>
      <i/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1"/>
      <color theme="1"/>
      <name val="Arial Narrow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rgb="FF9C0006"/>
      <name val="Gotham Narrow Book"/>
    </font>
    <font>
      <b/>
      <sz val="12"/>
      <name val="Gotham Narrow Book"/>
    </font>
    <font>
      <sz val="12"/>
      <name val="Gotham Narrow Book"/>
    </font>
    <font>
      <b/>
      <sz val="12"/>
      <color theme="1"/>
      <name val="Gotham Narrow Book"/>
    </font>
    <font>
      <sz val="12"/>
      <color theme="1"/>
      <name val="Gotham Narrow Book"/>
    </font>
    <font>
      <b/>
      <sz val="12"/>
      <color rgb="FF006100"/>
      <name val="Gotham Narrow Book"/>
    </font>
    <font>
      <sz val="11"/>
      <color theme="1"/>
      <name val="Gotham Narrow Book"/>
    </font>
    <font>
      <b/>
      <sz val="12"/>
      <color rgb="FF9C6500"/>
      <name val="Gotham Narrow Book"/>
    </font>
    <font>
      <u/>
      <sz val="11"/>
      <color theme="10"/>
      <name val="Calibri"/>
      <family val="2"/>
      <scheme val="minor"/>
    </font>
    <font>
      <u/>
      <sz val="15"/>
      <color theme="10"/>
      <name val="Gotham Narrow Book"/>
    </font>
    <font>
      <b/>
      <sz val="10"/>
      <color theme="1"/>
      <name val="Gotham Narrow Book"/>
    </font>
    <font>
      <sz val="8"/>
      <name val="Calibri"/>
      <family val="2"/>
      <scheme val="minor"/>
    </font>
    <font>
      <b/>
      <sz val="10"/>
      <color theme="1"/>
      <name val="Gotham Narrow Book"/>
      <family val="3"/>
    </font>
    <font>
      <b/>
      <sz val="13"/>
      <color theme="1"/>
      <name val="Gotham Narrow Book"/>
    </font>
    <font>
      <b/>
      <sz val="11"/>
      <color theme="1"/>
      <name val="Gotham Narrow Book"/>
    </font>
    <font>
      <b/>
      <sz val="15"/>
      <name val="Gotham Narrow Book"/>
    </font>
    <font>
      <sz val="15"/>
      <color theme="1"/>
      <name val="Gotham Narrow Book"/>
    </font>
    <font>
      <b/>
      <sz val="13"/>
      <color theme="1"/>
      <name val="Gotham Narrow Book"/>
      <family val="3"/>
    </font>
    <font>
      <b/>
      <sz val="12"/>
      <color theme="1"/>
      <name val="Gotham Narrow Book"/>
      <family val="3"/>
    </font>
    <font>
      <sz val="8"/>
      <color theme="1"/>
      <name val="Arial Narrow"/>
      <family val="2"/>
    </font>
    <font>
      <b/>
      <sz val="8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" fillId="0" borderId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7" fillId="7" borderId="0" applyNumberFormat="0" applyBorder="0" applyAlignment="0" applyProtection="0"/>
    <xf numFmtId="0" fontId="36" fillId="0" borderId="0" applyNumberFormat="0" applyFill="0" applyBorder="0" applyAlignment="0" applyProtection="0"/>
    <xf numFmtId="166" fontId="7" fillId="0" borderId="0" applyFont="0" applyFill="0" applyBorder="0" applyAlignment="0" applyProtection="0"/>
  </cellStyleXfs>
  <cellXfs count="168">
    <xf numFmtId="0" fontId="0" fillId="0" borderId="0" xfId="0"/>
    <xf numFmtId="0" fontId="9" fillId="2" borderId="0" xfId="0" applyFont="1" applyFill="1" applyProtection="1">
      <protection hidden="1"/>
    </xf>
    <xf numFmtId="0" fontId="10" fillId="2" borderId="0" xfId="0" applyFont="1" applyFill="1" applyProtection="1">
      <protection hidden="1"/>
    </xf>
    <xf numFmtId="0" fontId="11" fillId="0" borderId="4" xfId="0" applyFont="1" applyBorder="1" applyAlignment="1">
      <alignment horizontal="center" vertical="center" wrapText="1"/>
    </xf>
    <xf numFmtId="165" fontId="11" fillId="0" borderId="4" xfId="2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5" fontId="7" fillId="0" borderId="4" xfId="2" applyFont="1" applyBorder="1" applyAlignment="1">
      <alignment horizontal="center" vertical="center" wrapText="1"/>
    </xf>
    <xf numFmtId="165" fontId="7" fillId="0" borderId="4" xfId="2" applyFont="1" applyFill="1" applyBorder="1" applyAlignment="1">
      <alignment horizontal="center" vertical="center" wrapText="1"/>
    </xf>
    <xf numFmtId="0" fontId="0" fillId="0" borderId="4" xfId="0" applyBorder="1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 applyProtection="1">
      <alignment vertical="center"/>
      <protection hidden="1"/>
    </xf>
    <xf numFmtId="0" fontId="9" fillId="2" borderId="2" xfId="0" applyFont="1" applyFill="1" applyBorder="1" applyAlignment="1" applyProtection="1">
      <alignment vertical="center"/>
      <protection hidden="1"/>
    </xf>
    <xf numFmtId="0" fontId="9" fillId="2" borderId="5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9" fillId="2" borderId="6" xfId="0" applyFont="1" applyFill="1" applyBorder="1" applyAlignment="1" applyProtection="1">
      <alignment vertic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9" fillId="2" borderId="0" xfId="0" applyFont="1" applyFill="1" applyAlignment="1" applyProtection="1">
      <alignment horizontal="right" vertical="center"/>
      <protection hidden="1"/>
    </xf>
    <xf numFmtId="0" fontId="9" fillId="2" borderId="0" xfId="0" applyFont="1" applyFill="1" applyAlignment="1" applyProtection="1">
      <alignment horizontal="left" vertical="center"/>
      <protection locked="0"/>
    </xf>
    <xf numFmtId="0" fontId="9" fillId="2" borderId="0" xfId="0" applyFont="1" applyFill="1" applyAlignment="1" applyProtection="1">
      <alignment horizontal="left" vertical="center"/>
      <protection hidden="1"/>
    </xf>
    <xf numFmtId="9" fontId="9" fillId="3" borderId="7" xfId="4" applyFont="1" applyFill="1" applyBorder="1" applyAlignment="1" applyProtection="1">
      <alignment vertical="center"/>
      <protection locked="0"/>
    </xf>
    <xf numFmtId="9" fontId="9" fillId="2" borderId="0" xfId="4" applyFont="1" applyFill="1" applyBorder="1" applyAlignment="1" applyProtection="1">
      <alignment vertical="center"/>
      <protection hidden="1"/>
    </xf>
    <xf numFmtId="0" fontId="8" fillId="2" borderId="8" xfId="0" applyFont="1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3" xfId="0" applyFont="1" applyFill="1" applyBorder="1" applyAlignment="1" applyProtection="1">
      <alignment vertical="center"/>
      <protection hidden="1"/>
    </xf>
    <xf numFmtId="0" fontId="8" fillId="2" borderId="10" xfId="0" applyFont="1" applyFill="1" applyBorder="1" applyAlignment="1" applyProtection="1">
      <alignment vertical="center"/>
      <protection hidden="1"/>
    </xf>
    <xf numFmtId="0" fontId="3" fillId="2" borderId="9" xfId="0" applyFont="1" applyFill="1" applyBorder="1" applyAlignment="1" applyProtection="1">
      <alignment vertical="center" wrapText="1"/>
      <protection hidden="1"/>
    </xf>
    <xf numFmtId="0" fontId="9" fillId="2" borderId="1" xfId="0" applyFont="1" applyFill="1" applyBorder="1" applyAlignment="1" applyProtection="1">
      <alignment vertical="center"/>
      <protection hidden="1"/>
    </xf>
    <xf numFmtId="0" fontId="9" fillId="2" borderId="2" xfId="0" applyFont="1" applyFill="1" applyBorder="1" applyAlignment="1" applyProtection="1">
      <alignment horizontal="right" vertical="center"/>
      <protection hidden="1"/>
    </xf>
    <xf numFmtId="0" fontId="9" fillId="2" borderId="6" xfId="0" applyFont="1" applyFill="1" applyBorder="1" applyAlignment="1" applyProtection="1">
      <alignment vertical="center"/>
      <protection locked="0"/>
    </xf>
    <xf numFmtId="0" fontId="8" fillId="2" borderId="10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8" xfId="0" applyFont="1" applyFill="1" applyBorder="1" applyAlignment="1" applyProtection="1">
      <alignment vertical="center"/>
      <protection hidden="1"/>
    </xf>
    <xf numFmtId="0" fontId="5" fillId="2" borderId="0" xfId="0" applyFont="1" applyFill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0" fontId="14" fillId="3" borderId="0" xfId="0" applyFont="1" applyFill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vertical="center"/>
      <protection hidden="1"/>
    </xf>
    <xf numFmtId="0" fontId="15" fillId="3" borderId="0" xfId="0" applyFont="1" applyFill="1" applyAlignment="1">
      <alignment horizontal="center" vertical="center"/>
    </xf>
    <xf numFmtId="0" fontId="10" fillId="3" borderId="0" xfId="0" applyFont="1" applyFill="1" applyAlignment="1" applyProtection="1">
      <alignment horizontal="center" vertical="center"/>
      <protection locked="0"/>
    </xf>
    <xf numFmtId="0" fontId="16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9" fontId="9" fillId="2" borderId="0" xfId="4" applyFont="1" applyFill="1" applyBorder="1" applyAlignment="1" applyProtection="1">
      <alignment vertical="center"/>
      <protection locked="0"/>
    </xf>
    <xf numFmtId="0" fontId="8" fillId="2" borderId="3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9" fontId="9" fillId="3" borderId="7" xfId="4" applyFont="1" applyFill="1" applyBorder="1" applyAlignment="1" applyProtection="1">
      <alignment horizontal="right" vertical="center"/>
      <protection locked="0"/>
    </xf>
    <xf numFmtId="0" fontId="6" fillId="2" borderId="2" xfId="0" applyFont="1" applyFill="1" applyBorder="1" applyAlignment="1">
      <alignment vertical="center"/>
    </xf>
    <xf numFmtId="0" fontId="18" fillId="2" borderId="0" xfId="0" applyFont="1" applyFill="1" applyAlignment="1">
      <alignment vertical="center"/>
    </xf>
    <xf numFmtId="0" fontId="10" fillId="2" borderId="0" xfId="0" applyFont="1" applyFill="1" applyAlignment="1" applyProtection="1">
      <alignment vertical="center"/>
      <protection hidden="1"/>
    </xf>
    <xf numFmtId="0" fontId="22" fillId="3" borderId="0" xfId="0" applyFont="1" applyFill="1" applyAlignment="1">
      <alignment vertical="center" wrapText="1"/>
    </xf>
    <xf numFmtId="0" fontId="22" fillId="3" borderId="0" xfId="0" applyFont="1" applyFill="1" applyAlignment="1">
      <alignment vertical="top" wrapText="1"/>
    </xf>
    <xf numFmtId="0" fontId="21" fillId="2" borderId="0" xfId="0" applyFont="1" applyFill="1" applyAlignment="1" applyProtection="1">
      <alignment vertical="center"/>
      <protection hidden="1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9" fillId="2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31" fillId="2" borderId="0" xfId="0" applyFont="1" applyFill="1" applyProtection="1">
      <protection hidden="1"/>
    </xf>
    <xf numFmtId="0" fontId="32" fillId="2" borderId="0" xfId="0" applyFont="1" applyFill="1" applyProtection="1">
      <protection hidden="1"/>
    </xf>
    <xf numFmtId="0" fontId="33" fillId="4" borderId="0" xfId="6" applyFont="1" applyAlignment="1">
      <alignment horizontal="center"/>
    </xf>
    <xf numFmtId="0" fontId="34" fillId="0" borderId="0" xfId="0" applyFont="1"/>
    <xf numFmtId="0" fontId="35" fillId="7" borderId="0" xfId="8" applyFont="1" applyAlignment="1">
      <alignment horizontal="center"/>
    </xf>
    <xf numFmtId="0" fontId="28" fillId="5" borderId="0" xfId="7" applyFont="1" applyAlignment="1">
      <alignment horizontal="center"/>
    </xf>
    <xf numFmtId="0" fontId="36" fillId="0" borderId="0" xfId="9"/>
    <xf numFmtId="0" fontId="37" fillId="0" borderId="4" xfId="9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31" fillId="2" borderId="4" xfId="0" applyFont="1" applyFill="1" applyBorder="1" applyAlignment="1">
      <alignment horizontal="center" vertical="center" wrapText="1"/>
    </xf>
    <xf numFmtId="0" fontId="42" fillId="2" borderId="4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left" vertical="center"/>
    </xf>
    <xf numFmtId="0" fontId="43" fillId="6" borderId="4" xfId="0" applyFont="1" applyFill="1" applyBorder="1" applyAlignment="1">
      <alignment horizontal="center" vertical="center"/>
    </xf>
    <xf numFmtId="0" fontId="44" fillId="0" borderId="0" xfId="0" applyFont="1" applyAlignment="1">
      <alignment horizontal="center"/>
    </xf>
    <xf numFmtId="0" fontId="3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17" fontId="0" fillId="0" borderId="4" xfId="0" applyNumberFormat="1" applyBorder="1" applyAlignment="1">
      <alignment horizontal="center" vertical="center"/>
    </xf>
    <xf numFmtId="164" fontId="0" fillId="0" borderId="0" xfId="0" applyNumberFormat="1"/>
    <xf numFmtId="165" fontId="0" fillId="0" borderId="0" xfId="2" applyFont="1"/>
    <xf numFmtId="0" fontId="47" fillId="3" borderId="0" xfId="0" applyFont="1" applyFill="1" applyAlignment="1">
      <alignment vertical="center" wrapText="1"/>
    </xf>
    <xf numFmtId="0" fontId="31" fillId="0" borderId="4" xfId="0" applyFont="1" applyBorder="1" applyAlignment="1">
      <alignment horizontal="center" wrapText="1"/>
    </xf>
    <xf numFmtId="0" fontId="9" fillId="3" borderId="0" xfId="0" applyFont="1" applyFill="1" applyAlignment="1">
      <alignment vertical="center" wrapText="1"/>
    </xf>
    <xf numFmtId="0" fontId="37" fillId="0" borderId="0" xfId="9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8" fillId="2" borderId="0" xfId="0" applyFont="1" applyFill="1" applyAlignment="1">
      <alignment horizontal="left" vertical="center"/>
    </xf>
    <xf numFmtId="0" fontId="20" fillId="3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20" fillId="3" borderId="0" xfId="0" applyFont="1" applyFill="1" applyAlignment="1">
      <alignment horizontal="left" vertical="center"/>
    </xf>
    <xf numFmtId="0" fontId="23" fillId="3" borderId="0" xfId="0" applyFont="1" applyFill="1" applyAlignment="1">
      <alignment horizontal="left" vertical="center" wrapText="1"/>
    </xf>
    <xf numFmtId="0" fontId="9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7" fillId="2" borderId="8" xfId="0" applyFont="1" applyFill="1" applyBorder="1" applyAlignment="1" applyProtection="1">
      <alignment horizontal="center" vertical="center" wrapText="1"/>
      <protection hidden="1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left" vertical="center" wrapText="1"/>
      <protection locked="0"/>
    </xf>
    <xf numFmtId="0" fontId="21" fillId="2" borderId="0" xfId="0" applyFont="1" applyFill="1" applyAlignment="1" applyProtection="1">
      <alignment horizontal="center" vertical="center"/>
      <protection hidden="1"/>
    </xf>
    <xf numFmtId="0" fontId="8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/>
    </xf>
    <xf numFmtId="0" fontId="40" fillId="0" borderId="15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4" fillId="2" borderId="11" xfId="0" applyFont="1" applyFill="1" applyBorder="1" applyAlignment="1">
      <alignment horizontal="center" vertical="center"/>
    </xf>
    <xf numFmtId="0" fontId="34" fillId="2" borderId="12" xfId="0" applyFont="1" applyFill="1" applyBorder="1" applyAlignment="1">
      <alignment horizontal="center" vertical="center"/>
    </xf>
    <xf numFmtId="0" fontId="34" fillId="2" borderId="13" xfId="0" applyFont="1" applyFill="1" applyBorder="1" applyAlignment="1">
      <alignment horizontal="center" vertical="center"/>
    </xf>
    <xf numFmtId="0" fontId="41" fillId="2" borderId="4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left" vertical="center" wrapText="1"/>
    </xf>
    <xf numFmtId="0" fontId="45" fillId="2" borderId="10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horizontal="center" vertical="center" wrapText="1"/>
    </xf>
    <xf numFmtId="0" fontId="41" fillId="2" borderId="14" xfId="0" applyFont="1" applyFill="1" applyBorder="1" applyAlignment="1">
      <alignment horizontal="center" vertical="center" wrapText="1"/>
    </xf>
    <xf numFmtId="0" fontId="46" fillId="2" borderId="3" xfId="0" applyFont="1" applyFill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 wrapText="1"/>
    </xf>
    <xf numFmtId="0" fontId="46" fillId="2" borderId="14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Alignment="1">
      <alignment horizontal="left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/>
    </xf>
    <xf numFmtId="0" fontId="8" fillId="2" borderId="21" xfId="0" applyFont="1" applyFill="1" applyBorder="1" applyAlignment="1">
      <alignment horizontal="left" vertical="center"/>
    </xf>
    <xf numFmtId="0" fontId="8" fillId="2" borderId="22" xfId="0" applyFont="1" applyFill="1" applyBorder="1" applyAlignment="1">
      <alignment horizontal="left" vertical="center"/>
    </xf>
    <xf numFmtId="0" fontId="8" fillId="2" borderId="23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8" fillId="2" borderId="24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/>
    </xf>
    <xf numFmtId="0" fontId="8" fillId="2" borderId="18" xfId="0" applyFont="1" applyFill="1" applyBorder="1" applyAlignment="1">
      <alignment horizontal="left" vertical="center"/>
    </xf>
    <xf numFmtId="0" fontId="8" fillId="2" borderId="19" xfId="0" applyFont="1" applyFill="1" applyBorder="1" applyAlignment="1">
      <alignment horizontal="left" vertical="center"/>
    </xf>
    <xf numFmtId="0" fontId="10" fillId="3" borderId="7" xfId="0" applyFont="1" applyFill="1" applyBorder="1" applyAlignment="1" applyProtection="1">
      <alignment horizontal="left" vertical="top" wrapText="1"/>
      <protection locked="0"/>
    </xf>
    <xf numFmtId="0" fontId="9" fillId="3" borderId="7" xfId="0" applyFont="1" applyFill="1" applyBorder="1" applyAlignment="1" applyProtection="1">
      <alignment horizontal="left" vertical="top"/>
      <protection locked="0"/>
    </xf>
    <xf numFmtId="0" fontId="21" fillId="2" borderId="4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 vertical="center" wrapText="1"/>
    </xf>
    <xf numFmtId="0" fontId="48" fillId="3" borderId="7" xfId="0" applyFont="1" applyFill="1" applyBorder="1" applyAlignment="1" applyProtection="1">
      <alignment horizontal="left" vertical="center" wrapText="1"/>
      <protection locked="0"/>
    </xf>
    <xf numFmtId="0" fontId="47" fillId="3" borderId="7" xfId="0" applyFont="1" applyFill="1" applyBorder="1" applyAlignment="1" applyProtection="1">
      <alignment horizontal="left" vertical="center"/>
      <protection locked="0"/>
    </xf>
  </cellXfs>
  <cellStyles count="11">
    <cellStyle name="Bueno" xfId="6" builtinId="26"/>
    <cellStyle name="Hipervínculo" xfId="9" builtinId="8"/>
    <cellStyle name="Incorrecto" xfId="7" builtinId="27"/>
    <cellStyle name="Millares 2" xfId="1" xr:uid="{00000000-0005-0000-0000-000003000000}"/>
    <cellStyle name="Millares 3" xfId="10" xr:uid="{00000000-0005-0000-0000-000004000000}"/>
    <cellStyle name="Moneda" xfId="2" builtinId="4"/>
    <cellStyle name="Neutral" xfId="8" builtinId="28"/>
    <cellStyle name="Normal" xfId="0" builtinId="0"/>
    <cellStyle name="Normal 2 2" xfId="3" xr:uid="{00000000-0005-0000-0000-000008000000}"/>
    <cellStyle name="Porcentaje" xfId="4" builtinId="5"/>
    <cellStyle name="Porcentual 2" xfId="5" xr:uid="{00000000-0005-0000-0000-00000A000000}"/>
  </cellStyles>
  <dxfs count="495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556F6D0-E00D-49AD-A047-374E1F9913A4}">
  <we:reference id="wa104380526" version="1.0.33.0" store="es-ES" storeType="OMEX"/>
  <we:alternateReferences>
    <we:reference id="wa104380526" version="1.0.33.0" store="wa104380526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[s0l0];/" TargetMode="External"/><Relationship Id="rId1" Type="http://schemas.openxmlformats.org/officeDocument/2006/relationships/hyperlink" Target="http://[s0l0];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1"/>
  <dimension ref="A1:A49"/>
  <sheetViews>
    <sheetView topLeftCell="A14" workbookViewId="0">
      <selection activeCell="C41" sqref="C41"/>
    </sheetView>
  </sheetViews>
  <sheetFormatPr defaultColWidth="10.7109375" defaultRowHeight="14.45"/>
  <sheetData>
    <row r="1" spans="1:1">
      <c r="A1" t="s">
        <v>0</v>
      </c>
    </row>
    <row r="2" spans="1:1">
      <c r="A2" s="81" t="s">
        <v>1</v>
      </c>
    </row>
    <row r="3" spans="1:1">
      <c r="A3" s="81" t="s">
        <v>2</v>
      </c>
    </row>
    <row r="4" spans="1:1">
      <c r="A4" s="81" t="s">
        <v>3</v>
      </c>
    </row>
    <row r="5" spans="1:1">
      <c r="A5" s="81" t="s">
        <v>4</v>
      </c>
    </row>
    <row r="6" spans="1:1">
      <c r="A6" s="81" t="s">
        <v>5</v>
      </c>
    </row>
    <row r="7" spans="1:1">
      <c r="A7" s="81" t="s">
        <v>6</v>
      </c>
    </row>
    <row r="8" spans="1:1">
      <c r="A8" s="81" t="s">
        <v>7</v>
      </c>
    </row>
    <row r="9" spans="1:1">
      <c r="A9" s="81" t="s">
        <v>8</v>
      </c>
    </row>
    <row r="10" spans="1:1">
      <c r="A10" s="81" t="s">
        <v>9</v>
      </c>
    </row>
    <row r="11" spans="1:1">
      <c r="A11" s="81" t="s">
        <v>10</v>
      </c>
    </row>
    <row r="12" spans="1:1">
      <c r="A12" s="81" t="s">
        <v>11</v>
      </c>
    </row>
    <row r="13" spans="1:1">
      <c r="A13" s="81" t="s">
        <v>12</v>
      </c>
    </row>
    <row r="14" spans="1:1">
      <c r="A14" s="81" t="s">
        <v>13</v>
      </c>
    </row>
    <row r="15" spans="1:1">
      <c r="A15" s="81" t="s">
        <v>14</v>
      </c>
    </row>
    <row r="16" spans="1:1">
      <c r="A16" s="81" t="s">
        <v>15</v>
      </c>
    </row>
    <row r="17" spans="1:1">
      <c r="A17" s="81" t="s">
        <v>16</v>
      </c>
    </row>
    <row r="18" spans="1:1">
      <c r="A18" s="81" t="s">
        <v>17</v>
      </c>
    </row>
    <row r="19" spans="1:1">
      <c r="A19" s="81" t="s">
        <v>18</v>
      </c>
    </row>
    <row r="20" spans="1:1">
      <c r="A20" s="81" t="s">
        <v>19</v>
      </c>
    </row>
    <row r="21" spans="1:1">
      <c r="A21" s="81" t="s">
        <v>20</v>
      </c>
    </row>
    <row r="22" spans="1:1">
      <c r="A22" s="81" t="s">
        <v>21</v>
      </c>
    </row>
    <row r="23" spans="1:1">
      <c r="A23" s="81" t="s">
        <v>22</v>
      </c>
    </row>
    <row r="24" spans="1:1">
      <c r="A24" s="81" t="s">
        <v>23</v>
      </c>
    </row>
    <row r="25" spans="1:1">
      <c r="A25" s="81" t="s">
        <v>24</v>
      </c>
    </row>
    <row r="26" spans="1:1">
      <c r="A26" s="81" t="s">
        <v>25</v>
      </c>
    </row>
    <row r="27" spans="1:1">
      <c r="A27" s="81" t="s">
        <v>26</v>
      </c>
    </row>
    <row r="28" spans="1:1">
      <c r="A28" s="81" t="s">
        <v>27</v>
      </c>
    </row>
    <row r="29" spans="1:1">
      <c r="A29" s="81" t="s">
        <v>28</v>
      </c>
    </row>
    <row r="30" spans="1:1">
      <c r="A30" s="81" t="s">
        <v>29</v>
      </c>
    </row>
    <row r="31" spans="1:1">
      <c r="A31" s="81" t="s">
        <v>30</v>
      </c>
    </row>
    <row r="32" spans="1:1">
      <c r="A32" s="81" t="s">
        <v>31</v>
      </c>
    </row>
    <row r="33" spans="1:1">
      <c r="A33" s="81" t="s">
        <v>32</v>
      </c>
    </row>
    <row r="34" spans="1:1">
      <c r="A34" s="81" t="s">
        <v>33</v>
      </c>
    </row>
    <row r="35" spans="1:1">
      <c r="A35" s="81" t="s">
        <v>34</v>
      </c>
    </row>
    <row r="36" spans="1:1">
      <c r="A36" s="81" t="s">
        <v>35</v>
      </c>
    </row>
    <row r="37" spans="1:1">
      <c r="A37" s="81" t="s">
        <v>36</v>
      </c>
    </row>
    <row r="38" spans="1:1">
      <c r="A38" s="81" t="s">
        <v>37</v>
      </c>
    </row>
    <row r="39" spans="1:1">
      <c r="A39" s="81" t="s">
        <v>38</v>
      </c>
    </row>
    <row r="40" spans="1:1">
      <c r="A40" s="81" t="s">
        <v>39</v>
      </c>
    </row>
    <row r="41" spans="1:1">
      <c r="A41" s="81" t="s">
        <v>40</v>
      </c>
    </row>
    <row r="42" spans="1:1">
      <c r="A42" s="81" t="s">
        <v>41</v>
      </c>
    </row>
    <row r="43" spans="1:1">
      <c r="A43" s="81" t="s">
        <v>42</v>
      </c>
    </row>
    <row r="44" spans="1:1">
      <c r="A44" s="81" t="s">
        <v>43</v>
      </c>
    </row>
    <row r="45" spans="1:1">
      <c r="A45" s="81" t="s">
        <v>44</v>
      </c>
    </row>
    <row r="46" spans="1:1">
      <c r="A46" s="81" t="s">
        <v>45</v>
      </c>
    </row>
    <row r="47" spans="1:1">
      <c r="A47" s="81" t="s">
        <v>46</v>
      </c>
    </row>
    <row r="48" spans="1:1">
      <c r="A48" s="81" t="s">
        <v>47</v>
      </c>
    </row>
    <row r="49" spans="1:1">
      <c r="A49" s="81" t="s">
        <v>48</v>
      </c>
    </row>
  </sheetData>
  <hyperlinks>
    <hyperlink ref="A2" location="'RESUMEN'!A1" tooltip="Ir a hoja RESUMEN" display="RESUMEN" xr:uid="{00000000-0004-0000-0000-000000000000}"/>
    <hyperlink ref="A3" location="'MODELO'!A1" tooltip="Ir a hoja MODELO" display="MODELO" xr:uid="{00000000-0004-0000-0000-000001000000}"/>
    <hyperlink ref="A4" location="'P-1'!A1" tooltip="Ir a hoja P-1" display="P-1" xr:uid="{00000000-0004-0000-0000-000002000000}"/>
    <hyperlink ref="A5" location="'P-2'!A1" tooltip="Ir a hoja P-2" display="P-2" xr:uid="{00000000-0004-0000-0000-000003000000}"/>
    <hyperlink ref="A6" location="'P-3'!A1" tooltip="Ir a hoja P-3" display="P-3" xr:uid="{00000000-0004-0000-0000-000004000000}"/>
    <hyperlink ref="A7" location="'P-4'!A1" tooltip="Ir a hoja P-4" display="P-4" xr:uid="{00000000-0004-0000-0000-000005000000}"/>
    <hyperlink ref="A8" location="'P-5'!A1" tooltip="Ir a hoja P-5" display="P-5" xr:uid="{00000000-0004-0000-0000-000006000000}"/>
    <hyperlink ref="A9" location="'P-6'!A1" tooltip="Ir a hoja P-6" display="P-6" xr:uid="{00000000-0004-0000-0000-000007000000}"/>
    <hyperlink ref="A10" location="'P-7'!A1" tooltip="Ir a hoja P-7" display="P-7" xr:uid="{00000000-0004-0000-0000-000008000000}"/>
    <hyperlink ref="A11" location="'P-8'!A1" tooltip="Ir a hoja P-8" display="P-8" xr:uid="{00000000-0004-0000-0000-000009000000}"/>
    <hyperlink ref="A12" location="'P-9'!A1" tooltip="Ir a hoja P-9" display="P-9" xr:uid="{00000000-0004-0000-0000-00000A000000}"/>
    <hyperlink ref="A13" location="'P-10'!A1" tooltip="Ir a hoja P-10" display="P-10" xr:uid="{00000000-0004-0000-0000-00000B000000}"/>
    <hyperlink ref="A14" location="'P-11'!A1" tooltip="Ir a hoja P-11" display="P-11" xr:uid="{00000000-0004-0000-0000-00000C000000}"/>
    <hyperlink ref="A15" location="'P-12'!A1" tooltip="Ir a hoja P-12" display="P-12" xr:uid="{00000000-0004-0000-0000-00000D000000}"/>
    <hyperlink ref="A16" location="'P-13'!A1" tooltip="Ir a hoja P-13" display="P-13" xr:uid="{00000000-0004-0000-0000-00000E000000}"/>
    <hyperlink ref="A17" location="'P-14'!A1" tooltip="Ir a hoja P-14" display="P-14" xr:uid="{00000000-0004-0000-0000-00000F000000}"/>
    <hyperlink ref="A18" location="'P-15'!A1" tooltip="Ir a hoja P-15" display="P-15" xr:uid="{00000000-0004-0000-0000-000010000000}"/>
    <hyperlink ref="A19" location="'P-16'!A1" tooltip="Ir a hoja P-16" display="P-16" xr:uid="{00000000-0004-0000-0000-000011000000}"/>
    <hyperlink ref="A20" location="'P-17'!A1" tooltip="Ir a hoja P-17" display="P-17" xr:uid="{00000000-0004-0000-0000-000012000000}"/>
    <hyperlink ref="A21" location="'P-18'!A1" tooltip="Ir a hoja P-18" display="P-18" xr:uid="{00000000-0004-0000-0000-000013000000}"/>
    <hyperlink ref="A22" location="'P-19'!A1" tooltip="Ir a hoja P-19" display="P-19" xr:uid="{00000000-0004-0000-0000-000014000000}"/>
    <hyperlink ref="A23" location="'P-20'!A1" tooltip="Ir a hoja P-20" display="P-20" xr:uid="{00000000-0004-0000-0000-000015000000}"/>
    <hyperlink ref="A24" location="'P-21'!A1" tooltip="Ir a hoja P-21" display="P-21" xr:uid="{00000000-0004-0000-0000-000016000000}"/>
    <hyperlink ref="A25" location="'P-22'!A1" tooltip="Ir a hoja P-22" display="P-22" xr:uid="{00000000-0004-0000-0000-000017000000}"/>
    <hyperlink ref="A26" location="'P-23'!A1" tooltip="Ir a hoja P-23" display="P-23" xr:uid="{00000000-0004-0000-0000-000018000000}"/>
    <hyperlink ref="A27" location="'P-24'!A1" tooltip="Ir a hoja P-24" display="P-24" xr:uid="{00000000-0004-0000-0000-000019000000}"/>
    <hyperlink ref="A28" location="'P-25'!A1" tooltip="Ir a hoja P-25" display="P-25" xr:uid="{00000000-0004-0000-0000-00001A000000}"/>
    <hyperlink ref="A29" location="'P-26'!A1" tooltip="Ir a hoja P-26" display="P-26" xr:uid="{00000000-0004-0000-0000-00001B000000}"/>
    <hyperlink ref="A30" location="'P-27'!A1" tooltip="Ir a hoja P-27" display="P-27" xr:uid="{00000000-0004-0000-0000-00001C000000}"/>
    <hyperlink ref="A31" location="'P-28'!A1" tooltip="Ir a hoja P-28" display="P-28" xr:uid="{00000000-0004-0000-0000-00001D000000}"/>
    <hyperlink ref="A32" location="'P-29'!A1" tooltip="Ir a hoja P-29" display="P-29" xr:uid="{00000000-0004-0000-0000-00001E000000}"/>
    <hyperlink ref="A33" location="'P-30'!A1" tooltip="Ir a hoja P-30" display="P-30" xr:uid="{00000000-0004-0000-0000-00001F000000}"/>
    <hyperlink ref="A34" location="'P-31'!A1" tooltip="Ir a hoja P-31" display="P-31" xr:uid="{00000000-0004-0000-0000-000020000000}"/>
    <hyperlink ref="A35" location="'P-32'!A1" tooltip="Ir a hoja P-32" display="P-32" xr:uid="{00000000-0004-0000-0000-000021000000}"/>
    <hyperlink ref="A36" location="'P-33'!A1" tooltip="Ir a hoja P-33" display="P-33" xr:uid="{00000000-0004-0000-0000-000022000000}"/>
    <hyperlink ref="A37" location="'P-34'!A1" tooltip="Ir a hoja P-34" display="P-34" xr:uid="{00000000-0004-0000-0000-000023000000}"/>
    <hyperlink ref="A38" location="'P-35'!A1" tooltip="Ir a hoja P-35" display="P-35" xr:uid="{00000000-0004-0000-0000-000024000000}"/>
    <hyperlink ref="A39" location="'P-36'!A1" tooltip="Ir a hoja P-36" display="P-36" xr:uid="{00000000-0004-0000-0000-000025000000}"/>
    <hyperlink ref="A40" location="'P-37'!A1" tooltip="Ir a hoja P-37" display="P-37" xr:uid="{00000000-0004-0000-0000-000026000000}"/>
    <hyperlink ref="A41" location="'P-38'!A1" tooltip="Ir a hoja P-38" display="P-38" xr:uid="{00000000-0004-0000-0000-000027000000}"/>
    <hyperlink ref="A42" location="'P-39'!A1" tooltip="Ir a hoja P-39" display="P-39" xr:uid="{00000000-0004-0000-0000-000028000000}"/>
    <hyperlink ref="A43" location="'P-40'!A1" tooltip="Ir a hoja P-40" display="P-40" xr:uid="{00000000-0004-0000-0000-000029000000}"/>
    <hyperlink ref="A44" location="'P-41'!A1" tooltip="Ir a hoja P-41" display="P-41" xr:uid="{00000000-0004-0000-0000-00002A000000}"/>
    <hyperlink ref="A45" location="'P-42'!A1" tooltip="Ir a hoja P-42" display="P-42" xr:uid="{00000000-0004-0000-0000-00002B000000}"/>
    <hyperlink ref="A46" location="'P-43'!A1" tooltip="Ir a hoja P-43" display="P-43" xr:uid="{00000000-0004-0000-0000-00002C000000}"/>
    <hyperlink ref="A47" location="'P-44'!A1" tooltip="Ir a hoja P-44" display="P-44" xr:uid="{00000000-0004-0000-0000-00002D000000}"/>
    <hyperlink ref="A48" location="'P-45'!A1" tooltip="Ir a hoja P-45" display="P-45" xr:uid="{00000000-0004-0000-0000-00002E000000}"/>
    <hyperlink ref="A49" location="'SMMLV'!A1" tooltip="Ir a hoja SMMLV" display="SMMLV" xr:uid="{00000000-0004-0000-0000-00002F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D7:E13"/>
  <sheetViews>
    <sheetView topLeftCell="A9" workbookViewId="0">
      <selection activeCell="D13" sqref="D13"/>
    </sheetView>
  </sheetViews>
  <sheetFormatPr defaultColWidth="10.7109375" defaultRowHeight="14.45"/>
  <cols>
    <col min="4" max="4" width="24" customWidth="1"/>
  </cols>
  <sheetData>
    <row r="7" spans="4:5">
      <c r="D7" s="84" t="s">
        <v>49</v>
      </c>
      <c r="E7" s="84" t="s">
        <v>50</v>
      </c>
    </row>
    <row r="8" spans="4:5">
      <c r="D8" s="84" t="s">
        <v>51</v>
      </c>
      <c r="E8" s="84" t="s">
        <v>52</v>
      </c>
    </row>
    <row r="9" spans="4:5">
      <c r="D9" s="84" t="s">
        <v>53</v>
      </c>
      <c r="E9" s="84" t="s">
        <v>54</v>
      </c>
    </row>
    <row r="10" spans="4:5">
      <c r="D10" s="84" t="s">
        <v>55</v>
      </c>
      <c r="E10" s="84" t="s">
        <v>56</v>
      </c>
    </row>
    <row r="11" spans="4:5">
      <c r="D11" s="84" t="s">
        <v>57</v>
      </c>
      <c r="E11" s="84" t="s">
        <v>58</v>
      </c>
    </row>
    <row r="12" spans="4:5">
      <c r="D12" s="84" t="s">
        <v>59</v>
      </c>
      <c r="E12" s="84" t="s">
        <v>60</v>
      </c>
    </row>
    <row r="13" spans="4:5">
      <c r="D13" s="84" t="s">
        <v>61</v>
      </c>
      <c r="E13" s="8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2">
    <tabColor rgb="FFFFC000"/>
    <pageSetUpPr fitToPage="1"/>
  </sheetPr>
  <dimension ref="A1:X123"/>
  <sheetViews>
    <sheetView view="pageBreakPreview" zoomScale="85" zoomScaleNormal="100" zoomScaleSheetLayoutView="85" workbookViewId="0">
      <selection activeCell="C29" sqref="C29:J29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63</v>
      </c>
      <c r="G1" s="122"/>
      <c r="H1" s="122"/>
      <c r="I1" s="122"/>
      <c r="J1" s="122"/>
      <c r="K1" s="122"/>
      <c r="L1" s="123" t="s">
        <v>64</v>
      </c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>
      <c r="A3" s="121"/>
      <c r="B3" s="121"/>
      <c r="C3" s="121"/>
      <c r="D3" s="121"/>
      <c r="E3" s="121"/>
      <c r="F3" s="122" t="s">
        <v>65</v>
      </c>
      <c r="G3" s="122"/>
      <c r="H3" s="122"/>
      <c r="I3" s="122"/>
      <c r="J3" s="122"/>
      <c r="K3" s="122"/>
      <c r="L3" s="123" t="s">
        <v>66</v>
      </c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3.15">
      <c r="A10" s="25"/>
      <c r="B10" s="20" t="s">
        <v>68</v>
      </c>
      <c r="E10" s="118"/>
      <c r="F10" s="111"/>
      <c r="G10" s="111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24" t="s">
        <v>77</v>
      </c>
      <c r="N26" s="114" t="s">
        <v>78</v>
      </c>
      <c r="O26" s="33"/>
      <c r="Q26" s="53"/>
    </row>
    <row r="27" spans="1:24" s="24" customFormat="1">
      <c r="A27" s="32"/>
      <c r="B27" s="32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83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01" t="s">
        <v>84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01" t="s">
        <v>85</v>
      </c>
      <c r="D41" s="101"/>
      <c r="E41" s="101"/>
      <c r="F41" s="101"/>
      <c r="G41" s="101"/>
      <c r="H41" s="101"/>
      <c r="I41" s="101"/>
      <c r="J41" s="101"/>
      <c r="L41" s="38" t="s">
        <v>82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86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 t="s">
        <v>87</v>
      </c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89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90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92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7" t="s">
        <v>93</v>
      </c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94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95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101</v>
      </c>
      <c r="L97" s="38" t="s">
        <v>82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103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G6:I6"/>
    <mergeCell ref="A1:E3"/>
    <mergeCell ref="F1:K2"/>
    <mergeCell ref="L1:N2"/>
    <mergeCell ref="F3:K3"/>
    <mergeCell ref="L3:N3"/>
    <mergeCell ref="C7:N7"/>
    <mergeCell ref="E10:G10"/>
    <mergeCell ref="E12:G12"/>
    <mergeCell ref="J12:N12"/>
    <mergeCell ref="E16:G16"/>
    <mergeCell ref="J16:N16"/>
    <mergeCell ref="C43:N43"/>
    <mergeCell ref="E20:G20"/>
    <mergeCell ref="J20:N20"/>
    <mergeCell ref="D26:J26"/>
    <mergeCell ref="N26:N27"/>
    <mergeCell ref="C29:J29"/>
    <mergeCell ref="C31:N31"/>
    <mergeCell ref="C33:J33"/>
    <mergeCell ref="C35:N35"/>
    <mergeCell ref="C37:J37"/>
    <mergeCell ref="C39:N39"/>
    <mergeCell ref="C41:J4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93:J93"/>
    <mergeCell ref="C95:N95"/>
    <mergeCell ref="C99:N99"/>
    <mergeCell ref="B102:N104"/>
    <mergeCell ref="G105:I105"/>
  </mergeCells>
  <conditionalFormatting sqref="G105">
    <cfRule type="cellIs" dxfId="494" priority="38" operator="equal">
      <formula>"NO CUMPLE"</formula>
    </cfRule>
    <cfRule type="cellIs" dxfId="493" priority="37" operator="equal">
      <formula>"CUMPLE"</formula>
    </cfRule>
  </conditionalFormatting>
  <conditionalFormatting sqref="L29 L33 L49 L53 L57 L61 L69 L81">
    <cfRule type="cellIs" dxfId="492" priority="44" operator="equal">
      <formula>"SI"</formula>
    </cfRule>
    <cfRule type="cellIs" dxfId="491" priority="43" operator="equal">
      <formula>"NO"</formula>
    </cfRule>
    <cfRule type="cellIs" dxfId="490" priority="42" operator="equal">
      <formula>"N.A."</formula>
    </cfRule>
  </conditionalFormatting>
  <conditionalFormatting sqref="L37:L38">
    <cfRule type="cellIs" dxfId="489" priority="27" operator="equal">
      <formula>"SI"</formula>
    </cfRule>
    <cfRule type="cellIs" dxfId="488" priority="26" operator="equal">
      <formula>"NO"</formula>
    </cfRule>
    <cfRule type="cellIs" dxfId="487" priority="25" operator="equal">
      <formula>"N.A."</formula>
    </cfRule>
  </conditionalFormatting>
  <conditionalFormatting sqref="L40:L42">
    <cfRule type="cellIs" dxfId="486" priority="15" operator="equal">
      <formula>"SI"</formula>
    </cfRule>
    <cfRule type="cellIs" dxfId="485" priority="13" operator="equal">
      <formula>"N.A."</formula>
    </cfRule>
    <cfRule type="cellIs" dxfId="484" priority="14" operator="equal">
      <formula>"NO"</formula>
    </cfRule>
  </conditionalFormatting>
  <conditionalFormatting sqref="L45">
    <cfRule type="cellIs" dxfId="483" priority="24" operator="equal">
      <formula>"SI"</formula>
    </cfRule>
    <cfRule type="cellIs" dxfId="482" priority="22" operator="equal">
      <formula>"N.A."</formula>
    </cfRule>
    <cfRule type="cellIs" dxfId="481" priority="23" operator="equal">
      <formula>"NO"</formula>
    </cfRule>
  </conditionalFormatting>
  <conditionalFormatting sqref="L65">
    <cfRule type="cellIs" dxfId="480" priority="12" operator="equal">
      <formula>"SI"</formula>
    </cfRule>
    <cfRule type="cellIs" dxfId="479" priority="11" operator="equal">
      <formula>"NO"</formula>
    </cfRule>
    <cfRule type="cellIs" dxfId="478" priority="10" operator="equal">
      <formula>"N.A."</formula>
    </cfRule>
  </conditionalFormatting>
  <conditionalFormatting sqref="L73">
    <cfRule type="cellIs" dxfId="477" priority="21" operator="equal">
      <formula>"SI"</formula>
    </cfRule>
    <cfRule type="cellIs" dxfId="476" priority="20" operator="equal">
      <formula>"NO"</formula>
    </cfRule>
    <cfRule type="cellIs" dxfId="475" priority="19" operator="equal">
      <formula>"N.A."</formula>
    </cfRule>
  </conditionalFormatting>
  <conditionalFormatting sqref="L77">
    <cfRule type="cellIs" dxfId="474" priority="7" operator="equal">
      <formula>"N.A."</formula>
    </cfRule>
    <cfRule type="cellIs" dxfId="473" priority="8" operator="equal">
      <formula>"NO"</formula>
    </cfRule>
    <cfRule type="cellIs" dxfId="472" priority="9" operator="equal">
      <formula>"SI"</formula>
    </cfRule>
  </conditionalFormatting>
  <conditionalFormatting sqref="L85">
    <cfRule type="cellIs" dxfId="471" priority="39" operator="equal">
      <formula>"N.A."</formula>
    </cfRule>
    <cfRule type="cellIs" dxfId="470" priority="40" operator="equal">
      <formula>"NO"</formula>
    </cfRule>
    <cfRule type="cellIs" dxfId="469" priority="41" operator="equal">
      <formula>"SI"</formula>
    </cfRule>
  </conditionalFormatting>
  <conditionalFormatting sqref="L89:L90">
    <cfRule type="cellIs" dxfId="468" priority="34" operator="equal">
      <formula>"N.A."</formula>
    </cfRule>
    <cfRule type="cellIs" dxfId="467" priority="35" operator="equal">
      <formula>"NO"</formula>
    </cfRule>
    <cfRule type="cellIs" dxfId="466" priority="36" operator="equal">
      <formula>"SI"</formula>
    </cfRule>
  </conditionalFormatting>
  <conditionalFormatting sqref="L93:L94">
    <cfRule type="cellIs" dxfId="465" priority="28" operator="equal">
      <formula>"N.A."</formula>
    </cfRule>
    <cfRule type="cellIs" dxfId="464" priority="29" operator="equal">
      <formula>"NO"</formula>
    </cfRule>
    <cfRule type="cellIs" dxfId="463" priority="30" operator="equal">
      <formula>"SI"</formula>
    </cfRule>
  </conditionalFormatting>
  <conditionalFormatting sqref="L96:L98">
    <cfRule type="cellIs" dxfId="462" priority="2" operator="equal">
      <formula>"NO"</formula>
    </cfRule>
    <cfRule type="cellIs" dxfId="461" priority="3" operator="equal">
      <formula>"SI"</formula>
    </cfRule>
    <cfRule type="cellIs" dxfId="460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2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">
    <tabColor rgb="FFFFC000"/>
    <pageSetUpPr fitToPage="1"/>
  </sheetPr>
  <dimension ref="A1:N32"/>
  <sheetViews>
    <sheetView tabSelected="1" view="pageBreakPreview" zoomScale="85" zoomScaleNormal="85" zoomScaleSheetLayoutView="85" workbookViewId="0">
      <selection activeCell="F5" sqref="F5"/>
    </sheetView>
  </sheetViews>
  <sheetFormatPr defaultColWidth="10.7109375" defaultRowHeight="14.45"/>
  <cols>
    <col min="1" max="1" width="17.7109375" customWidth="1"/>
    <col min="2" max="2" width="74.85546875" customWidth="1"/>
    <col min="3" max="3" width="11.42578125" hidden="1" customWidth="1"/>
    <col min="4" max="4" width="39.28515625" customWidth="1"/>
    <col min="9" max="9" width="14.140625" customWidth="1"/>
    <col min="10" max="10" width="24.140625" customWidth="1"/>
    <col min="12" max="12" width="16" customWidth="1"/>
    <col min="13" max="13" width="18.28515625" customWidth="1"/>
  </cols>
  <sheetData>
    <row r="1" spans="1:13" ht="14.65" customHeight="1">
      <c r="A1" s="126"/>
      <c r="B1" s="129" t="s">
        <v>105</v>
      </c>
      <c r="C1" s="129"/>
      <c r="D1" s="130"/>
    </row>
    <row r="2" spans="1:13" ht="20.100000000000001" customHeight="1">
      <c r="A2" s="127"/>
      <c r="B2" s="129"/>
      <c r="C2" s="129"/>
      <c r="D2" s="130"/>
    </row>
    <row r="3" spans="1:13" ht="15.6">
      <c r="A3" s="128"/>
      <c r="B3" s="85"/>
      <c r="C3" s="86"/>
      <c r="D3" s="87"/>
    </row>
    <row r="4" spans="1:13" ht="21.6" customHeight="1">
      <c r="A4" s="129" t="s">
        <v>106</v>
      </c>
      <c r="B4" s="129"/>
      <c r="C4" s="129"/>
      <c r="D4" s="129"/>
    </row>
    <row r="5" spans="1:13" ht="71.25" customHeight="1" thickBot="1">
      <c r="A5" s="131" t="s">
        <v>107</v>
      </c>
      <c r="B5" s="132"/>
      <c r="C5" s="132"/>
      <c r="D5" s="133"/>
      <c r="I5" t="s">
        <v>108</v>
      </c>
      <c r="J5" t="s">
        <v>109</v>
      </c>
      <c r="L5" s="8"/>
      <c r="M5" s="8"/>
    </row>
    <row r="6" spans="1:13" ht="25.35" customHeight="1">
      <c r="A6" s="88" t="s">
        <v>110</v>
      </c>
      <c r="B6" s="88" t="s">
        <v>111</v>
      </c>
      <c r="C6" s="89"/>
      <c r="D6" s="88" t="s">
        <v>112</v>
      </c>
    </row>
    <row r="7" spans="1:13" ht="25.35" customHeight="1">
      <c r="A7" s="88"/>
      <c r="B7" s="88"/>
      <c r="C7" s="89"/>
      <c r="D7" s="88"/>
    </row>
    <row r="8" spans="1:13" ht="18.600000000000001">
      <c r="A8" s="82" t="s">
        <v>3</v>
      </c>
      <c r="B8" s="90" t="str">
        <f>'P-1'!E10</f>
        <v>FUNDACION OTRO ROLLO SOCIAL</v>
      </c>
      <c r="C8" s="78"/>
      <c r="D8" s="90" t="str">
        <f>'P-1'!G110</f>
        <v>CUMPLE</v>
      </c>
      <c r="H8" t="str">
        <f>"='P-"&amp;I8&amp;"'!"&amp;$I$5</f>
        <v>='P-1'!g105</v>
      </c>
      <c r="I8" s="72">
        <v>1</v>
      </c>
      <c r="J8" t="str">
        <f>"='P-"&amp;I8&amp;"'!"&amp;$J$5</f>
        <v>='P-1'!E10</v>
      </c>
    </row>
    <row r="9" spans="1:13" ht="18.600000000000001">
      <c r="A9" s="82" t="s">
        <v>4</v>
      </c>
      <c r="B9" s="90" t="str">
        <f>'P-2'!E10</f>
        <v>FUNDACION STAR COP HUMANITY</v>
      </c>
      <c r="C9" s="78"/>
      <c r="D9" s="90" t="str">
        <f>'P-2'!G105</f>
        <v>CUMPLE</v>
      </c>
      <c r="H9" t="str">
        <f>"='P-"&amp;I9&amp;"'!"&amp;$I$5</f>
        <v>='P-2'!g105</v>
      </c>
      <c r="I9" s="72">
        <v>2</v>
      </c>
      <c r="J9" t="str">
        <f t="shared" ref="J9:J15" si="0">"='P-"&amp;I9&amp;"'!"&amp;$J$5</f>
        <v>='P-2'!E10</v>
      </c>
    </row>
    <row r="10" spans="1:13" ht="18.600000000000001">
      <c r="A10" s="82" t="s">
        <v>5</v>
      </c>
      <c r="B10" s="90" t="str">
        <f>'P-3'!E10</f>
        <v>CORPORACION UNIFICADA NACIONAL DE EDUCACION SUPERIOR-CUN</v>
      </c>
      <c r="C10" s="78"/>
      <c r="D10" s="90" t="str">
        <f>'P-3'!G105</f>
        <v>CUMPLE</v>
      </c>
      <c r="H10" t="str">
        <f t="shared" ref="H10:H15" si="1">"='P-"&amp;I10&amp;"'!"&amp;$I$5</f>
        <v>='P-3'!g105</v>
      </c>
      <c r="I10" s="72">
        <v>3</v>
      </c>
      <c r="J10" t="str">
        <f t="shared" si="0"/>
        <v>='P-3'!E10</v>
      </c>
    </row>
    <row r="11" spans="1:13" ht="18.600000000000001">
      <c r="A11" s="82" t="s">
        <v>6</v>
      </c>
      <c r="B11" s="90" t="str">
        <f>'P-4'!E10</f>
        <v>FUNDACIÓN INTERNACIONAL DE PEDAGOGÍA CONCEPTUAL ALBERTO MERANI</v>
      </c>
      <c r="C11" s="78"/>
      <c r="D11" s="90" t="str">
        <f>'P-4'!G105</f>
        <v>CUMPLE</v>
      </c>
      <c r="H11" t="str">
        <f t="shared" si="1"/>
        <v>='P-4'!g105</v>
      </c>
      <c r="I11" s="72">
        <v>4</v>
      </c>
      <c r="J11" t="str">
        <f t="shared" si="0"/>
        <v>='P-4'!E10</v>
      </c>
    </row>
    <row r="12" spans="1:13" ht="18.600000000000001">
      <c r="A12" s="82" t="s">
        <v>7</v>
      </c>
      <c r="B12" s="90" t="str">
        <f>'P-5'!E10</f>
        <v>INDUHOTEL SAS</v>
      </c>
      <c r="C12" s="78"/>
      <c r="D12" s="90" t="str">
        <f>'P-5'!G105</f>
        <v>CUMPLE</v>
      </c>
      <c r="H12" t="str">
        <f t="shared" si="1"/>
        <v>='P-5'!g105</v>
      </c>
      <c r="I12" s="72">
        <v>5</v>
      </c>
      <c r="J12" t="str">
        <f t="shared" si="0"/>
        <v>='P-5'!E10</v>
      </c>
    </row>
    <row r="13" spans="1:13" ht="18.600000000000001">
      <c r="A13" s="82" t="s">
        <v>8</v>
      </c>
      <c r="B13" s="96" t="str">
        <f>'P-6'!E10</f>
        <v>CONSULTORES Y ASESORES TIC SAS</v>
      </c>
      <c r="C13" s="78"/>
      <c r="D13" s="90" t="str">
        <f>'P-6'!G105</f>
        <v>CUMPLE</v>
      </c>
      <c r="H13" t="str">
        <f t="shared" si="1"/>
        <v>='P-6'!g105</v>
      </c>
      <c r="I13" s="72">
        <v>6</v>
      </c>
      <c r="J13" t="str">
        <f t="shared" si="0"/>
        <v>='P-6'!E10</v>
      </c>
    </row>
    <row r="14" spans="1:13" ht="18.600000000000001">
      <c r="A14" s="82" t="s">
        <v>9</v>
      </c>
      <c r="B14" s="90" t="str">
        <f>'P-7'!E10</f>
        <v>ADIFCOL</v>
      </c>
      <c r="C14" s="78"/>
      <c r="D14" s="90" t="str">
        <f>'P-7'!G105</f>
        <v>NO CUMPLE</v>
      </c>
      <c r="H14" t="str">
        <f t="shared" si="1"/>
        <v>='P-7'!g105</v>
      </c>
      <c r="I14" s="72">
        <v>7</v>
      </c>
      <c r="J14" t="str">
        <f t="shared" si="0"/>
        <v>='P-7'!E10</v>
      </c>
    </row>
    <row r="15" spans="1:13" ht="18.600000000000001">
      <c r="A15" s="82" t="s">
        <v>10</v>
      </c>
      <c r="B15" s="90" t="str">
        <f>'P-8'!E10</f>
        <v>FUNDACIÓN COLOMBIA ÚTIL</v>
      </c>
      <c r="C15" s="78"/>
      <c r="D15" s="90" t="str">
        <f>'P-8'!G105</f>
        <v>CUMPLE</v>
      </c>
      <c r="H15" t="str">
        <f t="shared" si="1"/>
        <v>='P-8'!g105</v>
      </c>
      <c r="I15" s="72">
        <v>8</v>
      </c>
      <c r="J15" t="str">
        <f t="shared" si="0"/>
        <v>='P-8'!E10</v>
      </c>
    </row>
    <row r="16" spans="1:13" ht="18.600000000000001">
      <c r="A16" s="82" t="s">
        <v>11</v>
      </c>
      <c r="B16" s="90" t="s">
        <v>113</v>
      </c>
      <c r="C16" s="78"/>
      <c r="D16" s="90" t="s">
        <v>77</v>
      </c>
      <c r="H16" t="str">
        <f>"='P-"&amp;I16&amp;"'!"&amp;$I$5</f>
        <v>='P-8'!g105</v>
      </c>
      <c r="I16" s="72">
        <v>8</v>
      </c>
      <c r="J16" t="str">
        <f t="shared" ref="J16" si="2">"='P-"&amp;I16&amp;"'!"&amp;$J$5</f>
        <v>='P-8'!E10</v>
      </c>
    </row>
    <row r="17" spans="1:14" ht="18.600000000000001">
      <c r="A17" s="82" t="s">
        <v>12</v>
      </c>
      <c r="B17" s="90" t="s">
        <v>114</v>
      </c>
      <c r="C17" s="78"/>
      <c r="D17" s="90" t="s">
        <v>77</v>
      </c>
      <c r="I17" s="72"/>
    </row>
    <row r="18" spans="1:14" ht="18.600000000000001">
      <c r="A18" s="82" t="s">
        <v>13</v>
      </c>
      <c r="B18" s="90" t="s">
        <v>115</v>
      </c>
      <c r="C18" s="78"/>
      <c r="D18" s="90" t="s">
        <v>116</v>
      </c>
      <c r="I18" s="72"/>
    </row>
    <row r="19" spans="1:14" ht="18.600000000000001">
      <c r="A19" s="82" t="s">
        <v>14</v>
      </c>
      <c r="B19" s="90" t="s">
        <v>117</v>
      </c>
      <c r="C19" s="78"/>
      <c r="D19" s="90" t="s">
        <v>77</v>
      </c>
      <c r="I19" s="72"/>
    </row>
    <row r="20" spans="1:14" ht="19.149999999999999" thickBot="1">
      <c r="A20" s="98" t="s">
        <v>15</v>
      </c>
      <c r="B20" s="99" t="s">
        <v>118</v>
      </c>
      <c r="C20" s="78"/>
      <c r="D20" s="100" t="s">
        <v>77</v>
      </c>
      <c r="I20" s="72"/>
    </row>
    <row r="21" spans="1:14" ht="62.65" customHeight="1" thickBot="1">
      <c r="B21" s="124"/>
      <c r="C21" s="125"/>
      <c r="K21" t="e">
        <f>"='P-"&amp;L21&amp;"'!"&amp;#REF!</f>
        <v>#REF!</v>
      </c>
      <c r="L21">
        <v>128</v>
      </c>
      <c r="N21" t="e">
        <f>"='P-"&amp;L21&amp;"'!"&amp;#REF!</f>
        <v>#REF!</v>
      </c>
    </row>
    <row r="22" spans="1:14" ht="41.65" customHeight="1">
      <c r="A22" t="s">
        <v>119</v>
      </c>
    </row>
    <row r="23" spans="1:14" ht="15.6">
      <c r="A23" s="73" t="s">
        <v>120</v>
      </c>
      <c r="B23" s="74"/>
      <c r="C23" s="74"/>
      <c r="D23" s="75"/>
      <c r="E23" s="56"/>
    </row>
    <row r="24" spans="1:14" ht="15.6">
      <c r="A24" s="74" t="s">
        <v>121</v>
      </c>
      <c r="B24" s="74"/>
      <c r="C24" s="74"/>
      <c r="D24" s="76"/>
      <c r="E24" s="56"/>
      <c r="G24" t="s">
        <v>122</v>
      </c>
    </row>
    <row r="25" spans="1:14">
      <c r="G25" s="83" t="s">
        <v>123</v>
      </c>
    </row>
    <row r="26" spans="1:14" ht="15.6">
      <c r="A26" s="77" t="s">
        <v>77</v>
      </c>
      <c r="B26" s="77">
        <v>11</v>
      </c>
      <c r="C26" s="78"/>
    </row>
    <row r="27" spans="1:14" ht="15.6">
      <c r="A27" s="80" t="s">
        <v>116</v>
      </c>
      <c r="B27" s="80">
        <v>2</v>
      </c>
      <c r="C27" s="78"/>
    </row>
    <row r="28" spans="1:14" ht="15.6">
      <c r="A28" s="80" t="s">
        <v>124</v>
      </c>
      <c r="B28" s="80">
        <f>COUNTIF(D21:D21,G31)</f>
        <v>0</v>
      </c>
      <c r="C28" s="78"/>
    </row>
    <row r="29" spans="1:14" ht="15.6">
      <c r="A29" s="79" t="s">
        <v>125</v>
      </c>
      <c r="B29" s="79">
        <v>13</v>
      </c>
      <c r="C29" s="78"/>
      <c r="G29" t="s">
        <v>77</v>
      </c>
    </row>
    <row r="30" spans="1:14">
      <c r="B30">
        <f>SUM(B26:B28)</f>
        <v>13</v>
      </c>
      <c r="G30" t="s">
        <v>116</v>
      </c>
    </row>
    <row r="31" spans="1:14">
      <c r="G31" t="s">
        <v>124</v>
      </c>
    </row>
    <row r="32" spans="1:14">
      <c r="G32" t="s">
        <v>126</v>
      </c>
    </row>
  </sheetData>
  <autoFilter ref="D6:D15" xr:uid="{00000000-0009-0000-0000-000003000000}"/>
  <mergeCells count="6">
    <mergeCell ref="B21:C21"/>
    <mergeCell ref="A1:A3"/>
    <mergeCell ref="B1:C2"/>
    <mergeCell ref="D1:D2"/>
    <mergeCell ref="A4:D4"/>
    <mergeCell ref="A5:D5"/>
  </mergeCells>
  <phoneticPr fontId="39" type="noConversion"/>
  <conditionalFormatting sqref="B8:B20 D8:D20">
    <cfRule type="cellIs" dxfId="459" priority="1" operator="equal">
      <formula>"CUMPLE"</formula>
    </cfRule>
    <cfRule type="cellIs" dxfId="458" priority="2" operator="equal">
      <formula>"no cumple"</formula>
    </cfRule>
  </conditionalFormatting>
  <hyperlinks>
    <hyperlink ref="A8" r:id="rId1" location="'P-1'!A1" tooltip="Ir a hoja P-1" xr:uid="{00000000-0004-0000-0300-000000000000}"/>
    <hyperlink ref="A9:A15" r:id="rId2" location="'P-1'!A1" tooltip="Ir a hoja P-1" display="P-1" xr:uid="{00000000-0004-0000-0300-000001000000}"/>
  </hyperlinks>
  <pageMargins left="0.7" right="0.7" top="0.75" bottom="0.75" header="0.3" footer="0.3"/>
  <pageSetup paperSize="41" scale="66" fitToHeight="0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10"/>
  <sheetViews>
    <sheetView workbookViewId="0">
      <selection activeCell="G9" sqref="G9"/>
    </sheetView>
  </sheetViews>
  <sheetFormatPr defaultColWidth="11.42578125" defaultRowHeight="14.45"/>
  <cols>
    <col min="1" max="1" width="7.140625" customWidth="1"/>
    <col min="2" max="2" width="17.5703125" bestFit="1" customWidth="1"/>
    <col min="3" max="3" width="11.85546875" bestFit="1" customWidth="1"/>
    <col min="7" max="7" width="25.28515625" customWidth="1"/>
    <col min="8" max="8" width="21.140625" customWidth="1"/>
  </cols>
  <sheetData>
    <row r="2" spans="1:8">
      <c r="E2">
        <f>104/8</f>
        <v>13</v>
      </c>
    </row>
    <row r="3" spans="1:8">
      <c r="A3" s="91">
        <v>1</v>
      </c>
      <c r="B3" s="91" t="s">
        <v>127</v>
      </c>
      <c r="C3" s="92" t="s">
        <v>128</v>
      </c>
    </row>
    <row r="4" spans="1:8">
      <c r="A4" s="91">
        <v>2</v>
      </c>
      <c r="B4" s="91" t="s">
        <v>129</v>
      </c>
      <c r="C4" s="84" t="s">
        <v>130</v>
      </c>
    </row>
    <row r="5" spans="1:8">
      <c r="A5" s="91">
        <v>3</v>
      </c>
      <c r="B5" s="91" t="s">
        <v>131</v>
      </c>
      <c r="C5" s="84" t="s">
        <v>132</v>
      </c>
    </row>
    <row r="6" spans="1:8">
      <c r="A6" s="91">
        <v>4</v>
      </c>
      <c r="B6" s="91" t="s">
        <v>133</v>
      </c>
      <c r="C6" s="84" t="s">
        <v>134</v>
      </c>
      <c r="G6" s="93">
        <v>13999990109</v>
      </c>
      <c r="H6" s="94">
        <f>G6*10/100</f>
        <v>1399999010.9000001</v>
      </c>
    </row>
    <row r="7" spans="1:8">
      <c r="A7" s="91">
        <v>5</v>
      </c>
      <c r="B7" s="91" t="s">
        <v>135</v>
      </c>
      <c r="C7" s="84" t="s">
        <v>136</v>
      </c>
      <c r="H7" s="93"/>
    </row>
    <row r="8" spans="1:8">
      <c r="A8" s="91">
        <v>6</v>
      </c>
      <c r="B8" s="91" t="s">
        <v>137</v>
      </c>
      <c r="C8" s="84" t="s">
        <v>138</v>
      </c>
    </row>
    <row r="9" spans="1:8">
      <c r="A9" s="91">
        <v>7</v>
      </c>
      <c r="B9" s="91" t="s">
        <v>139</v>
      </c>
      <c r="C9" s="84" t="s">
        <v>140</v>
      </c>
    </row>
    <row r="10" spans="1:8">
      <c r="A10" s="91">
        <v>8</v>
      </c>
      <c r="B10" s="91" t="s">
        <v>141</v>
      </c>
      <c r="C10" s="84" t="s">
        <v>142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X128"/>
  <sheetViews>
    <sheetView view="pageBreakPreview" zoomScaleNormal="100" zoomScaleSheetLayoutView="100" workbookViewId="0">
      <selection activeCell="C7" sqref="C7:N7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>
      <c r="A3" s="121"/>
      <c r="B3" s="121"/>
      <c r="C3" s="121"/>
      <c r="D3" s="121"/>
      <c r="E3" s="121"/>
      <c r="F3" s="122" t="s">
        <v>143</v>
      </c>
      <c r="G3" s="122"/>
      <c r="H3" s="122"/>
      <c r="I3" s="122"/>
      <c r="J3" s="122"/>
      <c r="K3" s="122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1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69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25" customHeight="1">
      <c r="A10" s="25"/>
      <c r="B10" s="20" t="s">
        <v>68</v>
      </c>
      <c r="E10" s="137" t="s">
        <v>144</v>
      </c>
      <c r="F10" s="119"/>
      <c r="G10" s="11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95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147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>
      <c r="A37" s="34"/>
      <c r="B37" s="58"/>
      <c r="C37" s="9"/>
      <c r="O37" s="35"/>
    </row>
    <row r="38" spans="1:15" ht="54.75" customHeight="1">
      <c r="A38" s="34"/>
      <c r="B38" s="58">
        <v>3</v>
      </c>
      <c r="C38" s="101" t="s">
        <v>148</v>
      </c>
      <c r="D38" s="101"/>
      <c r="E38" s="101"/>
      <c r="F38" s="101"/>
      <c r="G38" s="101"/>
      <c r="H38" s="101"/>
      <c r="I38" s="101"/>
      <c r="J38" s="101"/>
      <c r="L38" s="38" t="s">
        <v>80</v>
      </c>
      <c r="N38" s="66"/>
      <c r="O38" s="35"/>
    </row>
    <row r="39" spans="1:15">
      <c r="A39" s="34"/>
      <c r="B39" s="58"/>
      <c r="C39" s="9"/>
      <c r="O39" s="35"/>
    </row>
    <row r="40" spans="1:15">
      <c r="A40" s="34"/>
      <c r="B40" s="58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35"/>
    </row>
    <row r="41" spans="1:15">
      <c r="A41" s="34"/>
      <c r="B41" s="58"/>
      <c r="C41" s="9"/>
      <c r="O41" s="35"/>
    </row>
    <row r="42" spans="1:15" ht="42.75" customHeight="1">
      <c r="A42" s="34"/>
      <c r="B42" s="58">
        <v>4</v>
      </c>
      <c r="C42" s="101" t="s">
        <v>149</v>
      </c>
      <c r="D42" s="101"/>
      <c r="E42" s="101"/>
      <c r="F42" s="101"/>
      <c r="G42" s="101"/>
      <c r="H42" s="101"/>
      <c r="I42" s="101"/>
      <c r="J42" s="101"/>
      <c r="L42" s="38" t="s">
        <v>82</v>
      </c>
      <c r="N42" s="66"/>
      <c r="O42" s="35"/>
    </row>
    <row r="43" spans="1:15">
      <c r="A43" s="34"/>
      <c r="B43" s="58"/>
      <c r="C43" s="9"/>
      <c r="O43" s="35"/>
    </row>
    <row r="44" spans="1:15" ht="17.25" customHeight="1">
      <c r="A44" s="34"/>
      <c r="B44" s="58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35"/>
    </row>
    <row r="45" spans="1:15" ht="17.25" customHeight="1">
      <c r="A45" s="34"/>
      <c r="B45" s="58"/>
      <c r="C45" s="9"/>
      <c r="O45" s="35"/>
    </row>
    <row r="46" spans="1:15" ht="23.25" customHeight="1">
      <c r="A46" s="34"/>
      <c r="B46" s="58">
        <v>5</v>
      </c>
      <c r="C46" s="101" t="s">
        <v>150</v>
      </c>
      <c r="D46" s="101"/>
      <c r="E46" s="101"/>
      <c r="F46" s="101"/>
      <c r="G46" s="101"/>
      <c r="H46" s="101"/>
      <c r="I46" s="101"/>
      <c r="J46" s="101"/>
      <c r="L46" s="38" t="s">
        <v>80</v>
      </c>
      <c r="N46" s="66"/>
      <c r="O46" s="35"/>
    </row>
    <row r="47" spans="1:15" ht="17.25" customHeight="1">
      <c r="A47" s="34"/>
      <c r="B47" s="58"/>
      <c r="C47" s="9"/>
      <c r="O47" s="35"/>
    </row>
    <row r="48" spans="1:15" ht="17.25" customHeight="1">
      <c r="A48" s="34"/>
      <c r="B48" s="58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35"/>
    </row>
    <row r="49" spans="1:15">
      <c r="A49" s="34"/>
      <c r="B49" s="58"/>
      <c r="C49" s="9"/>
      <c r="O49" s="35"/>
    </row>
    <row r="50" spans="1:15">
      <c r="A50" s="34"/>
      <c r="B50" s="58">
        <v>6</v>
      </c>
      <c r="C50" s="101" t="s">
        <v>151</v>
      </c>
      <c r="D50" s="101"/>
      <c r="E50" s="101"/>
      <c r="F50" s="101"/>
      <c r="G50" s="101"/>
      <c r="H50" s="101"/>
      <c r="I50" s="101"/>
      <c r="J50" s="101"/>
      <c r="L50" s="38" t="s">
        <v>80</v>
      </c>
      <c r="N50" s="66"/>
      <c r="O50" s="35"/>
    </row>
    <row r="51" spans="1:15">
      <c r="A51" s="34"/>
      <c r="B51" s="58"/>
      <c r="C51" s="9"/>
      <c r="O51" s="35"/>
    </row>
    <row r="52" spans="1:15">
      <c r="A52" s="34"/>
      <c r="B52" s="5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35"/>
    </row>
    <row r="53" spans="1:15" ht="14.45" thickBot="1">
      <c r="A53" s="31"/>
      <c r="B53" s="58"/>
      <c r="C53" s="9"/>
      <c r="O53" s="35"/>
    </row>
    <row r="54" spans="1:15">
      <c r="A54" s="34"/>
      <c r="B54" s="58">
        <v>7</v>
      </c>
      <c r="C54" s="101" t="s">
        <v>88</v>
      </c>
      <c r="D54" s="101"/>
      <c r="E54" s="101"/>
      <c r="F54" s="101"/>
      <c r="G54" s="101"/>
      <c r="H54" s="101"/>
      <c r="I54" s="101"/>
      <c r="J54" s="101"/>
      <c r="L54" s="38" t="s">
        <v>80</v>
      </c>
      <c r="N54" s="66"/>
      <c r="O54" s="35"/>
    </row>
    <row r="55" spans="1:15">
      <c r="A55" s="34"/>
      <c r="B55" s="58"/>
      <c r="C55" s="9"/>
      <c r="O55" s="35"/>
    </row>
    <row r="56" spans="1:15">
      <c r="A56" s="34"/>
      <c r="B56" s="58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35"/>
    </row>
    <row r="57" spans="1:15">
      <c r="A57" s="34"/>
      <c r="B57" s="58"/>
      <c r="C57" s="9"/>
      <c r="O57" s="35"/>
    </row>
    <row r="58" spans="1:15">
      <c r="A58" s="34"/>
      <c r="B58" s="58">
        <v>8</v>
      </c>
      <c r="C58" s="101" t="s">
        <v>152</v>
      </c>
      <c r="D58" s="101"/>
      <c r="E58" s="101"/>
      <c r="F58" s="101"/>
      <c r="G58" s="101"/>
      <c r="H58" s="101"/>
      <c r="I58" s="101"/>
      <c r="J58" s="101"/>
      <c r="L58" s="38" t="s">
        <v>80</v>
      </c>
      <c r="N58" s="66"/>
      <c r="O58" s="35"/>
    </row>
    <row r="59" spans="1:15">
      <c r="A59" s="34"/>
      <c r="B59" s="58"/>
      <c r="C59" s="9"/>
      <c r="O59" s="35"/>
    </row>
    <row r="60" spans="1:15">
      <c r="A60" s="34"/>
      <c r="B60" s="58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35"/>
    </row>
    <row r="61" spans="1:15">
      <c r="A61" s="34"/>
      <c r="B61" s="58"/>
      <c r="C61" s="9"/>
      <c r="O61" s="35"/>
    </row>
    <row r="62" spans="1:15">
      <c r="A62" s="34"/>
      <c r="B62" s="58">
        <v>9</v>
      </c>
      <c r="C62" s="101" t="s">
        <v>153</v>
      </c>
      <c r="D62" s="101"/>
      <c r="E62" s="101"/>
      <c r="F62" s="101"/>
      <c r="G62" s="101"/>
      <c r="H62" s="101"/>
      <c r="I62" s="101"/>
      <c r="J62" s="101"/>
      <c r="L62" s="38" t="s">
        <v>80</v>
      </c>
      <c r="N62" s="66"/>
      <c r="O62" s="35"/>
    </row>
    <row r="63" spans="1:15">
      <c r="A63" s="34"/>
      <c r="B63" s="58"/>
      <c r="C63" s="9"/>
      <c r="O63" s="35"/>
    </row>
    <row r="64" spans="1:15">
      <c r="A64" s="34"/>
      <c r="B64" s="58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35"/>
    </row>
    <row r="65" spans="1:15">
      <c r="A65" s="34"/>
      <c r="B65" s="58"/>
      <c r="C65" s="9"/>
      <c r="O65" s="35"/>
    </row>
    <row r="66" spans="1:15">
      <c r="A66" s="34"/>
      <c r="B66" s="58">
        <v>10</v>
      </c>
      <c r="C66" s="101" t="s">
        <v>91</v>
      </c>
      <c r="D66" s="101"/>
      <c r="E66" s="101"/>
      <c r="F66" s="101"/>
      <c r="G66" s="101"/>
      <c r="H66" s="101"/>
      <c r="I66" s="101"/>
      <c r="J66" s="101"/>
      <c r="L66" s="38" t="s">
        <v>80</v>
      </c>
      <c r="N66" s="67"/>
      <c r="O66" s="35"/>
    </row>
    <row r="67" spans="1:15">
      <c r="A67" s="34"/>
      <c r="B67" s="58"/>
      <c r="C67" s="9"/>
      <c r="O67" s="35"/>
    </row>
    <row r="68" spans="1:15">
      <c r="A68" s="34"/>
      <c r="B68" s="58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35"/>
    </row>
    <row r="69" spans="1:15">
      <c r="A69" s="34"/>
      <c r="B69" s="58"/>
      <c r="C69" s="9"/>
      <c r="O69" s="35"/>
    </row>
    <row r="70" spans="1:15">
      <c r="A70" s="34"/>
      <c r="B70" s="58">
        <v>11</v>
      </c>
      <c r="C70" s="101" t="s">
        <v>154</v>
      </c>
      <c r="D70" s="101"/>
      <c r="E70" s="101"/>
      <c r="F70" s="101"/>
      <c r="G70" s="101"/>
      <c r="H70" s="101"/>
      <c r="I70" s="101"/>
      <c r="J70" s="101"/>
      <c r="L70" s="38" t="s">
        <v>80</v>
      </c>
      <c r="N70" s="66"/>
      <c r="O70" s="35"/>
    </row>
    <row r="71" spans="1:15">
      <c r="A71" s="34"/>
      <c r="B71" s="58"/>
      <c r="C71" s="9"/>
      <c r="O71" s="35"/>
    </row>
    <row r="72" spans="1:15">
      <c r="A72" s="34"/>
      <c r="B72" s="58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35"/>
    </row>
    <row r="73" spans="1:15">
      <c r="A73" s="34"/>
      <c r="B73" s="58"/>
      <c r="C73" s="9"/>
      <c r="O73" s="35"/>
    </row>
    <row r="74" spans="1:15">
      <c r="A74" s="34"/>
      <c r="B74" s="58">
        <v>12</v>
      </c>
      <c r="C74" s="101" t="s">
        <v>155</v>
      </c>
      <c r="D74" s="101"/>
      <c r="E74" s="101"/>
      <c r="F74" s="101"/>
      <c r="G74" s="101"/>
      <c r="H74" s="101"/>
      <c r="I74" s="101"/>
      <c r="J74" s="101"/>
      <c r="L74" s="38" t="s">
        <v>80</v>
      </c>
      <c r="N74" s="66"/>
      <c r="O74" s="35"/>
    </row>
    <row r="75" spans="1:15">
      <c r="A75" s="34"/>
      <c r="B75" s="58"/>
      <c r="C75" s="9"/>
      <c r="O75" s="35"/>
    </row>
    <row r="76" spans="1:15" ht="16.5" customHeight="1">
      <c r="A76" s="34"/>
      <c r="B76" s="58"/>
      <c r="C76" s="138" t="s">
        <v>156</v>
      </c>
      <c r="D76" s="138"/>
      <c r="E76" s="138"/>
      <c r="F76" s="138"/>
      <c r="G76" s="138"/>
      <c r="H76" s="138"/>
      <c r="I76" s="138"/>
      <c r="J76" s="138"/>
      <c r="K76" s="138"/>
      <c r="L76" s="138"/>
      <c r="M76" s="138"/>
      <c r="N76" s="138"/>
      <c r="O76" s="35"/>
    </row>
    <row r="77" spans="1:15">
      <c r="A77" s="34"/>
      <c r="B77" s="58"/>
      <c r="C77" s="9"/>
      <c r="O77" s="35"/>
    </row>
    <row r="78" spans="1:15">
      <c r="A78" s="34"/>
      <c r="B78" s="58">
        <v>13</v>
      </c>
      <c r="C78" s="101" t="s">
        <v>157</v>
      </c>
      <c r="D78" s="101"/>
      <c r="E78" s="101"/>
      <c r="F78" s="101"/>
      <c r="G78" s="101"/>
      <c r="H78" s="101"/>
      <c r="I78" s="101"/>
      <c r="J78" s="101"/>
      <c r="L78" s="38" t="s">
        <v>80</v>
      </c>
      <c r="N78" s="67"/>
      <c r="O78" s="35"/>
    </row>
    <row r="79" spans="1:15">
      <c r="A79" s="34"/>
      <c r="B79" s="58"/>
      <c r="C79" s="9"/>
      <c r="O79" s="35"/>
    </row>
    <row r="80" spans="1:15" ht="17.25" customHeight="1">
      <c r="A80" s="34"/>
      <c r="B80" s="58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35"/>
    </row>
    <row r="81" spans="1:17" ht="17.25" customHeight="1">
      <c r="A81" s="34"/>
      <c r="B81" s="58"/>
      <c r="C81" s="9"/>
      <c r="O81" s="35"/>
    </row>
    <row r="82" spans="1:17" ht="26.25" customHeight="1">
      <c r="A82" s="34"/>
      <c r="B82" s="58">
        <v>14</v>
      </c>
      <c r="C82" s="9" t="s">
        <v>96</v>
      </c>
      <c r="L82" s="38" t="s">
        <v>80</v>
      </c>
      <c r="N82" s="67"/>
      <c r="O82" s="35"/>
    </row>
    <row r="83" spans="1:17" ht="17.25" customHeight="1">
      <c r="A83" s="34"/>
      <c r="B83" s="58"/>
      <c r="C83" s="9"/>
      <c r="O83" s="35"/>
    </row>
    <row r="84" spans="1:17" ht="17.25" customHeight="1">
      <c r="A84" s="34"/>
      <c r="B84" s="58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35"/>
    </row>
    <row r="85" spans="1:17">
      <c r="A85" s="34"/>
      <c r="B85" s="58"/>
      <c r="C85" s="9"/>
      <c r="O85" s="35"/>
    </row>
    <row r="86" spans="1:17">
      <c r="A86" s="34"/>
      <c r="B86" s="58">
        <v>15</v>
      </c>
      <c r="C86" s="101" t="s">
        <v>97</v>
      </c>
      <c r="D86" s="101"/>
      <c r="E86" s="101"/>
      <c r="F86" s="101"/>
      <c r="G86" s="101"/>
      <c r="H86" s="101"/>
      <c r="I86" s="101"/>
      <c r="J86" s="101"/>
      <c r="L86" s="38" t="s">
        <v>80</v>
      </c>
      <c r="N86" s="67"/>
      <c r="O86" s="35"/>
    </row>
    <row r="87" spans="1:17">
      <c r="A87" s="34"/>
      <c r="B87" s="58"/>
      <c r="C87" s="9"/>
      <c r="O87" s="35"/>
    </row>
    <row r="88" spans="1:17" ht="16.5" customHeight="1">
      <c r="A88" s="34"/>
      <c r="B88" s="58"/>
      <c r="C88" s="102" t="s">
        <v>156</v>
      </c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35"/>
    </row>
    <row r="89" spans="1:17">
      <c r="A89" s="34"/>
      <c r="B89" s="58"/>
      <c r="C89" s="9"/>
      <c r="O89" s="35"/>
    </row>
    <row r="90" spans="1:17">
      <c r="A90" s="34"/>
      <c r="B90" s="58">
        <v>16</v>
      </c>
      <c r="C90" s="101" t="s">
        <v>98</v>
      </c>
      <c r="D90" s="101"/>
      <c r="E90" s="101"/>
      <c r="F90" s="101"/>
      <c r="G90" s="101"/>
      <c r="H90" s="101"/>
      <c r="I90" s="101"/>
      <c r="J90" s="101"/>
      <c r="L90" s="38" t="s">
        <v>80</v>
      </c>
      <c r="N90" s="67"/>
      <c r="O90" s="35"/>
    </row>
    <row r="91" spans="1:17">
      <c r="A91" s="34"/>
      <c r="B91" s="58"/>
      <c r="C91" s="9"/>
      <c r="O91" s="35"/>
    </row>
    <row r="92" spans="1:17" ht="17.25" customHeight="1">
      <c r="A92" s="34"/>
      <c r="B92" s="58"/>
      <c r="C92" s="102" t="s">
        <v>156</v>
      </c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35"/>
    </row>
    <row r="93" spans="1:17">
      <c r="A93" s="34"/>
      <c r="B93" s="58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35"/>
      <c r="Q93" s="60"/>
    </row>
    <row r="94" spans="1:17">
      <c r="A94" s="34"/>
      <c r="B94" s="58">
        <v>17</v>
      </c>
      <c r="C94" s="101" t="s">
        <v>99</v>
      </c>
      <c r="D94" s="101"/>
      <c r="E94" s="101"/>
      <c r="F94" s="101"/>
      <c r="G94" s="101"/>
      <c r="H94" s="101"/>
      <c r="I94" s="101"/>
      <c r="J94" s="101"/>
      <c r="L94" s="38" t="s">
        <v>80</v>
      </c>
      <c r="N94" s="67"/>
      <c r="O94" s="35"/>
    </row>
    <row r="95" spans="1:17">
      <c r="A95" s="34"/>
      <c r="B95" s="58"/>
      <c r="C95" s="9"/>
      <c r="O95" s="35"/>
    </row>
    <row r="96" spans="1:17">
      <c r="A96" s="34"/>
      <c r="B96" s="58"/>
      <c r="C96" s="102" t="s">
        <v>156</v>
      </c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35"/>
    </row>
    <row r="97" spans="1:17">
      <c r="A97" s="34"/>
      <c r="B97" s="58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35"/>
      <c r="Q97" s="60"/>
    </row>
    <row r="98" spans="1:17">
      <c r="A98" s="34"/>
      <c r="B98" s="58">
        <v>18</v>
      </c>
      <c r="C98" s="101" t="s">
        <v>100</v>
      </c>
      <c r="D98" s="101"/>
      <c r="E98" s="101"/>
      <c r="F98" s="101"/>
      <c r="G98" s="101"/>
      <c r="H98" s="101"/>
      <c r="I98" s="101"/>
      <c r="J98" s="101"/>
      <c r="L98" s="38" t="s">
        <v>80</v>
      </c>
      <c r="N98" s="67"/>
      <c r="O98" s="35"/>
    </row>
    <row r="99" spans="1:17">
      <c r="A99" s="34"/>
      <c r="B99" s="58"/>
      <c r="C99" s="9"/>
      <c r="O99" s="35"/>
    </row>
    <row r="100" spans="1:17">
      <c r="A100" s="34"/>
      <c r="B100" s="58"/>
      <c r="C100" s="102" t="s">
        <v>156</v>
      </c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35"/>
    </row>
    <row r="101" spans="1:17">
      <c r="A101" s="34"/>
      <c r="B101" s="58"/>
      <c r="C101" s="9"/>
      <c r="O101" s="35"/>
    </row>
    <row r="102" spans="1:17">
      <c r="A102" s="34"/>
      <c r="B102" s="58">
        <v>19</v>
      </c>
      <c r="C102" s="9" t="s">
        <v>158</v>
      </c>
      <c r="L102" s="38" t="s">
        <v>80</v>
      </c>
      <c r="N102" s="67"/>
      <c r="O102" s="35"/>
    </row>
    <row r="103" spans="1:17">
      <c r="A103" s="34"/>
      <c r="B103" s="58"/>
      <c r="C103" s="9"/>
      <c r="O103" s="35"/>
    </row>
    <row r="104" spans="1:17" ht="17.25" customHeight="1">
      <c r="A104" s="34"/>
      <c r="B104" s="58"/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35"/>
    </row>
    <row r="105" spans="1:17" ht="14.45" thickBot="1">
      <c r="A105" s="34"/>
      <c r="B105" s="58"/>
      <c r="C105" s="9"/>
      <c r="O105" s="23"/>
    </row>
    <row r="106" spans="1:17" s="37" customFormat="1">
      <c r="A106" s="40"/>
      <c r="B106" s="41"/>
      <c r="C106" s="42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3"/>
      <c r="Q106" s="50"/>
    </row>
    <row r="107" spans="1:17" s="37" customFormat="1">
      <c r="A107" s="44"/>
      <c r="B107" s="103" t="s">
        <v>102</v>
      </c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45"/>
      <c r="Q107" s="50"/>
    </row>
    <row r="108" spans="1:17" s="37" customFormat="1">
      <c r="A108" s="44"/>
      <c r="B108" s="103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45"/>
      <c r="Q108" s="50"/>
    </row>
    <row r="109" spans="1:17" s="37" customFormat="1">
      <c r="A109" s="44"/>
      <c r="B109" s="103"/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45"/>
      <c r="Q109" s="50"/>
    </row>
    <row r="110" spans="1:17" s="37" customFormat="1">
      <c r="A110" s="44"/>
      <c r="C110" s="39"/>
      <c r="G110" s="104" t="str">
        <f>+IF(L29="","",IF(OR(L29="NO",L33="NO",L42="NO",L50="NO",L70="NO",L54="NO",L58="NO",L62="NO",L46="NO",L66="NO",L74="NO",L78="NO",L86="NO",L90="NO",L94="NO",L98="NO",L82="NO",L102="NO"),"NO CUMPLE","CUMPLE"))</f>
        <v>CUMPLE</v>
      </c>
      <c r="H110" s="104"/>
      <c r="I110" s="104"/>
      <c r="O110" s="45"/>
      <c r="Q110" s="50"/>
    </row>
    <row r="111" spans="1:17" s="37" customFormat="1" ht="14.45" thickBot="1">
      <c r="A111" s="46"/>
      <c r="B111" s="47"/>
      <c r="C111" s="48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9"/>
      <c r="Q111" s="50"/>
    </row>
    <row r="112" spans="1:17" s="37" customFormat="1">
      <c r="C112" s="63"/>
      <c r="Q112" s="50"/>
    </row>
    <row r="113" spans="3:17" s="37" customFormat="1">
      <c r="C113" s="39"/>
      <c r="Q113" s="50"/>
    </row>
    <row r="114" spans="3:17" s="37" customFormat="1">
      <c r="C114" s="64"/>
      <c r="E114" s="37" t="s">
        <v>104</v>
      </c>
      <c r="G114" s="61"/>
      <c r="J114" s="64"/>
      <c r="Q114" s="50"/>
    </row>
    <row r="115" spans="3:17" s="37" customFormat="1">
      <c r="C115" s="55"/>
      <c r="G115" s="2"/>
      <c r="J115" s="2"/>
      <c r="K115" s="56"/>
      <c r="L115" s="56"/>
      <c r="M115" s="56"/>
      <c r="N115" s="56"/>
      <c r="Q115" s="50"/>
    </row>
    <row r="116" spans="3:17" s="37" customFormat="1">
      <c r="C116" s="56"/>
      <c r="G116" s="1"/>
      <c r="J116" s="1"/>
      <c r="K116" s="56"/>
      <c r="L116" s="56"/>
      <c r="M116" s="56"/>
      <c r="N116" s="56"/>
      <c r="Q116" s="50"/>
    </row>
    <row r="117" spans="3:17" s="37" customFormat="1">
      <c r="C117" s="1"/>
      <c r="J117" s="56"/>
      <c r="K117" s="56"/>
      <c r="L117" s="56"/>
      <c r="M117" s="56"/>
      <c r="N117" s="56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  <row r="124" spans="3:17" s="37" customFormat="1">
      <c r="C124" s="39"/>
      <c r="Q124" s="50"/>
    </row>
    <row r="125" spans="3:17" s="37" customFormat="1">
      <c r="C125" s="39"/>
      <c r="Q125" s="50"/>
    </row>
    <row r="126" spans="3:17" s="37" customFormat="1">
      <c r="C126" s="39"/>
      <c r="Q126" s="50"/>
    </row>
    <row r="127" spans="3:17" s="37" customFormat="1">
      <c r="C127" s="39"/>
      <c r="Q127" s="50"/>
    </row>
    <row r="128" spans="3:17" s="37" customFormat="1">
      <c r="C128" s="39"/>
      <c r="Q128" s="50"/>
    </row>
  </sheetData>
  <mergeCells count="56">
    <mergeCell ref="B107:N109"/>
    <mergeCell ref="C72:N72"/>
    <mergeCell ref="C50:J50"/>
    <mergeCell ref="C52:N52"/>
    <mergeCell ref="C54:J54"/>
    <mergeCell ref="C56:N56"/>
    <mergeCell ref="C58:J58"/>
    <mergeCell ref="C60:N60"/>
    <mergeCell ref="C62:J62"/>
    <mergeCell ref="C64:N64"/>
    <mergeCell ref="C66:J66"/>
    <mergeCell ref="C68:N68"/>
    <mergeCell ref="C70:J70"/>
    <mergeCell ref="G110:I110"/>
    <mergeCell ref="C97:N97"/>
    <mergeCell ref="C74:J74"/>
    <mergeCell ref="C76:N76"/>
    <mergeCell ref="C78:J78"/>
    <mergeCell ref="C80:N80"/>
    <mergeCell ref="C84:N84"/>
    <mergeCell ref="C86:J86"/>
    <mergeCell ref="C88:N88"/>
    <mergeCell ref="C90:J90"/>
    <mergeCell ref="C92:N92"/>
    <mergeCell ref="C94:J94"/>
    <mergeCell ref="C96:N96"/>
    <mergeCell ref="C98:J98"/>
    <mergeCell ref="C100:N100"/>
    <mergeCell ref="C104:N104"/>
    <mergeCell ref="C48:N48"/>
    <mergeCell ref="E20:G20"/>
    <mergeCell ref="J20:N20"/>
    <mergeCell ref="N26:N27"/>
    <mergeCell ref="C29:J29"/>
    <mergeCell ref="C31:N31"/>
    <mergeCell ref="C33:J33"/>
    <mergeCell ref="C35:N35"/>
    <mergeCell ref="C42:J42"/>
    <mergeCell ref="C44:N44"/>
    <mergeCell ref="C46:J46"/>
    <mergeCell ref="D26:J27"/>
    <mergeCell ref="L26:L27"/>
    <mergeCell ref="C38:J38"/>
    <mergeCell ref="C40:N40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10">
    <cfRule type="cellIs" dxfId="457" priority="35" operator="equal">
      <formula>"NO CUMPLE"</formula>
    </cfRule>
    <cfRule type="cellIs" dxfId="456" priority="34" operator="equal">
      <formula>"CUMPLE"</formula>
    </cfRule>
  </conditionalFormatting>
  <conditionalFormatting sqref="L29 L33 L54 L58 L62 L66 L74 L86">
    <cfRule type="cellIs" dxfId="455" priority="41" operator="equal">
      <formula>"SI"</formula>
    </cfRule>
    <cfRule type="cellIs" dxfId="454" priority="40" operator="equal">
      <formula>"NO"</formula>
    </cfRule>
    <cfRule type="cellIs" dxfId="453" priority="39" operator="equal">
      <formula>"N.A."</formula>
    </cfRule>
  </conditionalFormatting>
  <conditionalFormatting sqref="L38">
    <cfRule type="cellIs" dxfId="452" priority="2" operator="equal">
      <formula>"NO"</formula>
    </cfRule>
    <cfRule type="cellIs" dxfId="451" priority="3" operator="equal">
      <formula>"SI"</formula>
    </cfRule>
    <cfRule type="cellIs" dxfId="450" priority="1" operator="equal">
      <formula>"N.A."</formula>
    </cfRule>
  </conditionalFormatting>
  <conditionalFormatting sqref="L42:L43">
    <cfRule type="cellIs" dxfId="449" priority="25" operator="equal">
      <formula>"N.A."</formula>
    </cfRule>
    <cfRule type="cellIs" dxfId="448" priority="26" operator="equal">
      <formula>"NO"</formula>
    </cfRule>
    <cfRule type="cellIs" dxfId="447" priority="27" operator="equal">
      <formula>"SI"</formula>
    </cfRule>
  </conditionalFormatting>
  <conditionalFormatting sqref="L45:L47">
    <cfRule type="cellIs" dxfId="446" priority="4" operator="equal">
      <formula>"N.A."</formula>
    </cfRule>
    <cfRule type="cellIs" dxfId="445" priority="5" operator="equal">
      <formula>"NO"</formula>
    </cfRule>
    <cfRule type="cellIs" dxfId="444" priority="6" operator="equal">
      <formula>"SI"</formula>
    </cfRule>
  </conditionalFormatting>
  <conditionalFormatting sqref="L50">
    <cfRule type="cellIs" dxfId="443" priority="24" operator="equal">
      <formula>"SI"</formula>
    </cfRule>
    <cfRule type="cellIs" dxfId="442" priority="22" operator="equal">
      <formula>"N.A."</formula>
    </cfRule>
    <cfRule type="cellIs" dxfId="441" priority="23" operator="equal">
      <formula>"NO"</formula>
    </cfRule>
  </conditionalFormatting>
  <conditionalFormatting sqref="L70">
    <cfRule type="cellIs" dxfId="440" priority="13" operator="equal">
      <formula>"N.A."</formula>
    </cfRule>
    <cfRule type="cellIs" dxfId="439" priority="14" operator="equal">
      <formula>"NO"</formula>
    </cfRule>
    <cfRule type="cellIs" dxfId="438" priority="15" operator="equal">
      <formula>"SI"</formula>
    </cfRule>
  </conditionalFormatting>
  <conditionalFormatting sqref="L78">
    <cfRule type="cellIs" dxfId="437" priority="21" operator="equal">
      <formula>"SI"</formula>
    </cfRule>
    <cfRule type="cellIs" dxfId="436" priority="20" operator="equal">
      <formula>"NO"</formula>
    </cfRule>
    <cfRule type="cellIs" dxfId="435" priority="19" operator="equal">
      <formula>"N.A."</formula>
    </cfRule>
  </conditionalFormatting>
  <conditionalFormatting sqref="L82">
    <cfRule type="cellIs" dxfId="434" priority="10" operator="equal">
      <formula>"N.A."</formula>
    </cfRule>
    <cfRule type="cellIs" dxfId="433" priority="11" operator="equal">
      <formula>"NO"</formula>
    </cfRule>
    <cfRule type="cellIs" dxfId="432" priority="12" operator="equal">
      <formula>"SI"</formula>
    </cfRule>
  </conditionalFormatting>
  <conditionalFormatting sqref="L90">
    <cfRule type="cellIs" dxfId="431" priority="36" operator="equal">
      <formula>"N.A."</formula>
    </cfRule>
    <cfRule type="cellIs" dxfId="430" priority="37" operator="equal">
      <formula>"NO"</formula>
    </cfRule>
    <cfRule type="cellIs" dxfId="429" priority="38" operator="equal">
      <formula>"SI"</formula>
    </cfRule>
  </conditionalFormatting>
  <conditionalFormatting sqref="L94:L95">
    <cfRule type="cellIs" dxfId="428" priority="31" operator="equal">
      <formula>"N.A."</formula>
    </cfRule>
    <cfRule type="cellIs" dxfId="427" priority="32" operator="equal">
      <formula>"NO"</formula>
    </cfRule>
    <cfRule type="cellIs" dxfId="426" priority="33" operator="equal">
      <formula>"SI"</formula>
    </cfRule>
  </conditionalFormatting>
  <conditionalFormatting sqref="L98:L99">
    <cfRule type="cellIs" dxfId="425" priority="28" operator="equal">
      <formula>"N.A."</formula>
    </cfRule>
    <cfRule type="cellIs" dxfId="424" priority="29" operator="equal">
      <formula>"NO"</formula>
    </cfRule>
    <cfRule type="cellIs" dxfId="423" priority="30" operator="equal">
      <formula>"SI"</formula>
    </cfRule>
  </conditionalFormatting>
  <conditionalFormatting sqref="L101:L103">
    <cfRule type="cellIs" dxfId="422" priority="7" operator="equal">
      <formula>"N.A."</formula>
    </cfRule>
    <cfRule type="cellIs" dxfId="421" priority="8" operator="equal">
      <formula>"NO"</formula>
    </cfRule>
    <cfRule type="cellIs" dxfId="420" priority="9" operator="equal">
      <formula>"SI"</formula>
    </cfRule>
  </conditionalFormatting>
  <dataValidations count="1">
    <dataValidation type="list" allowBlank="1" showInputMessage="1" showErrorMessage="1" sqref="L90 L94 L98 L54 L58 L62 L66 L74 L86 L33 L29 L42 L50 L78 L102 L70 L82 L46 L38" xr:uid="{00000000-0002-0000-05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64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  <pageSetUpPr fitToPage="1"/>
  </sheetPr>
  <dimension ref="A1:X123"/>
  <sheetViews>
    <sheetView view="pageBreakPreview" zoomScaleNormal="100" zoomScaleSheetLayoutView="100" workbookViewId="0">
      <selection activeCell="C7" sqref="C7:N7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 ht="13.9" customHeight="1">
      <c r="A1" s="139"/>
      <c r="B1" s="140"/>
      <c r="C1" s="140"/>
      <c r="D1" s="140"/>
      <c r="E1" s="141"/>
      <c r="F1" s="147" t="s">
        <v>105</v>
      </c>
      <c r="G1" s="148"/>
      <c r="H1" s="148"/>
      <c r="I1" s="148"/>
      <c r="J1" s="148"/>
      <c r="K1" s="149"/>
      <c r="L1" s="153"/>
      <c r="M1" s="154"/>
      <c r="N1" s="155"/>
    </row>
    <row r="2" spans="1:24">
      <c r="A2" s="142"/>
      <c r="B2" s="105"/>
      <c r="C2" s="105"/>
      <c r="D2" s="105"/>
      <c r="E2" s="143"/>
      <c r="F2" s="150"/>
      <c r="G2" s="151"/>
      <c r="H2" s="151"/>
      <c r="I2" s="151"/>
      <c r="J2" s="151"/>
      <c r="K2" s="152"/>
      <c r="L2" s="156"/>
      <c r="M2" s="157"/>
      <c r="N2" s="158"/>
    </row>
    <row r="3" spans="1:24" ht="13.9" customHeight="1">
      <c r="A3" s="144"/>
      <c r="B3" s="145"/>
      <c r="C3" s="145"/>
      <c r="D3" s="145"/>
      <c r="E3" s="146"/>
      <c r="F3" s="122" t="s">
        <v>143</v>
      </c>
      <c r="G3" s="122"/>
      <c r="H3" s="122"/>
      <c r="I3" s="122"/>
      <c r="J3" s="122"/>
      <c r="K3" s="122"/>
      <c r="L3" s="159"/>
      <c r="M3" s="160"/>
      <c r="N3" s="161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2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66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43.5" customHeight="1">
      <c r="A10" s="25"/>
      <c r="B10" s="20" t="s">
        <v>68</v>
      </c>
      <c r="E10" s="137" t="s">
        <v>159</v>
      </c>
      <c r="F10" s="137"/>
      <c r="G10" s="137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160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01" t="s">
        <v>161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77.25" customHeight="1">
      <c r="A41" s="34"/>
      <c r="B41" s="58">
        <v>4</v>
      </c>
      <c r="C41" s="101" t="s">
        <v>149</v>
      </c>
      <c r="D41" s="101"/>
      <c r="E41" s="101"/>
      <c r="F41" s="101"/>
      <c r="G41" s="101"/>
      <c r="H41" s="101"/>
      <c r="I41" s="101"/>
      <c r="J41" s="101"/>
      <c r="L41" s="38" t="s">
        <v>82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6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6" t="s">
        <v>162</v>
      </c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163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156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156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 ht="13.9" customHeight="1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156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 ht="13.9" customHeight="1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156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 ht="13.9" customHeight="1">
      <c r="A96" s="34"/>
      <c r="B96" s="58"/>
      <c r="C96" s="9"/>
      <c r="O96" s="35"/>
    </row>
    <row r="97" spans="1:17">
      <c r="A97" s="34"/>
      <c r="B97" s="58">
        <v>18</v>
      </c>
      <c r="C97" s="9" t="s">
        <v>158</v>
      </c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3.9" customHeight="1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 ht="13.9" customHeigh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 ht="13.9" customHeight="1"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4">
    <mergeCell ref="C93:J93"/>
    <mergeCell ref="C95:N95"/>
    <mergeCell ref="C99:N99"/>
    <mergeCell ref="B102:N104"/>
    <mergeCell ref="G105:I10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N26:N27"/>
    <mergeCell ref="C29:J29"/>
    <mergeCell ref="C31:N31"/>
    <mergeCell ref="C33:J33"/>
    <mergeCell ref="C35:N35"/>
    <mergeCell ref="C37:J37"/>
    <mergeCell ref="C39:N39"/>
    <mergeCell ref="C41:J41"/>
    <mergeCell ref="D26:J27"/>
    <mergeCell ref="L26:L27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419" priority="29" operator="equal">
      <formula>"NO CUMPLE"</formula>
    </cfRule>
    <cfRule type="cellIs" dxfId="418" priority="28" operator="equal">
      <formula>"CUMPLE"</formula>
    </cfRule>
  </conditionalFormatting>
  <conditionalFormatting sqref="L29 L33 L49 L53 L57 L61 L69 L81">
    <cfRule type="cellIs" dxfId="417" priority="35" operator="equal">
      <formula>"SI"</formula>
    </cfRule>
    <cfRule type="cellIs" dxfId="416" priority="34" operator="equal">
      <formula>"NO"</formula>
    </cfRule>
    <cfRule type="cellIs" dxfId="415" priority="33" operator="equal">
      <formula>"N.A."</formula>
    </cfRule>
  </conditionalFormatting>
  <conditionalFormatting sqref="L37:L38">
    <cfRule type="cellIs" dxfId="414" priority="21" operator="equal">
      <formula>"SI"</formula>
    </cfRule>
    <cfRule type="cellIs" dxfId="413" priority="20" operator="equal">
      <formula>"NO"</formula>
    </cfRule>
    <cfRule type="cellIs" dxfId="412" priority="19" operator="equal">
      <formula>"N.A."</formula>
    </cfRule>
  </conditionalFormatting>
  <conditionalFormatting sqref="L40:L42">
    <cfRule type="cellIs" dxfId="411" priority="12" operator="equal">
      <formula>"SI"</formula>
    </cfRule>
    <cfRule type="cellIs" dxfId="410" priority="10" operator="equal">
      <formula>"N.A."</formula>
    </cfRule>
    <cfRule type="cellIs" dxfId="409" priority="11" operator="equal">
      <formula>"NO"</formula>
    </cfRule>
  </conditionalFormatting>
  <conditionalFormatting sqref="L45">
    <cfRule type="cellIs" dxfId="408" priority="18" operator="equal">
      <formula>"SI"</formula>
    </cfRule>
    <cfRule type="cellIs" dxfId="407" priority="16" operator="equal">
      <formula>"N.A."</formula>
    </cfRule>
    <cfRule type="cellIs" dxfId="406" priority="17" operator="equal">
      <formula>"NO"</formula>
    </cfRule>
  </conditionalFormatting>
  <conditionalFormatting sqref="L65">
    <cfRule type="cellIs" dxfId="405" priority="9" operator="equal">
      <formula>"SI"</formula>
    </cfRule>
    <cfRule type="cellIs" dxfId="404" priority="8" operator="equal">
      <formula>"NO"</formula>
    </cfRule>
    <cfRule type="cellIs" dxfId="403" priority="7" operator="equal">
      <formula>"N.A."</formula>
    </cfRule>
  </conditionalFormatting>
  <conditionalFormatting sqref="L73">
    <cfRule type="cellIs" dxfId="402" priority="15" operator="equal">
      <formula>"SI"</formula>
    </cfRule>
    <cfRule type="cellIs" dxfId="401" priority="14" operator="equal">
      <formula>"NO"</formula>
    </cfRule>
    <cfRule type="cellIs" dxfId="400" priority="13" operator="equal">
      <formula>"N.A."</formula>
    </cfRule>
  </conditionalFormatting>
  <conditionalFormatting sqref="L77">
    <cfRule type="cellIs" dxfId="399" priority="4" operator="equal">
      <formula>"N.A."</formula>
    </cfRule>
    <cfRule type="cellIs" dxfId="398" priority="5" operator="equal">
      <formula>"NO"</formula>
    </cfRule>
    <cfRule type="cellIs" dxfId="397" priority="6" operator="equal">
      <formula>"SI"</formula>
    </cfRule>
  </conditionalFormatting>
  <conditionalFormatting sqref="L85">
    <cfRule type="cellIs" dxfId="396" priority="30" operator="equal">
      <formula>"N.A."</formula>
    </cfRule>
    <cfRule type="cellIs" dxfId="395" priority="31" operator="equal">
      <formula>"NO"</formula>
    </cfRule>
    <cfRule type="cellIs" dxfId="394" priority="32" operator="equal">
      <formula>"SI"</formula>
    </cfRule>
  </conditionalFormatting>
  <conditionalFormatting sqref="L89:L90">
    <cfRule type="cellIs" dxfId="393" priority="25" operator="equal">
      <formula>"N.A."</formula>
    </cfRule>
    <cfRule type="cellIs" dxfId="392" priority="26" operator="equal">
      <formula>"NO"</formula>
    </cfRule>
    <cfRule type="cellIs" dxfId="391" priority="27" operator="equal">
      <formula>"SI"</formula>
    </cfRule>
  </conditionalFormatting>
  <conditionalFormatting sqref="L93:L94">
    <cfRule type="cellIs" dxfId="390" priority="22" operator="equal">
      <formula>"N.A."</formula>
    </cfRule>
    <cfRule type="cellIs" dxfId="389" priority="23" operator="equal">
      <formula>"NO"</formula>
    </cfRule>
    <cfRule type="cellIs" dxfId="388" priority="24" operator="equal">
      <formula>"SI"</formula>
    </cfRule>
  </conditionalFormatting>
  <conditionalFormatting sqref="L96:L98">
    <cfRule type="cellIs" dxfId="387" priority="2" operator="equal">
      <formula>"NO"</formula>
    </cfRule>
    <cfRule type="cellIs" dxfId="386" priority="3" operator="equal">
      <formula>"SI"</formula>
    </cfRule>
    <cfRule type="cellIs" dxfId="385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6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X123"/>
  <sheetViews>
    <sheetView view="pageBreakPreview" topLeftCell="B1" zoomScale="106" zoomScaleNormal="100" zoomScaleSheetLayoutView="106" workbookViewId="0">
      <selection activeCell="C7" sqref="C7:N7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6.5" customHeight="1">
      <c r="A3" s="121"/>
      <c r="B3" s="121"/>
      <c r="C3" s="121"/>
      <c r="D3" s="121"/>
      <c r="E3" s="121"/>
      <c r="F3" s="122" t="s">
        <v>143</v>
      </c>
      <c r="G3" s="122"/>
      <c r="H3" s="122"/>
      <c r="I3" s="122"/>
      <c r="J3" s="122"/>
      <c r="K3" s="122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3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69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35.25" customHeight="1">
      <c r="A10" s="25"/>
      <c r="B10" s="20" t="s">
        <v>68</v>
      </c>
      <c r="E10" s="162" t="s">
        <v>164</v>
      </c>
      <c r="F10" s="163"/>
      <c r="G10" s="163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25.1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97" t="s">
        <v>165</v>
      </c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97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166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01" t="s">
        <v>161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97" t="s">
        <v>165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80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 ht="39.6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97" t="s">
        <v>165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 ht="39.6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97" t="s">
        <v>165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 ht="39.6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97" t="s">
        <v>165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 ht="39.6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97" t="s">
        <v>165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35"/>
    </row>
    <row r="68" spans="1:15">
      <c r="A68" s="34"/>
      <c r="B68" s="58"/>
      <c r="C68" s="9"/>
      <c r="O68" s="35"/>
    </row>
    <row r="69" spans="1:15" ht="39.6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97" t="s">
        <v>165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6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 t="s">
        <v>167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167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167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167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167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157</v>
      </c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4">
    <mergeCell ref="C93:J93"/>
    <mergeCell ref="C95:N95"/>
    <mergeCell ref="C99:N99"/>
    <mergeCell ref="B102:N104"/>
    <mergeCell ref="G105:I10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N26:N27"/>
    <mergeCell ref="C29:J29"/>
    <mergeCell ref="C31:N31"/>
    <mergeCell ref="C33:J33"/>
    <mergeCell ref="C35:N35"/>
    <mergeCell ref="C37:J37"/>
    <mergeCell ref="C39:N39"/>
    <mergeCell ref="C41:J41"/>
    <mergeCell ref="D26:J27"/>
    <mergeCell ref="L26:L27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384" priority="29" operator="equal">
      <formula>"NO CUMPLE"</formula>
    </cfRule>
    <cfRule type="cellIs" dxfId="383" priority="28" operator="equal">
      <formula>"CUMPLE"</formula>
    </cfRule>
  </conditionalFormatting>
  <conditionalFormatting sqref="L29 L33 L49 L53 L57 L61 L69 L81">
    <cfRule type="cellIs" dxfId="382" priority="35" operator="equal">
      <formula>"SI"</formula>
    </cfRule>
    <cfRule type="cellIs" dxfId="381" priority="34" operator="equal">
      <formula>"NO"</formula>
    </cfRule>
    <cfRule type="cellIs" dxfId="380" priority="33" operator="equal">
      <formula>"N.A."</formula>
    </cfRule>
  </conditionalFormatting>
  <conditionalFormatting sqref="L37:L38">
    <cfRule type="cellIs" dxfId="379" priority="21" operator="equal">
      <formula>"SI"</formula>
    </cfRule>
    <cfRule type="cellIs" dxfId="378" priority="20" operator="equal">
      <formula>"NO"</formula>
    </cfRule>
    <cfRule type="cellIs" dxfId="377" priority="19" operator="equal">
      <formula>"N.A."</formula>
    </cfRule>
  </conditionalFormatting>
  <conditionalFormatting sqref="L40:L42">
    <cfRule type="cellIs" dxfId="376" priority="12" operator="equal">
      <formula>"SI"</formula>
    </cfRule>
    <cfRule type="cellIs" dxfId="375" priority="10" operator="equal">
      <formula>"N.A."</formula>
    </cfRule>
    <cfRule type="cellIs" dxfId="374" priority="11" operator="equal">
      <formula>"NO"</formula>
    </cfRule>
  </conditionalFormatting>
  <conditionalFormatting sqref="L45">
    <cfRule type="cellIs" dxfId="373" priority="18" operator="equal">
      <formula>"SI"</formula>
    </cfRule>
    <cfRule type="cellIs" dxfId="372" priority="16" operator="equal">
      <formula>"N.A."</formula>
    </cfRule>
    <cfRule type="cellIs" dxfId="371" priority="17" operator="equal">
      <formula>"NO"</formula>
    </cfRule>
  </conditionalFormatting>
  <conditionalFormatting sqref="L65">
    <cfRule type="cellIs" dxfId="370" priority="9" operator="equal">
      <formula>"SI"</formula>
    </cfRule>
    <cfRule type="cellIs" dxfId="369" priority="8" operator="equal">
      <formula>"NO"</formula>
    </cfRule>
    <cfRule type="cellIs" dxfId="368" priority="7" operator="equal">
      <formula>"N.A."</formula>
    </cfRule>
  </conditionalFormatting>
  <conditionalFormatting sqref="L73">
    <cfRule type="cellIs" dxfId="367" priority="15" operator="equal">
      <formula>"SI"</formula>
    </cfRule>
    <cfRule type="cellIs" dxfId="366" priority="14" operator="equal">
      <formula>"NO"</formula>
    </cfRule>
    <cfRule type="cellIs" dxfId="365" priority="13" operator="equal">
      <formula>"N.A."</formula>
    </cfRule>
  </conditionalFormatting>
  <conditionalFormatting sqref="L77">
    <cfRule type="cellIs" dxfId="364" priority="4" operator="equal">
      <formula>"N.A."</formula>
    </cfRule>
    <cfRule type="cellIs" dxfId="363" priority="5" operator="equal">
      <formula>"NO"</formula>
    </cfRule>
    <cfRule type="cellIs" dxfId="362" priority="6" operator="equal">
      <formula>"SI"</formula>
    </cfRule>
  </conditionalFormatting>
  <conditionalFormatting sqref="L85">
    <cfRule type="cellIs" dxfId="361" priority="30" operator="equal">
      <formula>"N.A."</formula>
    </cfRule>
    <cfRule type="cellIs" dxfId="360" priority="31" operator="equal">
      <formula>"NO"</formula>
    </cfRule>
    <cfRule type="cellIs" dxfId="359" priority="32" operator="equal">
      <formula>"SI"</formula>
    </cfRule>
  </conditionalFormatting>
  <conditionalFormatting sqref="L89:L90">
    <cfRule type="cellIs" dxfId="358" priority="25" operator="equal">
      <formula>"N.A."</formula>
    </cfRule>
    <cfRule type="cellIs" dxfId="357" priority="26" operator="equal">
      <formula>"NO"</formula>
    </cfRule>
    <cfRule type="cellIs" dxfId="356" priority="27" operator="equal">
      <formula>"SI"</formula>
    </cfRule>
  </conditionalFormatting>
  <conditionalFormatting sqref="L93:L94">
    <cfRule type="cellIs" dxfId="355" priority="22" operator="equal">
      <formula>"N.A."</formula>
    </cfRule>
    <cfRule type="cellIs" dxfId="354" priority="23" operator="equal">
      <formula>"NO"</formula>
    </cfRule>
    <cfRule type="cellIs" dxfId="353" priority="24" operator="equal">
      <formula>"SI"</formula>
    </cfRule>
  </conditionalFormatting>
  <conditionalFormatting sqref="L96:L98">
    <cfRule type="cellIs" dxfId="352" priority="2" operator="equal">
      <formula>"NO"</formula>
    </cfRule>
    <cfRule type="cellIs" dxfId="351" priority="3" operator="equal">
      <formula>"SI"</formula>
    </cfRule>
    <cfRule type="cellIs" dxfId="350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7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  <pageSetUpPr fitToPage="1"/>
  </sheetPr>
  <dimension ref="A1:X123"/>
  <sheetViews>
    <sheetView view="pageBreakPreview" topLeftCell="B1" zoomScaleNormal="100" zoomScaleSheetLayoutView="100" workbookViewId="0">
      <selection activeCell="F3" sqref="F3:K3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6.5" customHeight="1">
      <c r="A3" s="121"/>
      <c r="B3" s="121"/>
      <c r="C3" s="121"/>
      <c r="D3" s="121"/>
      <c r="E3" s="121"/>
      <c r="F3" s="122" t="s">
        <v>143</v>
      </c>
      <c r="G3" s="122"/>
      <c r="H3" s="122"/>
      <c r="I3" s="122"/>
      <c r="J3" s="122"/>
      <c r="K3" s="122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4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50.25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4" customHeight="1">
      <c r="A10" s="25"/>
      <c r="B10" s="20" t="s">
        <v>68</v>
      </c>
      <c r="E10" s="137" t="s">
        <v>168</v>
      </c>
      <c r="F10" s="111"/>
      <c r="G10" s="111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 t="s">
        <v>4</v>
      </c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33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169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29.25" customHeight="1">
      <c r="A37" s="34"/>
      <c r="B37" s="58">
        <v>3</v>
      </c>
      <c r="C37" s="101" t="s">
        <v>170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30.6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80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 t="s">
        <v>171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171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171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171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171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101" t="s">
        <v>157</v>
      </c>
      <c r="D97" s="101"/>
      <c r="E97" s="101"/>
      <c r="F97" s="101"/>
      <c r="G97" s="101"/>
      <c r="H97" s="101"/>
      <c r="I97" s="101"/>
      <c r="J97" s="101"/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5">
    <mergeCell ref="C93:J93"/>
    <mergeCell ref="C95:N95"/>
    <mergeCell ref="C99:N99"/>
    <mergeCell ref="B102:N104"/>
    <mergeCell ref="G105:I105"/>
    <mergeCell ref="C97:J97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N26:N27"/>
    <mergeCell ref="C29:J29"/>
    <mergeCell ref="C31:N31"/>
    <mergeCell ref="C33:J33"/>
    <mergeCell ref="C35:N35"/>
    <mergeCell ref="C37:J37"/>
    <mergeCell ref="C39:N39"/>
    <mergeCell ref="C41:J41"/>
    <mergeCell ref="L26:L27"/>
    <mergeCell ref="D26:J27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349" priority="29" operator="equal">
      <formula>"NO CUMPLE"</formula>
    </cfRule>
    <cfRule type="cellIs" dxfId="348" priority="28" operator="equal">
      <formula>"CUMPLE"</formula>
    </cfRule>
  </conditionalFormatting>
  <conditionalFormatting sqref="L29 L33 L49 L53 L57 L61 L69 L81">
    <cfRule type="cellIs" dxfId="347" priority="35" operator="equal">
      <formula>"SI"</formula>
    </cfRule>
    <cfRule type="cellIs" dxfId="346" priority="34" operator="equal">
      <formula>"NO"</formula>
    </cfRule>
    <cfRule type="cellIs" dxfId="345" priority="33" operator="equal">
      <formula>"N.A."</formula>
    </cfRule>
  </conditionalFormatting>
  <conditionalFormatting sqref="L37:L38">
    <cfRule type="cellIs" dxfId="344" priority="21" operator="equal">
      <formula>"SI"</formula>
    </cfRule>
    <cfRule type="cellIs" dxfId="343" priority="20" operator="equal">
      <formula>"NO"</formula>
    </cfRule>
    <cfRule type="cellIs" dxfId="342" priority="19" operator="equal">
      <formula>"N.A."</formula>
    </cfRule>
  </conditionalFormatting>
  <conditionalFormatting sqref="L40:L42">
    <cfRule type="cellIs" dxfId="341" priority="12" operator="equal">
      <formula>"SI"</formula>
    </cfRule>
    <cfRule type="cellIs" dxfId="340" priority="10" operator="equal">
      <formula>"N.A."</formula>
    </cfRule>
    <cfRule type="cellIs" dxfId="339" priority="11" operator="equal">
      <formula>"NO"</formula>
    </cfRule>
  </conditionalFormatting>
  <conditionalFormatting sqref="L45">
    <cfRule type="cellIs" dxfId="338" priority="18" operator="equal">
      <formula>"SI"</formula>
    </cfRule>
    <cfRule type="cellIs" dxfId="337" priority="16" operator="equal">
      <formula>"N.A."</formula>
    </cfRule>
    <cfRule type="cellIs" dxfId="336" priority="17" operator="equal">
      <formula>"NO"</formula>
    </cfRule>
  </conditionalFormatting>
  <conditionalFormatting sqref="L65">
    <cfRule type="cellIs" dxfId="335" priority="9" operator="equal">
      <formula>"SI"</formula>
    </cfRule>
    <cfRule type="cellIs" dxfId="334" priority="8" operator="equal">
      <formula>"NO"</formula>
    </cfRule>
    <cfRule type="cellIs" dxfId="333" priority="7" operator="equal">
      <formula>"N.A."</formula>
    </cfRule>
  </conditionalFormatting>
  <conditionalFormatting sqref="L73">
    <cfRule type="cellIs" dxfId="332" priority="15" operator="equal">
      <formula>"SI"</formula>
    </cfRule>
    <cfRule type="cellIs" dxfId="331" priority="14" operator="equal">
      <formula>"NO"</formula>
    </cfRule>
    <cfRule type="cellIs" dxfId="330" priority="13" operator="equal">
      <formula>"N.A."</formula>
    </cfRule>
  </conditionalFormatting>
  <conditionalFormatting sqref="L77">
    <cfRule type="cellIs" dxfId="329" priority="4" operator="equal">
      <formula>"N.A."</formula>
    </cfRule>
    <cfRule type="cellIs" dxfId="328" priority="5" operator="equal">
      <formula>"NO"</formula>
    </cfRule>
    <cfRule type="cellIs" dxfId="327" priority="6" operator="equal">
      <formula>"SI"</formula>
    </cfRule>
  </conditionalFormatting>
  <conditionalFormatting sqref="L85">
    <cfRule type="cellIs" dxfId="326" priority="30" operator="equal">
      <formula>"N.A."</formula>
    </cfRule>
    <cfRule type="cellIs" dxfId="325" priority="31" operator="equal">
      <formula>"NO"</formula>
    </cfRule>
    <cfRule type="cellIs" dxfId="324" priority="32" operator="equal">
      <formula>"SI"</formula>
    </cfRule>
  </conditionalFormatting>
  <conditionalFormatting sqref="L89:L90">
    <cfRule type="cellIs" dxfId="323" priority="25" operator="equal">
      <formula>"N.A."</formula>
    </cfRule>
    <cfRule type="cellIs" dxfId="322" priority="26" operator="equal">
      <formula>"NO"</formula>
    </cfRule>
    <cfRule type="cellIs" dxfId="321" priority="27" operator="equal">
      <formula>"SI"</formula>
    </cfRule>
  </conditionalFormatting>
  <conditionalFormatting sqref="L93:L94">
    <cfRule type="cellIs" dxfId="320" priority="22" operator="equal">
      <formula>"N.A."</formula>
    </cfRule>
    <cfRule type="cellIs" dxfId="319" priority="23" operator="equal">
      <formula>"NO"</formula>
    </cfRule>
    <cfRule type="cellIs" dxfId="318" priority="24" operator="equal">
      <formula>"SI"</formula>
    </cfRule>
  </conditionalFormatting>
  <conditionalFormatting sqref="L96:L98">
    <cfRule type="cellIs" dxfId="317" priority="2" operator="equal">
      <formula>"NO"</formula>
    </cfRule>
    <cfRule type="cellIs" dxfId="316" priority="3" operator="equal">
      <formula>"SI"</formula>
    </cfRule>
    <cfRule type="cellIs" dxfId="315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8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X123"/>
  <sheetViews>
    <sheetView view="pageBreakPreview" topLeftCell="A94" zoomScale="115" zoomScaleNormal="100" zoomScaleSheetLayoutView="115" workbookViewId="0">
      <selection activeCell="L114" sqref="L114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3.9" customHeight="1">
      <c r="A3" s="121"/>
      <c r="B3" s="121"/>
      <c r="C3" s="121"/>
      <c r="D3" s="121"/>
      <c r="E3" s="121"/>
      <c r="F3" s="122" t="s">
        <v>143</v>
      </c>
      <c r="G3" s="122"/>
      <c r="H3" s="122"/>
      <c r="I3" s="122"/>
      <c r="J3" s="122"/>
      <c r="K3" s="122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5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3.7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0.25" customHeight="1">
      <c r="A10" s="25"/>
      <c r="B10" s="20" t="s">
        <v>68</v>
      </c>
      <c r="E10" s="137" t="s">
        <v>172</v>
      </c>
      <c r="F10" s="111"/>
      <c r="G10" s="111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27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95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173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33" customHeight="1">
      <c r="A37" s="34"/>
      <c r="B37" s="58">
        <v>3</v>
      </c>
      <c r="C37" s="101" t="s">
        <v>174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82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 t="s">
        <v>175</v>
      </c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 t="s">
        <v>156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171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176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  <c r="Q89" s="50" t="s">
        <v>177</v>
      </c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171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171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101" t="s">
        <v>157</v>
      </c>
      <c r="D97" s="101"/>
      <c r="E97" s="101"/>
      <c r="F97" s="101"/>
      <c r="G97" s="101"/>
      <c r="H97" s="101"/>
      <c r="I97" s="101"/>
      <c r="J97" s="101"/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5">
    <mergeCell ref="C93:J93"/>
    <mergeCell ref="C95:N95"/>
    <mergeCell ref="C99:N99"/>
    <mergeCell ref="B102:N104"/>
    <mergeCell ref="G105:I105"/>
    <mergeCell ref="C97:J97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N26:N27"/>
    <mergeCell ref="C29:J29"/>
    <mergeCell ref="C31:N31"/>
    <mergeCell ref="C33:J33"/>
    <mergeCell ref="C35:N35"/>
    <mergeCell ref="C37:J37"/>
    <mergeCell ref="C39:N39"/>
    <mergeCell ref="C41:J41"/>
    <mergeCell ref="L26:L27"/>
    <mergeCell ref="D26:J27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314" priority="29" operator="equal">
      <formula>"NO CUMPLE"</formula>
    </cfRule>
    <cfRule type="cellIs" dxfId="313" priority="28" operator="equal">
      <formula>"CUMPLE"</formula>
    </cfRule>
  </conditionalFormatting>
  <conditionalFormatting sqref="L29 L33 L49 L53 L57 L61 L69 L81">
    <cfRule type="cellIs" dxfId="312" priority="35" operator="equal">
      <formula>"SI"</formula>
    </cfRule>
    <cfRule type="cellIs" dxfId="311" priority="34" operator="equal">
      <formula>"NO"</formula>
    </cfRule>
    <cfRule type="cellIs" dxfId="310" priority="33" operator="equal">
      <formula>"N.A."</formula>
    </cfRule>
  </conditionalFormatting>
  <conditionalFormatting sqref="L37:L38">
    <cfRule type="cellIs" dxfId="309" priority="21" operator="equal">
      <formula>"SI"</formula>
    </cfRule>
    <cfRule type="cellIs" dxfId="308" priority="20" operator="equal">
      <formula>"NO"</formula>
    </cfRule>
    <cfRule type="cellIs" dxfId="307" priority="19" operator="equal">
      <formula>"N.A."</formula>
    </cfRule>
  </conditionalFormatting>
  <conditionalFormatting sqref="L40:L42">
    <cfRule type="cellIs" dxfId="306" priority="12" operator="equal">
      <formula>"SI"</formula>
    </cfRule>
    <cfRule type="cellIs" dxfId="305" priority="10" operator="equal">
      <formula>"N.A."</formula>
    </cfRule>
    <cfRule type="cellIs" dxfId="304" priority="11" operator="equal">
      <formula>"NO"</formula>
    </cfRule>
  </conditionalFormatting>
  <conditionalFormatting sqref="L45">
    <cfRule type="cellIs" dxfId="303" priority="18" operator="equal">
      <formula>"SI"</formula>
    </cfRule>
    <cfRule type="cellIs" dxfId="302" priority="16" operator="equal">
      <formula>"N.A."</formula>
    </cfRule>
    <cfRule type="cellIs" dxfId="301" priority="17" operator="equal">
      <formula>"NO"</formula>
    </cfRule>
  </conditionalFormatting>
  <conditionalFormatting sqref="L65">
    <cfRule type="cellIs" dxfId="300" priority="9" operator="equal">
      <formula>"SI"</formula>
    </cfRule>
    <cfRule type="cellIs" dxfId="299" priority="8" operator="equal">
      <formula>"NO"</formula>
    </cfRule>
    <cfRule type="cellIs" dxfId="298" priority="7" operator="equal">
      <formula>"N.A."</formula>
    </cfRule>
  </conditionalFormatting>
  <conditionalFormatting sqref="L73">
    <cfRule type="cellIs" dxfId="297" priority="15" operator="equal">
      <formula>"SI"</formula>
    </cfRule>
    <cfRule type="cellIs" dxfId="296" priority="14" operator="equal">
      <formula>"NO"</formula>
    </cfRule>
    <cfRule type="cellIs" dxfId="295" priority="13" operator="equal">
      <formula>"N.A."</formula>
    </cfRule>
  </conditionalFormatting>
  <conditionalFormatting sqref="L77">
    <cfRule type="cellIs" dxfId="294" priority="4" operator="equal">
      <formula>"N.A."</formula>
    </cfRule>
    <cfRule type="cellIs" dxfId="293" priority="5" operator="equal">
      <formula>"NO"</formula>
    </cfRule>
    <cfRule type="cellIs" dxfId="292" priority="6" operator="equal">
      <formula>"SI"</formula>
    </cfRule>
  </conditionalFormatting>
  <conditionalFormatting sqref="L85">
    <cfRule type="cellIs" dxfId="291" priority="30" operator="equal">
      <formula>"N.A."</formula>
    </cfRule>
    <cfRule type="cellIs" dxfId="290" priority="31" operator="equal">
      <formula>"NO"</formula>
    </cfRule>
    <cfRule type="cellIs" dxfId="289" priority="32" operator="equal">
      <formula>"SI"</formula>
    </cfRule>
  </conditionalFormatting>
  <conditionalFormatting sqref="L89:L90">
    <cfRule type="cellIs" dxfId="288" priority="25" operator="equal">
      <formula>"N.A."</formula>
    </cfRule>
    <cfRule type="cellIs" dxfId="287" priority="26" operator="equal">
      <formula>"NO"</formula>
    </cfRule>
    <cfRule type="cellIs" dxfId="286" priority="27" operator="equal">
      <formula>"SI"</formula>
    </cfRule>
  </conditionalFormatting>
  <conditionalFormatting sqref="L93:L94">
    <cfRule type="cellIs" dxfId="285" priority="22" operator="equal">
      <formula>"N.A."</formula>
    </cfRule>
    <cfRule type="cellIs" dxfId="284" priority="23" operator="equal">
      <formula>"NO"</formula>
    </cfRule>
    <cfRule type="cellIs" dxfId="283" priority="24" operator="equal">
      <formula>"SI"</formula>
    </cfRule>
  </conditionalFormatting>
  <conditionalFormatting sqref="L96:L98">
    <cfRule type="cellIs" dxfId="282" priority="2" operator="equal">
      <formula>"NO"</formula>
    </cfRule>
    <cfRule type="cellIs" dxfId="281" priority="3" operator="equal">
      <formula>"SI"</formula>
    </cfRule>
    <cfRule type="cellIs" dxfId="280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9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X123"/>
  <sheetViews>
    <sheetView view="pageBreakPreview" zoomScale="96" zoomScaleNormal="100" zoomScaleSheetLayoutView="96" workbookViewId="0">
      <selection activeCell="C7" sqref="C7:N7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6.5" customHeight="1">
      <c r="A3" s="121"/>
      <c r="B3" s="121"/>
      <c r="C3" s="121"/>
      <c r="D3" s="121"/>
      <c r="E3" s="121"/>
      <c r="F3" s="164" t="s">
        <v>143</v>
      </c>
      <c r="G3" s="164"/>
      <c r="H3" s="164"/>
      <c r="I3" s="164"/>
      <c r="J3" s="164"/>
      <c r="K3" s="164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6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54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5.5" customHeight="1">
      <c r="A10" s="25"/>
      <c r="B10" s="20" t="s">
        <v>68</v>
      </c>
      <c r="E10" s="137" t="s">
        <v>178</v>
      </c>
      <c r="F10" s="111"/>
      <c r="G10" s="111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26.45" customHeight="1">
      <c r="A12" s="25"/>
      <c r="B12" s="20" t="s">
        <v>69</v>
      </c>
      <c r="E12" s="119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7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7">
      <c r="A34" s="34"/>
      <c r="B34" s="58"/>
      <c r="C34" s="9"/>
      <c r="O34" s="35"/>
    </row>
    <row r="35" spans="1:17">
      <c r="A35" s="34"/>
      <c r="B35" s="58"/>
      <c r="C35" s="115" t="s">
        <v>179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7">
      <c r="A36" s="34"/>
      <c r="B36" s="58"/>
      <c r="C36" s="9"/>
      <c r="O36" s="35"/>
    </row>
    <row r="37" spans="1:17" ht="52.5" customHeight="1">
      <c r="A37" s="34"/>
      <c r="B37" s="58">
        <v>3</v>
      </c>
      <c r="C37" s="101" t="s">
        <v>180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  <c r="Q37" s="50" t="s">
        <v>177</v>
      </c>
    </row>
    <row r="38" spans="1:17">
      <c r="A38" s="34"/>
      <c r="B38" s="58"/>
      <c r="C38" s="9"/>
      <c r="O38" s="35"/>
    </row>
    <row r="39" spans="1:17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7" ht="17.25" customHeight="1">
      <c r="A40" s="34"/>
      <c r="B40" s="58"/>
      <c r="C40" s="9"/>
      <c r="O40" s="35"/>
    </row>
    <row r="41" spans="1:17" ht="30.6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82</v>
      </c>
      <c r="N41" s="66"/>
      <c r="O41" s="35"/>
    </row>
    <row r="42" spans="1:17" ht="17.25" customHeight="1">
      <c r="A42" s="34"/>
      <c r="B42" s="58"/>
      <c r="C42" s="9"/>
      <c r="O42" s="35"/>
    </row>
    <row r="43" spans="1:17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7">
      <c r="A44" s="34"/>
      <c r="B44" s="58"/>
      <c r="C44" s="9"/>
      <c r="O44" s="35"/>
    </row>
    <row r="45" spans="1:17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7">
      <c r="A46" s="34"/>
      <c r="B46" s="58"/>
      <c r="C46" s="9"/>
      <c r="O46" s="35"/>
    </row>
    <row r="47" spans="1:17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7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65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 t="s">
        <v>181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 t="s">
        <v>181</v>
      </c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181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181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181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181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101" t="s">
        <v>157</v>
      </c>
      <c r="D97" s="101"/>
      <c r="E97" s="101"/>
      <c r="F97" s="101"/>
      <c r="G97" s="101"/>
      <c r="H97" s="101"/>
      <c r="I97" s="101"/>
      <c r="J97" s="101"/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B107" s="63"/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5">
    <mergeCell ref="C93:J93"/>
    <mergeCell ref="C95:N95"/>
    <mergeCell ref="C99:N99"/>
    <mergeCell ref="B102:N104"/>
    <mergeCell ref="G105:I105"/>
    <mergeCell ref="C97:J97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N26:N27"/>
    <mergeCell ref="C29:J29"/>
    <mergeCell ref="C31:N31"/>
    <mergeCell ref="C33:J33"/>
    <mergeCell ref="C35:N35"/>
    <mergeCell ref="C37:J37"/>
    <mergeCell ref="C39:N39"/>
    <mergeCell ref="C41:J41"/>
    <mergeCell ref="L26:L27"/>
    <mergeCell ref="D26:J27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279" priority="29" operator="equal">
      <formula>"NO CUMPLE"</formula>
    </cfRule>
    <cfRule type="cellIs" dxfId="278" priority="28" operator="equal">
      <formula>"CUMPLE"</formula>
    </cfRule>
  </conditionalFormatting>
  <conditionalFormatting sqref="L29 L33 L49 L53 L57 L61 L69 L81">
    <cfRule type="cellIs" dxfId="277" priority="35" operator="equal">
      <formula>"SI"</formula>
    </cfRule>
    <cfRule type="cellIs" dxfId="276" priority="34" operator="equal">
      <formula>"NO"</formula>
    </cfRule>
    <cfRule type="cellIs" dxfId="275" priority="33" operator="equal">
      <formula>"N.A."</formula>
    </cfRule>
  </conditionalFormatting>
  <conditionalFormatting sqref="L37:L38">
    <cfRule type="cellIs" dxfId="274" priority="21" operator="equal">
      <formula>"SI"</formula>
    </cfRule>
    <cfRule type="cellIs" dxfId="273" priority="20" operator="equal">
      <formula>"NO"</formula>
    </cfRule>
    <cfRule type="cellIs" dxfId="272" priority="19" operator="equal">
      <formula>"N.A."</formula>
    </cfRule>
  </conditionalFormatting>
  <conditionalFormatting sqref="L40:L42">
    <cfRule type="cellIs" dxfId="271" priority="12" operator="equal">
      <formula>"SI"</formula>
    </cfRule>
    <cfRule type="cellIs" dxfId="270" priority="10" operator="equal">
      <formula>"N.A."</formula>
    </cfRule>
    <cfRule type="cellIs" dxfId="269" priority="11" operator="equal">
      <formula>"NO"</formula>
    </cfRule>
  </conditionalFormatting>
  <conditionalFormatting sqref="L45">
    <cfRule type="cellIs" dxfId="268" priority="18" operator="equal">
      <formula>"SI"</formula>
    </cfRule>
    <cfRule type="cellIs" dxfId="267" priority="16" operator="equal">
      <formula>"N.A."</formula>
    </cfRule>
    <cfRule type="cellIs" dxfId="266" priority="17" operator="equal">
      <formula>"NO"</formula>
    </cfRule>
  </conditionalFormatting>
  <conditionalFormatting sqref="L65">
    <cfRule type="cellIs" dxfId="265" priority="9" operator="equal">
      <formula>"SI"</formula>
    </cfRule>
    <cfRule type="cellIs" dxfId="264" priority="8" operator="equal">
      <formula>"NO"</formula>
    </cfRule>
    <cfRule type="cellIs" dxfId="263" priority="7" operator="equal">
      <formula>"N.A."</formula>
    </cfRule>
  </conditionalFormatting>
  <conditionalFormatting sqref="L73">
    <cfRule type="cellIs" dxfId="262" priority="15" operator="equal">
      <formula>"SI"</formula>
    </cfRule>
    <cfRule type="cellIs" dxfId="261" priority="14" operator="equal">
      <formula>"NO"</formula>
    </cfRule>
    <cfRule type="cellIs" dxfId="260" priority="13" operator="equal">
      <formula>"N.A."</formula>
    </cfRule>
  </conditionalFormatting>
  <conditionalFormatting sqref="L77">
    <cfRule type="cellIs" dxfId="259" priority="4" operator="equal">
      <formula>"N.A."</formula>
    </cfRule>
    <cfRule type="cellIs" dxfId="258" priority="5" operator="equal">
      <formula>"NO"</formula>
    </cfRule>
    <cfRule type="cellIs" dxfId="257" priority="6" operator="equal">
      <formula>"SI"</formula>
    </cfRule>
  </conditionalFormatting>
  <conditionalFormatting sqref="L85">
    <cfRule type="cellIs" dxfId="256" priority="30" operator="equal">
      <formula>"N.A."</formula>
    </cfRule>
    <cfRule type="cellIs" dxfId="255" priority="31" operator="equal">
      <formula>"NO"</formula>
    </cfRule>
    <cfRule type="cellIs" dxfId="254" priority="32" operator="equal">
      <formula>"SI"</formula>
    </cfRule>
  </conditionalFormatting>
  <conditionalFormatting sqref="L89:L90">
    <cfRule type="cellIs" dxfId="253" priority="25" operator="equal">
      <formula>"N.A."</formula>
    </cfRule>
    <cfRule type="cellIs" dxfId="252" priority="26" operator="equal">
      <formula>"NO"</formula>
    </cfRule>
    <cfRule type="cellIs" dxfId="251" priority="27" operator="equal">
      <formula>"SI"</formula>
    </cfRule>
  </conditionalFormatting>
  <conditionalFormatting sqref="L93:L94">
    <cfRule type="cellIs" dxfId="250" priority="22" operator="equal">
      <formula>"N.A."</formula>
    </cfRule>
    <cfRule type="cellIs" dxfId="249" priority="23" operator="equal">
      <formula>"NO"</formula>
    </cfRule>
    <cfRule type="cellIs" dxfId="248" priority="24" operator="equal">
      <formula>"SI"</formula>
    </cfRule>
  </conditionalFormatting>
  <conditionalFormatting sqref="L96:L98">
    <cfRule type="cellIs" dxfId="247" priority="2" operator="equal">
      <formula>"NO"</formula>
    </cfRule>
    <cfRule type="cellIs" dxfId="246" priority="3" operator="equal">
      <formula>"SI"</formula>
    </cfRule>
    <cfRule type="cellIs" dxfId="245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A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  <pageSetUpPr fitToPage="1"/>
  </sheetPr>
  <dimension ref="A1:X123"/>
  <sheetViews>
    <sheetView view="pageBreakPreview" topLeftCell="B91" zoomScaleNormal="100" zoomScaleSheetLayoutView="100" workbookViewId="0">
      <selection activeCell="Q79" sqref="Q79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3.9" customHeight="1">
      <c r="A3" s="121"/>
      <c r="B3" s="121"/>
      <c r="C3" s="121"/>
      <c r="D3" s="121"/>
      <c r="E3" s="121"/>
      <c r="F3" s="164" t="s">
        <v>143</v>
      </c>
      <c r="G3" s="164"/>
      <c r="H3" s="164"/>
      <c r="I3" s="164"/>
      <c r="J3" s="164"/>
      <c r="K3" s="164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7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8.75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45" customHeight="1">
      <c r="A10" s="25"/>
      <c r="B10" s="20" t="s">
        <v>68</v>
      </c>
      <c r="E10" s="137" t="s">
        <v>182</v>
      </c>
      <c r="F10" s="111"/>
      <c r="G10" s="111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8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183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01" t="s">
        <v>180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50.45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80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 ht="29.25" customHeight="1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 t="s">
        <v>156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81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 t="s">
        <v>184</v>
      </c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156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156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156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156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101" t="s">
        <v>157</v>
      </c>
      <c r="D97" s="101"/>
      <c r="E97" s="101"/>
      <c r="F97" s="101"/>
      <c r="G97" s="101"/>
      <c r="H97" s="101"/>
      <c r="I97" s="101"/>
      <c r="J97" s="101"/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NO 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5">
    <mergeCell ref="C93:J93"/>
    <mergeCell ref="C95:N95"/>
    <mergeCell ref="C99:N99"/>
    <mergeCell ref="B102:N104"/>
    <mergeCell ref="G105:I105"/>
    <mergeCell ref="C97:J97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N26:N27"/>
    <mergeCell ref="C29:J29"/>
    <mergeCell ref="C31:N31"/>
    <mergeCell ref="C33:J33"/>
    <mergeCell ref="C35:N35"/>
    <mergeCell ref="C37:J37"/>
    <mergeCell ref="C39:N39"/>
    <mergeCell ref="C41:J41"/>
    <mergeCell ref="L26:L27"/>
    <mergeCell ref="D26:J27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244" priority="29" operator="equal">
      <formula>"NO CUMPLE"</formula>
    </cfRule>
    <cfRule type="cellIs" dxfId="243" priority="28" operator="equal">
      <formula>"CUMPLE"</formula>
    </cfRule>
  </conditionalFormatting>
  <conditionalFormatting sqref="L29 L33 L49 L53 L57 L61 L69 L81">
    <cfRule type="cellIs" dxfId="242" priority="35" operator="equal">
      <formula>"SI"</formula>
    </cfRule>
    <cfRule type="cellIs" dxfId="241" priority="34" operator="equal">
      <formula>"NO"</formula>
    </cfRule>
    <cfRule type="cellIs" dxfId="240" priority="33" operator="equal">
      <formula>"N.A."</formula>
    </cfRule>
  </conditionalFormatting>
  <conditionalFormatting sqref="L37:L38">
    <cfRule type="cellIs" dxfId="239" priority="21" operator="equal">
      <formula>"SI"</formula>
    </cfRule>
    <cfRule type="cellIs" dxfId="238" priority="20" operator="equal">
      <formula>"NO"</formula>
    </cfRule>
    <cfRule type="cellIs" dxfId="237" priority="19" operator="equal">
      <formula>"N.A."</formula>
    </cfRule>
  </conditionalFormatting>
  <conditionalFormatting sqref="L40:L42">
    <cfRule type="cellIs" dxfId="236" priority="12" operator="equal">
      <formula>"SI"</formula>
    </cfRule>
    <cfRule type="cellIs" dxfId="235" priority="10" operator="equal">
      <formula>"N.A."</formula>
    </cfRule>
    <cfRule type="cellIs" dxfId="234" priority="11" operator="equal">
      <formula>"NO"</formula>
    </cfRule>
  </conditionalFormatting>
  <conditionalFormatting sqref="L45">
    <cfRule type="cellIs" dxfId="233" priority="18" operator="equal">
      <formula>"SI"</formula>
    </cfRule>
    <cfRule type="cellIs" dxfId="232" priority="16" operator="equal">
      <formula>"N.A."</formula>
    </cfRule>
    <cfRule type="cellIs" dxfId="231" priority="17" operator="equal">
      <formula>"NO"</formula>
    </cfRule>
  </conditionalFormatting>
  <conditionalFormatting sqref="L65">
    <cfRule type="cellIs" dxfId="230" priority="9" operator="equal">
      <formula>"SI"</formula>
    </cfRule>
    <cfRule type="cellIs" dxfId="229" priority="8" operator="equal">
      <formula>"NO"</formula>
    </cfRule>
    <cfRule type="cellIs" dxfId="228" priority="7" operator="equal">
      <formula>"N.A."</formula>
    </cfRule>
  </conditionalFormatting>
  <conditionalFormatting sqref="L73">
    <cfRule type="cellIs" dxfId="227" priority="15" operator="equal">
      <formula>"SI"</formula>
    </cfRule>
    <cfRule type="cellIs" dxfId="226" priority="14" operator="equal">
      <formula>"NO"</formula>
    </cfRule>
    <cfRule type="cellIs" dxfId="225" priority="13" operator="equal">
      <formula>"N.A."</formula>
    </cfRule>
  </conditionalFormatting>
  <conditionalFormatting sqref="L77">
    <cfRule type="cellIs" dxfId="224" priority="4" operator="equal">
      <formula>"N.A."</formula>
    </cfRule>
    <cfRule type="cellIs" dxfId="223" priority="5" operator="equal">
      <formula>"NO"</formula>
    </cfRule>
    <cfRule type="cellIs" dxfId="222" priority="6" operator="equal">
      <formula>"SI"</formula>
    </cfRule>
  </conditionalFormatting>
  <conditionalFormatting sqref="L85">
    <cfRule type="cellIs" dxfId="221" priority="30" operator="equal">
      <formula>"N.A."</formula>
    </cfRule>
    <cfRule type="cellIs" dxfId="220" priority="31" operator="equal">
      <formula>"NO"</formula>
    </cfRule>
    <cfRule type="cellIs" dxfId="219" priority="32" operator="equal">
      <formula>"SI"</formula>
    </cfRule>
  </conditionalFormatting>
  <conditionalFormatting sqref="L89:L90">
    <cfRule type="cellIs" dxfId="218" priority="25" operator="equal">
      <formula>"N.A."</formula>
    </cfRule>
    <cfRule type="cellIs" dxfId="217" priority="26" operator="equal">
      <formula>"NO"</formula>
    </cfRule>
    <cfRule type="cellIs" dxfId="216" priority="27" operator="equal">
      <formula>"SI"</formula>
    </cfRule>
  </conditionalFormatting>
  <conditionalFormatting sqref="L93:L94">
    <cfRule type="cellIs" dxfId="215" priority="22" operator="equal">
      <formula>"N.A."</formula>
    </cfRule>
    <cfRule type="cellIs" dxfId="214" priority="23" operator="equal">
      <formula>"NO"</formula>
    </cfRule>
    <cfRule type="cellIs" dxfId="213" priority="24" operator="equal">
      <formula>"SI"</formula>
    </cfRule>
  </conditionalFormatting>
  <conditionalFormatting sqref="L96:L98">
    <cfRule type="cellIs" dxfId="212" priority="2" operator="equal">
      <formula>"NO"</formula>
    </cfRule>
    <cfRule type="cellIs" dxfId="211" priority="3" operator="equal">
      <formula>"SI"</formula>
    </cfRule>
    <cfRule type="cellIs" dxfId="210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B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50"/>
    <pageSetUpPr fitToPage="1"/>
  </sheetPr>
  <dimension ref="A1:X123"/>
  <sheetViews>
    <sheetView view="pageBreakPreview" topLeftCell="A91" zoomScaleNormal="100" zoomScaleSheetLayoutView="100" workbookViewId="0">
      <selection activeCell="Q106" sqref="Q106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3.9" customHeight="1">
      <c r="A3" s="121"/>
      <c r="B3" s="121"/>
      <c r="C3" s="121"/>
      <c r="D3" s="121"/>
      <c r="E3" s="121"/>
      <c r="F3" s="164" t="s">
        <v>143</v>
      </c>
      <c r="G3" s="164"/>
      <c r="H3" s="164"/>
      <c r="I3" s="164"/>
      <c r="J3" s="164"/>
      <c r="K3" s="164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8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66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3.15">
      <c r="A10" s="25"/>
      <c r="B10" s="20" t="s">
        <v>68</v>
      </c>
      <c r="E10" s="118" t="s">
        <v>185</v>
      </c>
      <c r="F10" s="111"/>
      <c r="G10" s="111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186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01" t="s">
        <v>180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80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 t="s">
        <v>181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181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181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181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181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101" t="s">
        <v>157</v>
      </c>
      <c r="D97" s="101"/>
      <c r="E97" s="101"/>
      <c r="F97" s="101"/>
      <c r="G97" s="101"/>
      <c r="H97" s="101"/>
      <c r="I97" s="101"/>
      <c r="J97" s="101"/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5">
    <mergeCell ref="C93:J93"/>
    <mergeCell ref="C95:N95"/>
    <mergeCell ref="C99:N99"/>
    <mergeCell ref="B102:N104"/>
    <mergeCell ref="G105:I105"/>
    <mergeCell ref="C97:J97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N26:N27"/>
    <mergeCell ref="C29:J29"/>
    <mergeCell ref="C31:N31"/>
    <mergeCell ref="C33:J33"/>
    <mergeCell ref="C35:N35"/>
    <mergeCell ref="C37:J37"/>
    <mergeCell ref="C39:N39"/>
    <mergeCell ref="C41:J41"/>
    <mergeCell ref="L26:L27"/>
    <mergeCell ref="D26:J27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209" priority="29" operator="equal">
      <formula>"NO CUMPLE"</formula>
    </cfRule>
    <cfRule type="cellIs" dxfId="208" priority="28" operator="equal">
      <formula>"CUMPLE"</formula>
    </cfRule>
  </conditionalFormatting>
  <conditionalFormatting sqref="L29 L33 L49 L53 L57 L61 L69 L81">
    <cfRule type="cellIs" dxfId="207" priority="35" operator="equal">
      <formula>"SI"</formula>
    </cfRule>
    <cfRule type="cellIs" dxfId="206" priority="34" operator="equal">
      <formula>"NO"</formula>
    </cfRule>
    <cfRule type="cellIs" dxfId="205" priority="33" operator="equal">
      <formula>"N.A."</formula>
    </cfRule>
  </conditionalFormatting>
  <conditionalFormatting sqref="L37:L38">
    <cfRule type="cellIs" dxfId="204" priority="21" operator="equal">
      <formula>"SI"</formula>
    </cfRule>
    <cfRule type="cellIs" dxfId="203" priority="20" operator="equal">
      <formula>"NO"</formula>
    </cfRule>
    <cfRule type="cellIs" dxfId="202" priority="19" operator="equal">
      <formula>"N.A."</formula>
    </cfRule>
  </conditionalFormatting>
  <conditionalFormatting sqref="L40:L42">
    <cfRule type="cellIs" dxfId="201" priority="12" operator="equal">
      <formula>"SI"</formula>
    </cfRule>
    <cfRule type="cellIs" dxfId="200" priority="10" operator="equal">
      <formula>"N.A."</formula>
    </cfRule>
    <cfRule type="cellIs" dxfId="199" priority="11" operator="equal">
      <formula>"NO"</formula>
    </cfRule>
  </conditionalFormatting>
  <conditionalFormatting sqref="L45">
    <cfRule type="cellIs" dxfId="198" priority="18" operator="equal">
      <formula>"SI"</formula>
    </cfRule>
    <cfRule type="cellIs" dxfId="197" priority="16" operator="equal">
      <formula>"N.A."</formula>
    </cfRule>
    <cfRule type="cellIs" dxfId="196" priority="17" operator="equal">
      <formula>"NO"</formula>
    </cfRule>
  </conditionalFormatting>
  <conditionalFormatting sqref="L65">
    <cfRule type="cellIs" dxfId="195" priority="9" operator="equal">
      <formula>"SI"</formula>
    </cfRule>
    <cfRule type="cellIs" dxfId="194" priority="8" operator="equal">
      <formula>"NO"</formula>
    </cfRule>
    <cfRule type="cellIs" dxfId="193" priority="7" operator="equal">
      <formula>"N.A."</formula>
    </cfRule>
  </conditionalFormatting>
  <conditionalFormatting sqref="L73">
    <cfRule type="cellIs" dxfId="192" priority="15" operator="equal">
      <formula>"SI"</formula>
    </cfRule>
    <cfRule type="cellIs" dxfId="191" priority="14" operator="equal">
      <formula>"NO"</formula>
    </cfRule>
    <cfRule type="cellIs" dxfId="190" priority="13" operator="equal">
      <formula>"N.A."</formula>
    </cfRule>
  </conditionalFormatting>
  <conditionalFormatting sqref="L77">
    <cfRule type="cellIs" dxfId="189" priority="4" operator="equal">
      <formula>"N.A."</formula>
    </cfRule>
    <cfRule type="cellIs" dxfId="188" priority="5" operator="equal">
      <formula>"NO"</formula>
    </cfRule>
    <cfRule type="cellIs" dxfId="187" priority="6" operator="equal">
      <formula>"SI"</formula>
    </cfRule>
  </conditionalFormatting>
  <conditionalFormatting sqref="L85">
    <cfRule type="cellIs" dxfId="186" priority="30" operator="equal">
      <formula>"N.A."</formula>
    </cfRule>
    <cfRule type="cellIs" dxfId="185" priority="31" operator="equal">
      <formula>"NO"</formula>
    </cfRule>
    <cfRule type="cellIs" dxfId="184" priority="32" operator="equal">
      <formula>"SI"</formula>
    </cfRule>
  </conditionalFormatting>
  <conditionalFormatting sqref="L89:L90">
    <cfRule type="cellIs" dxfId="183" priority="25" operator="equal">
      <formula>"N.A."</formula>
    </cfRule>
    <cfRule type="cellIs" dxfId="182" priority="26" operator="equal">
      <formula>"NO"</formula>
    </cfRule>
    <cfRule type="cellIs" dxfId="181" priority="27" operator="equal">
      <formula>"SI"</formula>
    </cfRule>
  </conditionalFormatting>
  <conditionalFormatting sqref="L93:L94">
    <cfRule type="cellIs" dxfId="180" priority="22" operator="equal">
      <formula>"N.A."</formula>
    </cfRule>
    <cfRule type="cellIs" dxfId="179" priority="23" operator="equal">
      <formula>"NO"</formula>
    </cfRule>
    <cfRule type="cellIs" dxfId="178" priority="24" operator="equal">
      <formula>"SI"</formula>
    </cfRule>
  </conditionalFormatting>
  <conditionalFormatting sqref="L96:L98">
    <cfRule type="cellIs" dxfId="177" priority="2" operator="equal">
      <formula>"NO"</formula>
    </cfRule>
    <cfRule type="cellIs" dxfId="176" priority="3" operator="equal">
      <formula>"SI"</formula>
    </cfRule>
    <cfRule type="cellIs" dxfId="175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C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B3665-272C-43B1-836D-D726C808B3FC}">
  <sheetPr>
    <tabColor rgb="FF00B050"/>
    <pageSetUpPr fitToPage="1"/>
  </sheetPr>
  <dimension ref="A1:X123"/>
  <sheetViews>
    <sheetView view="pageBreakPreview" topLeftCell="A88" zoomScaleNormal="100" zoomScaleSheetLayoutView="100" workbookViewId="0">
      <selection activeCell="N112" sqref="N112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3.9" customHeight="1">
      <c r="A3" s="121"/>
      <c r="B3" s="121"/>
      <c r="C3" s="121"/>
      <c r="D3" s="121"/>
      <c r="E3" s="121"/>
      <c r="F3" s="164" t="s">
        <v>143</v>
      </c>
      <c r="G3" s="164"/>
      <c r="H3" s="164"/>
      <c r="I3" s="164"/>
      <c r="J3" s="164"/>
      <c r="K3" s="164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9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66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3.15">
      <c r="A10" s="25"/>
      <c r="B10" s="20" t="s">
        <v>68</v>
      </c>
      <c r="E10" s="118" t="s">
        <v>113</v>
      </c>
      <c r="F10" s="111"/>
      <c r="G10" s="111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187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01" t="s">
        <v>180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82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 t="s">
        <v>188</v>
      </c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 t="s">
        <v>156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181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181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181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181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101" t="s">
        <v>157</v>
      </c>
      <c r="D97" s="101"/>
      <c r="E97" s="101"/>
      <c r="F97" s="101"/>
      <c r="G97" s="101"/>
      <c r="H97" s="101"/>
      <c r="I97" s="101"/>
      <c r="J97" s="101"/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B107" s="63"/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5">
    <mergeCell ref="G6:I6"/>
    <mergeCell ref="A1:E3"/>
    <mergeCell ref="F1:K2"/>
    <mergeCell ref="L1:N2"/>
    <mergeCell ref="F3:K3"/>
    <mergeCell ref="L3:N3"/>
    <mergeCell ref="C7:N7"/>
    <mergeCell ref="E10:G10"/>
    <mergeCell ref="E12:G12"/>
    <mergeCell ref="J12:N12"/>
    <mergeCell ref="E16:G16"/>
    <mergeCell ref="J16:N16"/>
    <mergeCell ref="C41:J41"/>
    <mergeCell ref="E20:G20"/>
    <mergeCell ref="J20:N20"/>
    <mergeCell ref="D26:J27"/>
    <mergeCell ref="L26:L27"/>
    <mergeCell ref="N26:N27"/>
    <mergeCell ref="C29:J29"/>
    <mergeCell ref="C31:N31"/>
    <mergeCell ref="C33:J33"/>
    <mergeCell ref="C35:N35"/>
    <mergeCell ref="C37:J37"/>
    <mergeCell ref="C39:N39"/>
    <mergeCell ref="C65:J65"/>
    <mergeCell ref="C43:N43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91:N91"/>
    <mergeCell ref="C67:N67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G105:I105"/>
    <mergeCell ref="C92:N92"/>
    <mergeCell ref="C93:J93"/>
    <mergeCell ref="C95:N95"/>
    <mergeCell ref="C97:J97"/>
    <mergeCell ref="C99:N99"/>
    <mergeCell ref="B102:N104"/>
  </mergeCells>
  <conditionalFormatting sqref="G105">
    <cfRule type="cellIs" dxfId="174" priority="29" operator="equal">
      <formula>"NO CUMPLE"</formula>
    </cfRule>
    <cfRule type="cellIs" dxfId="173" priority="28" operator="equal">
      <formula>"CUMPLE"</formula>
    </cfRule>
  </conditionalFormatting>
  <conditionalFormatting sqref="L29 L33 L49 L53 L57 L61 L69 L81">
    <cfRule type="cellIs" dxfId="172" priority="35" operator="equal">
      <formula>"SI"</formula>
    </cfRule>
    <cfRule type="cellIs" dxfId="171" priority="34" operator="equal">
      <formula>"NO"</formula>
    </cfRule>
    <cfRule type="cellIs" dxfId="170" priority="33" operator="equal">
      <formula>"N.A."</formula>
    </cfRule>
  </conditionalFormatting>
  <conditionalFormatting sqref="L37:L38">
    <cfRule type="cellIs" dxfId="169" priority="21" operator="equal">
      <formula>"SI"</formula>
    </cfRule>
    <cfRule type="cellIs" dxfId="168" priority="20" operator="equal">
      <formula>"NO"</formula>
    </cfRule>
    <cfRule type="cellIs" dxfId="167" priority="19" operator="equal">
      <formula>"N.A."</formula>
    </cfRule>
  </conditionalFormatting>
  <conditionalFormatting sqref="L40:L42">
    <cfRule type="cellIs" dxfId="166" priority="12" operator="equal">
      <formula>"SI"</formula>
    </cfRule>
    <cfRule type="cellIs" dxfId="165" priority="10" operator="equal">
      <formula>"N.A."</formula>
    </cfRule>
    <cfRule type="cellIs" dxfId="164" priority="11" operator="equal">
      <formula>"NO"</formula>
    </cfRule>
  </conditionalFormatting>
  <conditionalFormatting sqref="L45">
    <cfRule type="cellIs" dxfId="163" priority="18" operator="equal">
      <formula>"SI"</formula>
    </cfRule>
    <cfRule type="cellIs" dxfId="162" priority="16" operator="equal">
      <formula>"N.A."</formula>
    </cfRule>
    <cfRule type="cellIs" dxfId="161" priority="17" operator="equal">
      <formula>"NO"</formula>
    </cfRule>
  </conditionalFormatting>
  <conditionalFormatting sqref="L65">
    <cfRule type="cellIs" dxfId="160" priority="9" operator="equal">
      <formula>"SI"</formula>
    </cfRule>
    <cfRule type="cellIs" dxfId="159" priority="8" operator="equal">
      <formula>"NO"</formula>
    </cfRule>
    <cfRule type="cellIs" dxfId="158" priority="7" operator="equal">
      <formula>"N.A."</formula>
    </cfRule>
  </conditionalFormatting>
  <conditionalFormatting sqref="L73">
    <cfRule type="cellIs" dxfId="157" priority="15" operator="equal">
      <formula>"SI"</formula>
    </cfRule>
    <cfRule type="cellIs" dxfId="156" priority="14" operator="equal">
      <formula>"NO"</formula>
    </cfRule>
    <cfRule type="cellIs" dxfId="155" priority="13" operator="equal">
      <formula>"N.A."</formula>
    </cfRule>
  </conditionalFormatting>
  <conditionalFormatting sqref="L77">
    <cfRule type="cellIs" dxfId="154" priority="4" operator="equal">
      <formula>"N.A."</formula>
    </cfRule>
    <cfRule type="cellIs" dxfId="153" priority="5" operator="equal">
      <formula>"NO"</formula>
    </cfRule>
    <cfRule type="cellIs" dxfId="152" priority="6" operator="equal">
      <formula>"SI"</formula>
    </cfRule>
  </conditionalFormatting>
  <conditionalFormatting sqref="L85">
    <cfRule type="cellIs" dxfId="151" priority="30" operator="equal">
      <formula>"N.A."</formula>
    </cfRule>
    <cfRule type="cellIs" dxfId="150" priority="31" operator="equal">
      <formula>"NO"</formula>
    </cfRule>
    <cfRule type="cellIs" dxfId="149" priority="32" operator="equal">
      <formula>"SI"</formula>
    </cfRule>
  </conditionalFormatting>
  <conditionalFormatting sqref="L89:L90">
    <cfRule type="cellIs" dxfId="148" priority="25" operator="equal">
      <formula>"N.A."</formula>
    </cfRule>
    <cfRule type="cellIs" dxfId="147" priority="26" operator="equal">
      <formula>"NO"</formula>
    </cfRule>
    <cfRule type="cellIs" dxfId="146" priority="27" operator="equal">
      <formula>"SI"</formula>
    </cfRule>
  </conditionalFormatting>
  <conditionalFormatting sqref="L93:L94">
    <cfRule type="cellIs" dxfId="145" priority="22" operator="equal">
      <formula>"N.A."</formula>
    </cfRule>
    <cfRule type="cellIs" dxfId="144" priority="23" operator="equal">
      <formula>"NO"</formula>
    </cfRule>
    <cfRule type="cellIs" dxfId="143" priority="24" operator="equal">
      <formula>"SI"</formula>
    </cfRule>
  </conditionalFormatting>
  <conditionalFormatting sqref="L96:L98">
    <cfRule type="cellIs" dxfId="142" priority="2" operator="equal">
      <formula>"NO"</formula>
    </cfRule>
    <cfRule type="cellIs" dxfId="141" priority="3" operator="equal">
      <formula>"SI"</formula>
    </cfRule>
    <cfRule type="cellIs" dxfId="140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3BECDCF0-A2D3-4171-80AF-F5130865B94B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77174-CD00-480D-A5B9-BAAC53F099B8}">
  <sheetPr>
    <tabColor rgb="FF00B050"/>
    <pageSetUpPr fitToPage="1"/>
  </sheetPr>
  <dimension ref="A1:X123"/>
  <sheetViews>
    <sheetView view="pageBreakPreview" zoomScaleNormal="100" zoomScaleSheetLayoutView="100" workbookViewId="0">
      <selection activeCell="D5" sqref="D5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3.9" customHeight="1">
      <c r="A3" s="121"/>
      <c r="B3" s="121"/>
      <c r="C3" s="121"/>
      <c r="D3" s="121"/>
      <c r="E3" s="121"/>
      <c r="F3" s="164" t="s">
        <v>143</v>
      </c>
      <c r="G3" s="164"/>
      <c r="H3" s="164"/>
      <c r="I3" s="164"/>
      <c r="J3" s="164"/>
      <c r="K3" s="164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10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66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32.450000000000003" customHeight="1">
      <c r="A10" s="25"/>
      <c r="B10" s="20" t="s">
        <v>68</v>
      </c>
      <c r="E10" s="166" t="s">
        <v>189</v>
      </c>
      <c r="F10" s="167"/>
      <c r="G10" s="167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190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01" t="s">
        <v>180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80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181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181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181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181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101" t="s">
        <v>157</v>
      </c>
      <c r="D97" s="101"/>
      <c r="E97" s="101"/>
      <c r="F97" s="101"/>
      <c r="G97" s="101"/>
      <c r="H97" s="101"/>
      <c r="I97" s="101"/>
      <c r="J97" s="101"/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B107" s="63"/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5">
    <mergeCell ref="G6:I6"/>
    <mergeCell ref="A1:E3"/>
    <mergeCell ref="F1:K2"/>
    <mergeCell ref="L1:N2"/>
    <mergeCell ref="F3:K3"/>
    <mergeCell ref="L3:N3"/>
    <mergeCell ref="C7:N7"/>
    <mergeCell ref="E10:G10"/>
    <mergeCell ref="E12:G12"/>
    <mergeCell ref="J12:N12"/>
    <mergeCell ref="E16:G16"/>
    <mergeCell ref="J16:N16"/>
    <mergeCell ref="C41:J41"/>
    <mergeCell ref="E20:G20"/>
    <mergeCell ref="J20:N20"/>
    <mergeCell ref="D26:J27"/>
    <mergeCell ref="L26:L27"/>
    <mergeCell ref="N26:N27"/>
    <mergeCell ref="C29:J29"/>
    <mergeCell ref="C31:N31"/>
    <mergeCell ref="C33:J33"/>
    <mergeCell ref="C35:N35"/>
    <mergeCell ref="C37:J37"/>
    <mergeCell ref="C39:N39"/>
    <mergeCell ref="C65:J65"/>
    <mergeCell ref="C43:N43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91:N91"/>
    <mergeCell ref="C67:N67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G105:I105"/>
    <mergeCell ref="C92:N92"/>
    <mergeCell ref="C93:J93"/>
    <mergeCell ref="C95:N95"/>
    <mergeCell ref="C97:J97"/>
    <mergeCell ref="C99:N99"/>
    <mergeCell ref="B102:N104"/>
  </mergeCells>
  <conditionalFormatting sqref="G105">
    <cfRule type="cellIs" dxfId="139" priority="29" operator="equal">
      <formula>"NO CUMPLE"</formula>
    </cfRule>
    <cfRule type="cellIs" dxfId="138" priority="28" operator="equal">
      <formula>"CUMPLE"</formula>
    </cfRule>
  </conditionalFormatting>
  <conditionalFormatting sqref="L29 L33 L49 L53 L57 L61 L69 L81">
    <cfRule type="cellIs" dxfId="137" priority="35" operator="equal">
      <formula>"SI"</formula>
    </cfRule>
    <cfRule type="cellIs" dxfId="136" priority="34" operator="equal">
      <formula>"NO"</formula>
    </cfRule>
    <cfRule type="cellIs" dxfId="135" priority="33" operator="equal">
      <formula>"N.A."</formula>
    </cfRule>
  </conditionalFormatting>
  <conditionalFormatting sqref="L37:L38">
    <cfRule type="cellIs" dxfId="134" priority="21" operator="equal">
      <formula>"SI"</formula>
    </cfRule>
    <cfRule type="cellIs" dxfId="133" priority="20" operator="equal">
      <formula>"NO"</formula>
    </cfRule>
    <cfRule type="cellIs" dxfId="132" priority="19" operator="equal">
      <formula>"N.A."</formula>
    </cfRule>
  </conditionalFormatting>
  <conditionalFormatting sqref="L40:L42">
    <cfRule type="cellIs" dxfId="131" priority="12" operator="equal">
      <formula>"SI"</formula>
    </cfRule>
    <cfRule type="cellIs" dxfId="130" priority="10" operator="equal">
      <formula>"N.A."</formula>
    </cfRule>
    <cfRule type="cellIs" dxfId="129" priority="11" operator="equal">
      <formula>"NO"</formula>
    </cfRule>
  </conditionalFormatting>
  <conditionalFormatting sqref="L45">
    <cfRule type="cellIs" dxfId="128" priority="18" operator="equal">
      <formula>"SI"</formula>
    </cfRule>
    <cfRule type="cellIs" dxfId="127" priority="16" operator="equal">
      <formula>"N.A."</formula>
    </cfRule>
    <cfRule type="cellIs" dxfId="126" priority="17" operator="equal">
      <formula>"NO"</formula>
    </cfRule>
  </conditionalFormatting>
  <conditionalFormatting sqref="L65">
    <cfRule type="cellIs" dxfId="125" priority="9" operator="equal">
      <formula>"SI"</formula>
    </cfRule>
    <cfRule type="cellIs" dxfId="124" priority="8" operator="equal">
      <formula>"NO"</formula>
    </cfRule>
    <cfRule type="cellIs" dxfId="123" priority="7" operator="equal">
      <formula>"N.A."</formula>
    </cfRule>
  </conditionalFormatting>
  <conditionalFormatting sqref="L73">
    <cfRule type="cellIs" dxfId="122" priority="15" operator="equal">
      <formula>"SI"</formula>
    </cfRule>
    <cfRule type="cellIs" dxfId="121" priority="14" operator="equal">
      <formula>"NO"</formula>
    </cfRule>
    <cfRule type="cellIs" dxfId="120" priority="13" operator="equal">
      <formula>"N.A."</formula>
    </cfRule>
  </conditionalFormatting>
  <conditionalFormatting sqref="L77">
    <cfRule type="cellIs" dxfId="119" priority="4" operator="equal">
      <formula>"N.A."</formula>
    </cfRule>
    <cfRule type="cellIs" dxfId="118" priority="5" operator="equal">
      <formula>"NO"</formula>
    </cfRule>
    <cfRule type="cellIs" dxfId="117" priority="6" operator="equal">
      <formula>"SI"</formula>
    </cfRule>
  </conditionalFormatting>
  <conditionalFormatting sqref="L85">
    <cfRule type="cellIs" dxfId="116" priority="30" operator="equal">
      <formula>"N.A."</formula>
    </cfRule>
    <cfRule type="cellIs" dxfId="115" priority="31" operator="equal">
      <formula>"NO"</formula>
    </cfRule>
    <cfRule type="cellIs" dxfId="114" priority="32" operator="equal">
      <formula>"SI"</formula>
    </cfRule>
  </conditionalFormatting>
  <conditionalFormatting sqref="L89:L90">
    <cfRule type="cellIs" dxfId="113" priority="25" operator="equal">
      <formula>"N.A."</formula>
    </cfRule>
    <cfRule type="cellIs" dxfId="112" priority="26" operator="equal">
      <formula>"NO"</formula>
    </cfRule>
    <cfRule type="cellIs" dxfId="111" priority="27" operator="equal">
      <formula>"SI"</formula>
    </cfRule>
  </conditionalFormatting>
  <conditionalFormatting sqref="L93:L94">
    <cfRule type="cellIs" dxfId="110" priority="22" operator="equal">
      <formula>"N.A."</formula>
    </cfRule>
    <cfRule type="cellIs" dxfId="109" priority="23" operator="equal">
      <formula>"NO"</formula>
    </cfRule>
    <cfRule type="cellIs" dxfId="108" priority="24" operator="equal">
      <formula>"SI"</formula>
    </cfRule>
  </conditionalFormatting>
  <conditionalFormatting sqref="L96:L98">
    <cfRule type="cellIs" dxfId="107" priority="2" operator="equal">
      <formula>"NO"</formula>
    </cfRule>
    <cfRule type="cellIs" dxfId="106" priority="3" operator="equal">
      <formula>"SI"</formula>
    </cfRule>
    <cfRule type="cellIs" dxfId="105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7F5114D2-F645-4DC4-BDA7-071842B377C4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A33DC-7764-4F91-8550-3FD4B7B9B95D}">
  <sheetPr>
    <tabColor rgb="FFFF0000"/>
    <pageSetUpPr fitToPage="1"/>
  </sheetPr>
  <dimension ref="A1:X123"/>
  <sheetViews>
    <sheetView view="pageBreakPreview" topLeftCell="A82" zoomScaleNormal="100" zoomScaleSheetLayoutView="100" workbookViewId="0">
      <selection activeCell="B107" sqref="B107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3.9" customHeight="1">
      <c r="A3" s="121"/>
      <c r="B3" s="121"/>
      <c r="C3" s="121"/>
      <c r="D3" s="121"/>
      <c r="E3" s="121"/>
      <c r="F3" s="164" t="s">
        <v>143</v>
      </c>
      <c r="G3" s="164"/>
      <c r="H3" s="164"/>
      <c r="I3" s="164"/>
      <c r="J3" s="164"/>
      <c r="K3" s="164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11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66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32.450000000000003" customHeight="1">
      <c r="A10" s="25"/>
      <c r="B10" s="20" t="s">
        <v>68</v>
      </c>
      <c r="E10" s="166" t="s">
        <v>115</v>
      </c>
      <c r="F10" s="167"/>
      <c r="G10" s="167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191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01" t="s">
        <v>180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80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81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38" t="s">
        <v>192</v>
      </c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35"/>
    </row>
    <row r="48" spans="1:15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81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38" t="s">
        <v>192</v>
      </c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81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38" t="s">
        <v>192</v>
      </c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81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38" t="s">
        <v>192</v>
      </c>
      <c r="D67" s="138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81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8" t="s">
        <v>192</v>
      </c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81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38" t="s">
        <v>192</v>
      </c>
      <c r="D75" s="138"/>
      <c r="E75" s="138"/>
      <c r="F75" s="138"/>
      <c r="G75" s="138"/>
      <c r="H75" s="138"/>
      <c r="I75" s="138"/>
      <c r="J75" s="138"/>
      <c r="K75" s="138"/>
      <c r="L75" s="138"/>
      <c r="M75" s="138"/>
      <c r="N75" s="138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181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181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181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181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101" t="s">
        <v>157</v>
      </c>
      <c r="D97" s="101"/>
      <c r="E97" s="101"/>
      <c r="F97" s="101"/>
      <c r="G97" s="101"/>
      <c r="H97" s="101"/>
      <c r="I97" s="101"/>
      <c r="J97" s="101"/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NO 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B107" s="63"/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5">
    <mergeCell ref="G6:I6"/>
    <mergeCell ref="A1:E3"/>
    <mergeCell ref="F1:K2"/>
    <mergeCell ref="L1:N2"/>
    <mergeCell ref="F3:K3"/>
    <mergeCell ref="L3:N3"/>
    <mergeCell ref="C7:N7"/>
    <mergeCell ref="E10:G10"/>
    <mergeCell ref="E12:G12"/>
    <mergeCell ref="J12:N12"/>
    <mergeCell ref="E16:G16"/>
    <mergeCell ref="J16:N16"/>
    <mergeCell ref="C41:J41"/>
    <mergeCell ref="E20:G20"/>
    <mergeCell ref="J20:N20"/>
    <mergeCell ref="D26:J27"/>
    <mergeCell ref="L26:L27"/>
    <mergeCell ref="N26:N27"/>
    <mergeCell ref="C29:J29"/>
    <mergeCell ref="C31:N31"/>
    <mergeCell ref="C33:J33"/>
    <mergeCell ref="C35:N35"/>
    <mergeCell ref="C37:J37"/>
    <mergeCell ref="C39:N39"/>
    <mergeCell ref="C65:J65"/>
    <mergeCell ref="C43:N43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91:N91"/>
    <mergeCell ref="C67:N67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G105:I105"/>
    <mergeCell ref="C92:N92"/>
    <mergeCell ref="C93:J93"/>
    <mergeCell ref="C95:N95"/>
    <mergeCell ref="C97:J97"/>
    <mergeCell ref="C99:N99"/>
    <mergeCell ref="B102:N104"/>
  </mergeCells>
  <conditionalFormatting sqref="G105">
    <cfRule type="cellIs" dxfId="104" priority="29" operator="equal">
      <formula>"NO CUMPLE"</formula>
    </cfRule>
    <cfRule type="cellIs" dxfId="103" priority="28" operator="equal">
      <formula>"CUMPLE"</formula>
    </cfRule>
  </conditionalFormatting>
  <conditionalFormatting sqref="L29 L33 L49 L53 L57 L61 L69 L81">
    <cfRule type="cellIs" dxfId="102" priority="35" operator="equal">
      <formula>"SI"</formula>
    </cfRule>
    <cfRule type="cellIs" dxfId="101" priority="34" operator="equal">
      <formula>"NO"</formula>
    </cfRule>
    <cfRule type="cellIs" dxfId="100" priority="33" operator="equal">
      <formula>"N.A."</formula>
    </cfRule>
  </conditionalFormatting>
  <conditionalFormatting sqref="L37:L38">
    <cfRule type="cellIs" dxfId="99" priority="21" operator="equal">
      <formula>"SI"</formula>
    </cfRule>
    <cfRule type="cellIs" dxfId="98" priority="20" operator="equal">
      <formula>"NO"</formula>
    </cfRule>
    <cfRule type="cellIs" dxfId="97" priority="19" operator="equal">
      <formula>"N.A."</formula>
    </cfRule>
  </conditionalFormatting>
  <conditionalFormatting sqref="L40:L42">
    <cfRule type="cellIs" dxfId="96" priority="12" operator="equal">
      <formula>"SI"</formula>
    </cfRule>
    <cfRule type="cellIs" dxfId="95" priority="10" operator="equal">
      <formula>"N.A."</formula>
    </cfRule>
    <cfRule type="cellIs" dxfId="94" priority="11" operator="equal">
      <formula>"NO"</formula>
    </cfRule>
  </conditionalFormatting>
  <conditionalFormatting sqref="L45">
    <cfRule type="cellIs" dxfId="93" priority="18" operator="equal">
      <formula>"SI"</formula>
    </cfRule>
    <cfRule type="cellIs" dxfId="92" priority="16" operator="equal">
      <formula>"N.A."</formula>
    </cfRule>
    <cfRule type="cellIs" dxfId="91" priority="17" operator="equal">
      <formula>"NO"</formula>
    </cfRule>
  </conditionalFormatting>
  <conditionalFormatting sqref="L65">
    <cfRule type="cellIs" dxfId="90" priority="9" operator="equal">
      <formula>"SI"</formula>
    </cfRule>
    <cfRule type="cellIs" dxfId="89" priority="8" operator="equal">
      <formula>"NO"</formula>
    </cfRule>
    <cfRule type="cellIs" dxfId="88" priority="7" operator="equal">
      <formula>"N.A."</formula>
    </cfRule>
  </conditionalFormatting>
  <conditionalFormatting sqref="L73">
    <cfRule type="cellIs" dxfId="87" priority="15" operator="equal">
      <formula>"SI"</formula>
    </cfRule>
    <cfRule type="cellIs" dxfId="86" priority="14" operator="equal">
      <formula>"NO"</formula>
    </cfRule>
    <cfRule type="cellIs" dxfId="85" priority="13" operator="equal">
      <formula>"N.A."</formula>
    </cfRule>
  </conditionalFormatting>
  <conditionalFormatting sqref="L77">
    <cfRule type="cellIs" dxfId="84" priority="4" operator="equal">
      <formula>"N.A."</formula>
    </cfRule>
    <cfRule type="cellIs" dxfId="83" priority="5" operator="equal">
      <formula>"NO"</formula>
    </cfRule>
    <cfRule type="cellIs" dxfId="82" priority="6" operator="equal">
      <formula>"SI"</formula>
    </cfRule>
  </conditionalFormatting>
  <conditionalFormatting sqref="L85">
    <cfRule type="cellIs" dxfId="81" priority="30" operator="equal">
      <formula>"N.A."</formula>
    </cfRule>
    <cfRule type="cellIs" dxfId="80" priority="31" operator="equal">
      <formula>"NO"</formula>
    </cfRule>
    <cfRule type="cellIs" dxfId="79" priority="32" operator="equal">
      <formula>"SI"</formula>
    </cfRule>
  </conditionalFormatting>
  <conditionalFormatting sqref="L89:L90">
    <cfRule type="cellIs" dxfId="78" priority="25" operator="equal">
      <formula>"N.A."</formula>
    </cfRule>
    <cfRule type="cellIs" dxfId="77" priority="26" operator="equal">
      <formula>"NO"</formula>
    </cfRule>
    <cfRule type="cellIs" dxfId="76" priority="27" operator="equal">
      <formula>"SI"</formula>
    </cfRule>
  </conditionalFormatting>
  <conditionalFormatting sqref="L93:L94">
    <cfRule type="cellIs" dxfId="75" priority="22" operator="equal">
      <formula>"N.A."</formula>
    </cfRule>
    <cfRule type="cellIs" dxfId="74" priority="23" operator="equal">
      <formula>"NO"</formula>
    </cfRule>
    <cfRule type="cellIs" dxfId="73" priority="24" operator="equal">
      <formula>"SI"</formula>
    </cfRule>
  </conditionalFormatting>
  <conditionalFormatting sqref="L96:L98">
    <cfRule type="cellIs" dxfId="72" priority="2" operator="equal">
      <formula>"NO"</formula>
    </cfRule>
    <cfRule type="cellIs" dxfId="71" priority="3" operator="equal">
      <formula>"SI"</formula>
    </cfRule>
    <cfRule type="cellIs" dxfId="70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D808529B-5166-4486-86AA-4C1E2E9DFC57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33273-4C38-483F-8C24-606A3C3A1F30}">
  <sheetPr>
    <tabColor rgb="FF00B050"/>
    <pageSetUpPr fitToPage="1"/>
  </sheetPr>
  <dimension ref="A1:X123"/>
  <sheetViews>
    <sheetView view="pageBreakPreview" topLeftCell="A94" zoomScaleNormal="100" zoomScaleSheetLayoutView="100" workbookViewId="0">
      <selection activeCell="J117" sqref="J117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3.9" customHeight="1">
      <c r="A3" s="121"/>
      <c r="B3" s="121"/>
      <c r="C3" s="121"/>
      <c r="D3" s="121"/>
      <c r="E3" s="121"/>
      <c r="F3" s="164" t="s">
        <v>143</v>
      </c>
      <c r="G3" s="164"/>
      <c r="H3" s="164"/>
      <c r="I3" s="164"/>
      <c r="J3" s="164"/>
      <c r="K3" s="164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12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66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32.450000000000003" customHeight="1">
      <c r="A10" s="25"/>
      <c r="B10" s="20" t="s">
        <v>68</v>
      </c>
      <c r="E10" s="166" t="s">
        <v>117</v>
      </c>
      <c r="F10" s="167"/>
      <c r="G10" s="167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193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01" t="s">
        <v>180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82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38" t="s">
        <v>194</v>
      </c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 t="s">
        <v>156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181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181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181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181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101" t="s">
        <v>157</v>
      </c>
      <c r="D97" s="101"/>
      <c r="E97" s="101"/>
      <c r="F97" s="101"/>
      <c r="G97" s="101"/>
      <c r="H97" s="101"/>
      <c r="I97" s="101"/>
      <c r="J97" s="101"/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B107" s="63"/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5">
    <mergeCell ref="G6:I6"/>
    <mergeCell ref="A1:E3"/>
    <mergeCell ref="F1:K2"/>
    <mergeCell ref="L1:N2"/>
    <mergeCell ref="F3:K3"/>
    <mergeCell ref="L3:N3"/>
    <mergeCell ref="C7:N7"/>
    <mergeCell ref="E10:G10"/>
    <mergeCell ref="E12:G12"/>
    <mergeCell ref="J12:N12"/>
    <mergeCell ref="E16:G16"/>
    <mergeCell ref="J16:N16"/>
    <mergeCell ref="C41:J41"/>
    <mergeCell ref="E20:G20"/>
    <mergeCell ref="J20:N20"/>
    <mergeCell ref="D26:J27"/>
    <mergeCell ref="L26:L27"/>
    <mergeCell ref="N26:N27"/>
    <mergeCell ref="C29:J29"/>
    <mergeCell ref="C31:N31"/>
    <mergeCell ref="C33:J33"/>
    <mergeCell ref="C35:N35"/>
    <mergeCell ref="C37:J37"/>
    <mergeCell ref="C39:N39"/>
    <mergeCell ref="C65:J65"/>
    <mergeCell ref="C43:N43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91:N91"/>
    <mergeCell ref="C67:N67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G105:I105"/>
    <mergeCell ref="C92:N92"/>
    <mergeCell ref="C93:J93"/>
    <mergeCell ref="C95:N95"/>
    <mergeCell ref="C97:J97"/>
    <mergeCell ref="C99:N99"/>
    <mergeCell ref="B102:N104"/>
  </mergeCells>
  <conditionalFormatting sqref="G105">
    <cfRule type="cellIs" dxfId="69" priority="29" operator="equal">
      <formula>"NO CUMPLE"</formula>
    </cfRule>
    <cfRule type="cellIs" dxfId="68" priority="28" operator="equal">
      <formula>"CUMPLE"</formula>
    </cfRule>
  </conditionalFormatting>
  <conditionalFormatting sqref="L29 L33 L49 L53 L57 L61 L69 L81">
    <cfRule type="cellIs" dxfId="67" priority="35" operator="equal">
      <formula>"SI"</formula>
    </cfRule>
    <cfRule type="cellIs" dxfId="66" priority="34" operator="equal">
      <formula>"NO"</formula>
    </cfRule>
    <cfRule type="cellIs" dxfId="65" priority="33" operator="equal">
      <formula>"N.A."</formula>
    </cfRule>
  </conditionalFormatting>
  <conditionalFormatting sqref="L37:L38">
    <cfRule type="cellIs" dxfId="64" priority="21" operator="equal">
      <formula>"SI"</formula>
    </cfRule>
    <cfRule type="cellIs" dxfId="63" priority="20" operator="equal">
      <formula>"NO"</formula>
    </cfRule>
    <cfRule type="cellIs" dxfId="62" priority="19" operator="equal">
      <formula>"N.A."</formula>
    </cfRule>
  </conditionalFormatting>
  <conditionalFormatting sqref="L40:L42">
    <cfRule type="cellIs" dxfId="61" priority="12" operator="equal">
      <formula>"SI"</formula>
    </cfRule>
    <cfRule type="cellIs" dxfId="60" priority="10" operator="equal">
      <formula>"N.A."</formula>
    </cfRule>
    <cfRule type="cellIs" dxfId="59" priority="11" operator="equal">
      <formula>"NO"</formula>
    </cfRule>
  </conditionalFormatting>
  <conditionalFormatting sqref="L45">
    <cfRule type="cellIs" dxfId="58" priority="18" operator="equal">
      <formula>"SI"</formula>
    </cfRule>
    <cfRule type="cellIs" dxfId="57" priority="16" operator="equal">
      <formula>"N.A."</formula>
    </cfRule>
    <cfRule type="cellIs" dxfId="56" priority="17" operator="equal">
      <formula>"NO"</formula>
    </cfRule>
  </conditionalFormatting>
  <conditionalFormatting sqref="L65">
    <cfRule type="cellIs" dxfId="55" priority="9" operator="equal">
      <formula>"SI"</formula>
    </cfRule>
    <cfRule type="cellIs" dxfId="54" priority="8" operator="equal">
      <formula>"NO"</formula>
    </cfRule>
    <cfRule type="cellIs" dxfId="53" priority="7" operator="equal">
      <formula>"N.A."</formula>
    </cfRule>
  </conditionalFormatting>
  <conditionalFormatting sqref="L73">
    <cfRule type="cellIs" dxfId="52" priority="15" operator="equal">
      <formula>"SI"</formula>
    </cfRule>
    <cfRule type="cellIs" dxfId="51" priority="14" operator="equal">
      <formula>"NO"</formula>
    </cfRule>
    <cfRule type="cellIs" dxfId="50" priority="13" operator="equal">
      <formula>"N.A."</formula>
    </cfRule>
  </conditionalFormatting>
  <conditionalFormatting sqref="L77">
    <cfRule type="cellIs" dxfId="49" priority="4" operator="equal">
      <formula>"N.A."</formula>
    </cfRule>
    <cfRule type="cellIs" dxfId="48" priority="5" operator="equal">
      <formula>"NO"</formula>
    </cfRule>
    <cfRule type="cellIs" dxfId="47" priority="6" operator="equal">
      <formula>"SI"</formula>
    </cfRule>
  </conditionalFormatting>
  <conditionalFormatting sqref="L85">
    <cfRule type="cellIs" dxfId="46" priority="30" operator="equal">
      <formula>"N.A."</formula>
    </cfRule>
    <cfRule type="cellIs" dxfId="45" priority="31" operator="equal">
      <formula>"NO"</formula>
    </cfRule>
    <cfRule type="cellIs" dxfId="44" priority="32" operator="equal">
      <formula>"SI"</formula>
    </cfRule>
  </conditionalFormatting>
  <conditionalFormatting sqref="L89:L90">
    <cfRule type="cellIs" dxfId="43" priority="25" operator="equal">
      <formula>"N.A."</formula>
    </cfRule>
    <cfRule type="cellIs" dxfId="42" priority="26" operator="equal">
      <formula>"NO"</formula>
    </cfRule>
    <cfRule type="cellIs" dxfId="41" priority="27" operator="equal">
      <formula>"SI"</formula>
    </cfRule>
  </conditionalFormatting>
  <conditionalFormatting sqref="L93:L94">
    <cfRule type="cellIs" dxfId="40" priority="22" operator="equal">
      <formula>"N.A."</formula>
    </cfRule>
    <cfRule type="cellIs" dxfId="39" priority="23" operator="equal">
      <formula>"NO"</formula>
    </cfRule>
    <cfRule type="cellIs" dxfId="38" priority="24" operator="equal">
      <formula>"SI"</formula>
    </cfRule>
  </conditionalFormatting>
  <conditionalFormatting sqref="L96:L98">
    <cfRule type="cellIs" dxfId="37" priority="2" operator="equal">
      <formula>"NO"</formula>
    </cfRule>
    <cfRule type="cellIs" dxfId="36" priority="3" operator="equal">
      <formula>"SI"</formula>
    </cfRule>
    <cfRule type="cellIs" dxfId="35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8218BEF8-C8B5-4B5B-8C34-B8B4BCEDE455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6D4B5-CBAC-4D88-9314-67C366ACB2A3}">
  <sheetPr>
    <tabColor rgb="FF00B050"/>
    <pageSetUpPr fitToPage="1"/>
  </sheetPr>
  <dimension ref="A1:X123"/>
  <sheetViews>
    <sheetView view="pageBreakPreview" zoomScaleNormal="100" zoomScaleSheetLayoutView="100" workbookViewId="0">
      <selection activeCell="P20" sqref="P20"/>
    </sheetView>
  </sheetViews>
  <sheetFormatPr defaultColWidth="11.42578125" defaultRowHeight="13.9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21"/>
      <c r="B1" s="121"/>
      <c r="C1" s="121"/>
      <c r="D1" s="121"/>
      <c r="E1" s="121"/>
      <c r="F1" s="122" t="s">
        <v>105</v>
      </c>
      <c r="G1" s="122"/>
      <c r="H1" s="122"/>
      <c r="I1" s="122"/>
      <c r="J1" s="122"/>
      <c r="K1" s="122"/>
      <c r="L1" s="123"/>
      <c r="M1" s="123"/>
      <c r="N1" s="123"/>
    </row>
    <row r="2" spans="1:24">
      <c r="A2" s="121"/>
      <c r="B2" s="121"/>
      <c r="C2" s="121"/>
      <c r="D2" s="121"/>
      <c r="E2" s="121"/>
      <c r="F2" s="122"/>
      <c r="G2" s="122"/>
      <c r="H2" s="122"/>
      <c r="I2" s="122"/>
      <c r="J2" s="122"/>
      <c r="K2" s="122"/>
      <c r="L2" s="123"/>
      <c r="M2" s="123"/>
      <c r="N2" s="123"/>
    </row>
    <row r="3" spans="1:24" ht="13.9" customHeight="1">
      <c r="A3" s="121"/>
      <c r="B3" s="121"/>
      <c r="C3" s="121"/>
      <c r="D3" s="121"/>
      <c r="E3" s="121"/>
      <c r="F3" s="164" t="s">
        <v>143</v>
      </c>
      <c r="G3" s="164"/>
      <c r="H3" s="164"/>
      <c r="I3" s="164"/>
      <c r="J3" s="164"/>
      <c r="K3" s="164"/>
      <c r="L3" s="123"/>
      <c r="M3" s="123"/>
      <c r="N3" s="123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13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20"/>
      <c r="H6" s="120"/>
      <c r="I6" s="120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66" customHeight="1" thickBot="1">
      <c r="A7" s="26"/>
      <c r="B7" s="36"/>
      <c r="C7" s="134" t="s">
        <v>107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6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32.450000000000003" customHeight="1">
      <c r="A10" s="25"/>
      <c r="B10" s="20" t="s">
        <v>68</v>
      </c>
      <c r="E10" s="166" t="s">
        <v>118</v>
      </c>
      <c r="F10" s="167"/>
      <c r="G10" s="167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1"/>
      <c r="F12" s="111"/>
      <c r="G12" s="111"/>
      <c r="H12" s="19"/>
      <c r="I12" s="20" t="s">
        <v>70</v>
      </c>
      <c r="J12" s="119"/>
      <c r="K12" s="119"/>
      <c r="L12" s="119"/>
      <c r="M12" s="119"/>
      <c r="N12" s="119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15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15">
      <c r="A16" s="25"/>
      <c r="B16" s="20" t="s">
        <v>72</v>
      </c>
      <c r="E16" s="111"/>
      <c r="F16" s="111"/>
      <c r="G16" s="111"/>
      <c r="H16" s="19"/>
      <c r="I16" s="20" t="s">
        <v>73</v>
      </c>
      <c r="J16" s="111"/>
      <c r="K16" s="111"/>
      <c r="L16" s="111"/>
      <c r="M16" s="111"/>
      <c r="N16" s="111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15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15">
      <c r="A20" s="25"/>
      <c r="B20" s="20" t="s">
        <v>74</v>
      </c>
      <c r="E20" s="111"/>
      <c r="F20" s="111"/>
      <c r="G20" s="111"/>
      <c r="H20" s="19"/>
      <c r="I20" s="20" t="s">
        <v>75</v>
      </c>
      <c r="J20" s="112"/>
      <c r="K20" s="112"/>
      <c r="L20" s="112"/>
      <c r="M20" s="112"/>
      <c r="N20" s="11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15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1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3" t="s">
        <v>76</v>
      </c>
      <c r="E26" s="113"/>
      <c r="F26" s="113"/>
      <c r="G26" s="113"/>
      <c r="H26" s="113"/>
      <c r="I26" s="113"/>
      <c r="J26" s="113"/>
      <c r="L26" s="113" t="s">
        <v>77</v>
      </c>
      <c r="N26" s="114" t="s">
        <v>145</v>
      </c>
      <c r="O26" s="33"/>
      <c r="Q26" s="53"/>
    </row>
    <row r="27" spans="1:24" s="24" customFormat="1">
      <c r="A27" s="32"/>
      <c r="B27" s="32"/>
      <c r="D27" s="113"/>
      <c r="E27" s="113"/>
      <c r="F27" s="113"/>
      <c r="G27" s="113"/>
      <c r="H27" s="113"/>
      <c r="I27" s="113"/>
      <c r="J27" s="113"/>
      <c r="L27" s="113"/>
      <c r="N27" s="11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01" t="s">
        <v>79</v>
      </c>
      <c r="D29" s="101"/>
      <c r="E29" s="101"/>
      <c r="F29" s="101"/>
      <c r="G29" s="101"/>
      <c r="H29" s="101"/>
      <c r="I29" s="101"/>
      <c r="J29" s="101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01" t="s">
        <v>146</v>
      </c>
      <c r="D33" s="101"/>
      <c r="E33" s="101"/>
      <c r="F33" s="101"/>
      <c r="G33" s="101"/>
      <c r="H33" s="101"/>
      <c r="I33" s="101"/>
      <c r="J33" s="101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5" t="s">
        <v>195</v>
      </c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01" t="s">
        <v>180</v>
      </c>
      <c r="D37" s="101"/>
      <c r="E37" s="101"/>
      <c r="F37" s="101"/>
      <c r="G37" s="101"/>
      <c r="H37" s="101"/>
      <c r="I37" s="101"/>
      <c r="J37" s="101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01" t="s">
        <v>158</v>
      </c>
      <c r="D41" s="101"/>
      <c r="E41" s="101"/>
      <c r="F41" s="101"/>
      <c r="G41" s="101"/>
      <c r="H41" s="101"/>
      <c r="I41" s="101"/>
      <c r="J41" s="101"/>
      <c r="L41" s="38" t="s">
        <v>82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01" t="s">
        <v>150</v>
      </c>
      <c r="D45" s="101"/>
      <c r="E45" s="101"/>
      <c r="F45" s="101"/>
      <c r="G45" s="101"/>
      <c r="H45" s="101"/>
      <c r="I45" s="101"/>
      <c r="J45" s="101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35"/>
    </row>
    <row r="48" spans="1:15" ht="14.45" thickBot="1">
      <c r="A48" s="31"/>
      <c r="B48" s="58"/>
      <c r="C48" s="9"/>
      <c r="O48" s="35"/>
    </row>
    <row r="49" spans="1:15">
      <c r="A49" s="34"/>
      <c r="B49" s="58">
        <v>6</v>
      </c>
      <c r="C49" s="101" t="s">
        <v>88</v>
      </c>
      <c r="D49" s="101"/>
      <c r="E49" s="101"/>
      <c r="F49" s="101"/>
      <c r="G49" s="101"/>
      <c r="H49" s="101"/>
      <c r="I49" s="101"/>
      <c r="J49" s="101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01" t="s">
        <v>151</v>
      </c>
      <c r="D53" s="101"/>
      <c r="E53" s="101"/>
      <c r="F53" s="101"/>
      <c r="G53" s="101"/>
      <c r="H53" s="101"/>
      <c r="I53" s="101"/>
      <c r="J53" s="101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01" t="s">
        <v>152</v>
      </c>
      <c r="D57" s="101"/>
      <c r="E57" s="101"/>
      <c r="F57" s="101"/>
      <c r="G57" s="101"/>
      <c r="H57" s="101"/>
      <c r="I57" s="101"/>
      <c r="J57" s="101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01" t="s">
        <v>91</v>
      </c>
      <c r="D61" s="101"/>
      <c r="E61" s="101"/>
      <c r="F61" s="101"/>
      <c r="G61" s="101"/>
      <c r="H61" s="101"/>
      <c r="I61" s="101"/>
      <c r="J61" s="101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01" t="s">
        <v>153</v>
      </c>
      <c r="D65" s="101"/>
      <c r="E65" s="101"/>
      <c r="F65" s="101"/>
      <c r="G65" s="101"/>
      <c r="H65" s="101"/>
      <c r="I65" s="101"/>
      <c r="J65" s="101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01" t="s">
        <v>154</v>
      </c>
      <c r="D69" s="101"/>
      <c r="E69" s="101"/>
      <c r="F69" s="101"/>
      <c r="G69" s="101"/>
      <c r="H69" s="101"/>
      <c r="I69" s="101"/>
      <c r="J69" s="101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01" t="s">
        <v>155</v>
      </c>
      <c r="D73" s="101"/>
      <c r="E73" s="101"/>
      <c r="F73" s="101"/>
      <c r="G73" s="101"/>
      <c r="H73" s="101"/>
      <c r="I73" s="101"/>
      <c r="J73" s="10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02" t="s">
        <v>156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01" t="s">
        <v>97</v>
      </c>
      <c r="D81" s="101"/>
      <c r="E81" s="101"/>
      <c r="F81" s="101"/>
      <c r="G81" s="101"/>
      <c r="H81" s="101"/>
      <c r="I81" s="101"/>
      <c r="J81" s="101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02" t="s">
        <v>181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01" t="s">
        <v>98</v>
      </c>
      <c r="D85" s="101"/>
      <c r="E85" s="101"/>
      <c r="F85" s="101"/>
      <c r="G85" s="101"/>
      <c r="H85" s="101"/>
      <c r="I85" s="101"/>
      <c r="J85" s="101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02" t="s">
        <v>181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01" t="s">
        <v>99</v>
      </c>
      <c r="D89" s="101"/>
      <c r="E89" s="101"/>
      <c r="F89" s="101"/>
      <c r="G89" s="101"/>
      <c r="H89" s="101"/>
      <c r="I89" s="101"/>
      <c r="J89" s="101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02" t="s">
        <v>181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35"/>
    </row>
    <row r="92" spans="1:17">
      <c r="A92" s="34"/>
      <c r="B92" s="58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35"/>
      <c r="Q92" s="60"/>
    </row>
    <row r="93" spans="1:17">
      <c r="A93" s="34"/>
      <c r="B93" s="58">
        <v>17</v>
      </c>
      <c r="C93" s="101" t="s">
        <v>100</v>
      </c>
      <c r="D93" s="101"/>
      <c r="E93" s="101"/>
      <c r="F93" s="101"/>
      <c r="G93" s="101"/>
      <c r="H93" s="101"/>
      <c r="I93" s="101"/>
      <c r="J93" s="101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02" t="s">
        <v>181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101" t="s">
        <v>157</v>
      </c>
      <c r="D97" s="101"/>
      <c r="E97" s="101"/>
      <c r="F97" s="101"/>
      <c r="G97" s="101"/>
      <c r="H97" s="101"/>
      <c r="I97" s="101"/>
      <c r="J97" s="101"/>
      <c r="L97" s="38" t="s">
        <v>80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35"/>
    </row>
    <row r="100" spans="1:17" ht="14.4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03" t="s">
        <v>102</v>
      </c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45"/>
      <c r="Q102" s="50"/>
    </row>
    <row r="103" spans="1:17" s="37" customFormat="1">
      <c r="A103" s="44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45"/>
      <c r="Q103" s="50"/>
    </row>
    <row r="104" spans="1:17" s="37" customFormat="1">
      <c r="A104" s="44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45"/>
      <c r="Q104" s="50"/>
    </row>
    <row r="105" spans="1:17" s="37" customFormat="1">
      <c r="A105" s="44"/>
      <c r="C105" s="39"/>
      <c r="G105" s="10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04"/>
      <c r="I105" s="104"/>
      <c r="O105" s="45"/>
      <c r="Q105" s="50"/>
    </row>
    <row r="106" spans="1:17" s="37" customFormat="1" ht="14.4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B107" s="63"/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5">
    <mergeCell ref="G6:I6"/>
    <mergeCell ref="A1:E3"/>
    <mergeCell ref="F1:K2"/>
    <mergeCell ref="L1:N2"/>
    <mergeCell ref="F3:K3"/>
    <mergeCell ref="L3:N3"/>
    <mergeCell ref="C7:N7"/>
    <mergeCell ref="E10:G10"/>
    <mergeCell ref="E12:G12"/>
    <mergeCell ref="J12:N12"/>
    <mergeCell ref="E16:G16"/>
    <mergeCell ref="J16:N16"/>
    <mergeCell ref="C41:J41"/>
    <mergeCell ref="E20:G20"/>
    <mergeCell ref="J20:N20"/>
    <mergeCell ref="D26:J27"/>
    <mergeCell ref="L26:L27"/>
    <mergeCell ref="N26:N27"/>
    <mergeCell ref="C29:J29"/>
    <mergeCell ref="C31:N31"/>
    <mergeCell ref="C33:J33"/>
    <mergeCell ref="C35:N35"/>
    <mergeCell ref="C37:J37"/>
    <mergeCell ref="C39:N39"/>
    <mergeCell ref="C65:J65"/>
    <mergeCell ref="C43:N43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91:N91"/>
    <mergeCell ref="C67:N67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G105:I105"/>
    <mergeCell ref="C92:N92"/>
    <mergeCell ref="C93:J93"/>
    <mergeCell ref="C95:N95"/>
    <mergeCell ref="C97:J97"/>
    <mergeCell ref="C99:N99"/>
    <mergeCell ref="B102:N104"/>
  </mergeCells>
  <conditionalFormatting sqref="G105">
    <cfRule type="cellIs" dxfId="34" priority="29" operator="equal">
      <formula>"NO CUMPLE"</formula>
    </cfRule>
    <cfRule type="cellIs" dxfId="33" priority="28" operator="equal">
      <formula>"CUMPLE"</formula>
    </cfRule>
  </conditionalFormatting>
  <conditionalFormatting sqref="L29 L33 L49 L53 L57 L61 L69 L81">
    <cfRule type="cellIs" dxfId="32" priority="35" operator="equal">
      <formula>"SI"</formula>
    </cfRule>
    <cfRule type="cellIs" dxfId="31" priority="34" operator="equal">
      <formula>"NO"</formula>
    </cfRule>
    <cfRule type="cellIs" dxfId="30" priority="33" operator="equal">
      <formula>"N.A."</formula>
    </cfRule>
  </conditionalFormatting>
  <conditionalFormatting sqref="L37:L38">
    <cfRule type="cellIs" dxfId="29" priority="21" operator="equal">
      <formula>"SI"</formula>
    </cfRule>
    <cfRule type="cellIs" dxfId="28" priority="20" operator="equal">
      <formula>"NO"</formula>
    </cfRule>
    <cfRule type="cellIs" dxfId="27" priority="19" operator="equal">
      <formula>"N.A."</formula>
    </cfRule>
  </conditionalFormatting>
  <conditionalFormatting sqref="L40:L42">
    <cfRule type="cellIs" dxfId="26" priority="12" operator="equal">
      <formula>"SI"</formula>
    </cfRule>
    <cfRule type="cellIs" dxfId="25" priority="10" operator="equal">
      <formula>"N.A."</formula>
    </cfRule>
    <cfRule type="cellIs" dxfId="24" priority="11" operator="equal">
      <formula>"NO"</formula>
    </cfRule>
  </conditionalFormatting>
  <conditionalFormatting sqref="L45">
    <cfRule type="cellIs" dxfId="23" priority="18" operator="equal">
      <formula>"SI"</formula>
    </cfRule>
    <cfRule type="cellIs" dxfId="22" priority="16" operator="equal">
      <formula>"N.A."</formula>
    </cfRule>
    <cfRule type="cellIs" dxfId="21" priority="17" operator="equal">
      <formula>"NO"</formula>
    </cfRule>
  </conditionalFormatting>
  <conditionalFormatting sqref="L65">
    <cfRule type="cellIs" dxfId="20" priority="9" operator="equal">
      <formula>"SI"</formula>
    </cfRule>
    <cfRule type="cellIs" dxfId="19" priority="8" operator="equal">
      <formula>"NO"</formula>
    </cfRule>
    <cfRule type="cellIs" dxfId="18" priority="7" operator="equal">
      <formula>"N.A."</formula>
    </cfRule>
  </conditionalFormatting>
  <conditionalFormatting sqref="L73">
    <cfRule type="cellIs" dxfId="17" priority="15" operator="equal">
      <formula>"SI"</formula>
    </cfRule>
    <cfRule type="cellIs" dxfId="16" priority="14" operator="equal">
      <formula>"NO"</formula>
    </cfRule>
    <cfRule type="cellIs" dxfId="15" priority="13" operator="equal">
      <formula>"N.A."</formula>
    </cfRule>
  </conditionalFormatting>
  <conditionalFormatting sqref="L77">
    <cfRule type="cellIs" dxfId="14" priority="4" operator="equal">
      <formula>"N.A."</formula>
    </cfRule>
    <cfRule type="cellIs" dxfId="13" priority="5" operator="equal">
      <formula>"NO"</formula>
    </cfRule>
    <cfRule type="cellIs" dxfId="12" priority="6" operator="equal">
      <formula>"SI"</formula>
    </cfRule>
  </conditionalFormatting>
  <conditionalFormatting sqref="L85">
    <cfRule type="cellIs" dxfId="11" priority="30" operator="equal">
      <formula>"N.A."</formula>
    </cfRule>
    <cfRule type="cellIs" dxfId="10" priority="31" operator="equal">
      <formula>"NO"</formula>
    </cfRule>
    <cfRule type="cellIs" dxfId="9" priority="32" operator="equal">
      <formula>"SI"</formula>
    </cfRule>
  </conditionalFormatting>
  <conditionalFormatting sqref="L89:L90">
    <cfRule type="cellIs" dxfId="8" priority="25" operator="equal">
      <formula>"N.A."</formula>
    </cfRule>
    <cfRule type="cellIs" dxfId="7" priority="26" operator="equal">
      <formula>"NO"</formula>
    </cfRule>
    <cfRule type="cellIs" dxfId="6" priority="27" operator="equal">
      <formula>"SI"</formula>
    </cfRule>
  </conditionalFormatting>
  <conditionalFormatting sqref="L93:L94">
    <cfRule type="cellIs" dxfId="5" priority="22" operator="equal">
      <formula>"N.A."</formula>
    </cfRule>
    <cfRule type="cellIs" dxfId="4" priority="23" operator="equal">
      <formula>"NO"</formula>
    </cfRule>
    <cfRule type="cellIs" dxfId="3" priority="24" operator="equal">
      <formula>"SI"</formula>
    </cfRule>
  </conditionalFormatting>
  <conditionalFormatting sqref="L96:L98">
    <cfRule type="cellIs" dxfId="2" priority="2" operator="equal">
      <formula>"NO"</formula>
    </cfRule>
    <cfRule type="cellIs" dxfId="1" priority="3" operator="equal">
      <formula>"SI"</formula>
    </cfRule>
    <cfRule type="cellIs" dxfId="0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29D17563-64FB-4141-A19D-2ECB4712A935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0" fitToHeight="2" orientation="portrait" r:id="rId1"/>
  <rowBreaks count="1" manualBreakCount="1">
    <brk id="59" max="14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9"/>
  <dimension ref="A1:C26"/>
  <sheetViews>
    <sheetView topLeftCell="A10" workbookViewId="0">
      <selection activeCell="B26" sqref="B26"/>
    </sheetView>
  </sheetViews>
  <sheetFormatPr defaultColWidth="10.7109375" defaultRowHeight="14.45"/>
  <cols>
    <col min="2" max="2" width="14" bestFit="1" customWidth="1"/>
  </cols>
  <sheetData>
    <row r="1" spans="1:3" ht="55.15">
      <c r="A1" s="3" t="s">
        <v>196</v>
      </c>
      <c r="B1" s="4" t="s">
        <v>197</v>
      </c>
      <c r="C1" s="4" t="s">
        <v>198</v>
      </c>
    </row>
    <row r="2" spans="1:3">
      <c r="A2" s="5">
        <v>1990</v>
      </c>
      <c r="B2" s="6">
        <v>41025</v>
      </c>
      <c r="C2" s="6">
        <v>3798</v>
      </c>
    </row>
    <row r="3" spans="1:3">
      <c r="A3" s="5">
        <v>1991</v>
      </c>
      <c r="B3" s="6">
        <v>51720</v>
      </c>
      <c r="C3" s="6">
        <v>4787</v>
      </c>
    </row>
    <row r="4" spans="1:3">
      <c r="A4" s="5">
        <v>1992</v>
      </c>
      <c r="B4" s="6">
        <v>65190</v>
      </c>
      <c r="C4" s="6">
        <v>6033</v>
      </c>
    </row>
    <row r="5" spans="1:3">
      <c r="A5" s="5">
        <v>1993</v>
      </c>
      <c r="B5" s="6">
        <v>81510</v>
      </c>
      <c r="C5" s="6">
        <v>7542</v>
      </c>
    </row>
    <row r="6" spans="1:3">
      <c r="A6" s="5">
        <v>1994</v>
      </c>
      <c r="B6" s="6">
        <v>98700</v>
      </c>
      <c r="C6" s="6">
        <v>8705</v>
      </c>
    </row>
    <row r="7" spans="1:3">
      <c r="A7" s="5">
        <v>1995</v>
      </c>
      <c r="B7" s="6">
        <v>118993</v>
      </c>
      <c r="C7" s="6">
        <v>10815</v>
      </c>
    </row>
    <row r="8" spans="1:3">
      <c r="A8" s="5">
        <v>1996</v>
      </c>
      <c r="B8" s="6">
        <v>142125</v>
      </c>
      <c r="C8" s="6">
        <v>13567</v>
      </c>
    </row>
    <row r="9" spans="1:3">
      <c r="A9" s="5">
        <v>1997</v>
      </c>
      <c r="B9" s="6">
        <v>172005</v>
      </c>
      <c r="C9" s="6">
        <v>17250</v>
      </c>
    </row>
    <row r="10" spans="1:3">
      <c r="A10" s="5">
        <v>1998</v>
      </c>
      <c r="B10" s="6">
        <v>203825</v>
      </c>
      <c r="C10" s="6">
        <v>20700</v>
      </c>
    </row>
    <row r="11" spans="1:3">
      <c r="A11" s="5">
        <v>1999</v>
      </c>
      <c r="B11" s="6">
        <v>236438</v>
      </c>
      <c r="C11" s="6">
        <v>24012</v>
      </c>
    </row>
    <row r="12" spans="1:3">
      <c r="A12" s="5">
        <v>2000</v>
      </c>
      <c r="B12" s="6">
        <v>260100</v>
      </c>
      <c r="C12" s="6">
        <v>26413</v>
      </c>
    </row>
    <row r="13" spans="1:3">
      <c r="A13" s="5">
        <v>2001</v>
      </c>
      <c r="B13" s="6">
        <v>286000</v>
      </c>
      <c r="C13" s="6">
        <v>30000</v>
      </c>
    </row>
    <row r="14" spans="1:3">
      <c r="A14" s="5">
        <v>2002</v>
      </c>
      <c r="B14" s="6">
        <v>309000</v>
      </c>
      <c r="C14" s="6">
        <v>34000</v>
      </c>
    </row>
    <row r="15" spans="1:3">
      <c r="A15" s="5">
        <v>2003</v>
      </c>
      <c r="B15" s="6">
        <v>332000</v>
      </c>
      <c r="C15" s="6">
        <v>37500</v>
      </c>
    </row>
    <row r="16" spans="1:3">
      <c r="A16" s="5">
        <v>2004</v>
      </c>
      <c r="B16" s="6">
        <v>358000</v>
      </c>
      <c r="C16" s="6">
        <v>41600</v>
      </c>
    </row>
    <row r="17" spans="1:3">
      <c r="A17" s="5">
        <v>2005</v>
      </c>
      <c r="B17" s="6">
        <v>381500</v>
      </c>
      <c r="C17" s="6">
        <v>44500</v>
      </c>
    </row>
    <row r="18" spans="1:3">
      <c r="A18" s="5">
        <v>2006</v>
      </c>
      <c r="B18" s="6">
        <v>408000</v>
      </c>
      <c r="C18" s="6">
        <v>47700</v>
      </c>
    </row>
    <row r="19" spans="1:3">
      <c r="A19" s="5">
        <v>2007</v>
      </c>
      <c r="B19" s="6">
        <v>433700</v>
      </c>
      <c r="C19" s="6">
        <v>50800</v>
      </c>
    </row>
    <row r="20" spans="1:3">
      <c r="A20" s="5">
        <v>2008</v>
      </c>
      <c r="B20" s="6">
        <v>461500</v>
      </c>
      <c r="C20" s="6">
        <v>55000</v>
      </c>
    </row>
    <row r="21" spans="1:3">
      <c r="A21" s="5">
        <v>2009</v>
      </c>
      <c r="B21" s="6">
        <v>496900</v>
      </c>
      <c r="C21" s="6">
        <v>59300</v>
      </c>
    </row>
    <row r="22" spans="1:3">
      <c r="A22" s="5">
        <v>2010</v>
      </c>
      <c r="B22" s="6">
        <v>515000</v>
      </c>
      <c r="C22" s="6">
        <v>61500</v>
      </c>
    </row>
    <row r="23" spans="1:3">
      <c r="A23" s="5">
        <v>2011</v>
      </c>
      <c r="B23" s="6">
        <v>535600</v>
      </c>
      <c r="C23" s="6">
        <v>63600</v>
      </c>
    </row>
    <row r="24" spans="1:3">
      <c r="A24" s="5">
        <v>2012</v>
      </c>
      <c r="B24" s="6">
        <v>566700</v>
      </c>
      <c r="C24" s="6">
        <v>67800</v>
      </c>
    </row>
    <row r="25" spans="1:3">
      <c r="A25" s="5">
        <v>2013</v>
      </c>
      <c r="B25" s="6">
        <v>589500</v>
      </c>
      <c r="C25" s="6">
        <v>70500</v>
      </c>
    </row>
    <row r="26" spans="1:3">
      <c r="A26" s="5">
        <v>2014</v>
      </c>
      <c r="B26" s="7">
        <v>616000</v>
      </c>
      <c r="C26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  <Edici_x00f3_n xmlns="67ae1635-7cf6-4967-bf43-54f936c832e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20" ma:contentTypeDescription="Crear nuevo documento." ma:contentTypeScope="" ma:versionID="b8d7f7793c9b119d4681031c0b43ea9e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7efb291495bcaf0cced7c27b920f0c8c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Edici_x00f3_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dici_x00f3_n" ma:index="27" nillable="true" ma:displayName="Edición" ma:format="Dropdown" ma:internalName="Edici_x00f3_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8C28CF-37B9-46FD-9A67-667DA6EB204E}"/>
</file>

<file path=customXml/itemProps2.xml><?xml version="1.0" encoding="utf-8"?>
<ds:datastoreItem xmlns:ds="http://schemas.openxmlformats.org/officeDocument/2006/customXml" ds:itemID="{6DAFB130-C46E-44BA-A095-F6804F4C24B8}"/>
</file>

<file path=customXml/itemProps3.xml><?xml version="1.0" encoding="utf-8"?>
<ds:datastoreItem xmlns:ds="http://schemas.openxmlformats.org/officeDocument/2006/customXml" ds:itemID="{10A70838-383E-4DE2-BD9C-39F1EE4D93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simesa</dc:creator>
  <cp:keywords/>
  <dc:description/>
  <cp:lastModifiedBy>Juan Carlos Sotelo Duque</cp:lastModifiedBy>
  <cp:revision/>
  <dcterms:created xsi:type="dcterms:W3CDTF">2010-08-23T20:10:53Z</dcterms:created>
  <dcterms:modified xsi:type="dcterms:W3CDTF">2024-12-15T21:56:02Z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