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utty\Downloads\"/>
    </mc:Choice>
  </mc:AlternateContent>
  <xr:revisionPtr revIDLastSave="0" documentId="13_ncr:1_{79BC16F9-CEF1-4FB8-AF12-2169E8051039}" xr6:coauthVersionLast="47" xr6:coauthVersionMax="47" xr10:uidLastSave="{00000000-0000-0000-0000-000000000000}"/>
  <bookViews>
    <workbookView xWindow="-108" yWindow="-108" windowWidth="23256" windowHeight="12456" tabRatio="963" firstSheet="3" activeTab="10" xr2:uid="{00000000-000D-0000-FFFF-FFFF00000000}"/>
  </bookViews>
  <sheets>
    <sheet name="1 PROPUESTA ECONOMICA " sheetId="40" r:id="rId1"/>
    <sheet name="2 CAPACITACION DEL PERSONAL" sheetId="31" r:id="rId2"/>
    <sheet name="3 Estudio de Seguridad" sheetId="7" r:id="rId3"/>
    <sheet name="4 Sistema de lector Biométrico" sheetId="16" r:id="rId4"/>
    <sheet name=" 5. Escáner Bag" sheetId="27" r:id="rId5"/>
    <sheet name="6. Apoyo a la industria naciona" sheetId="28" r:id="rId6"/>
    <sheet name="7. Personal-Discapacidad" sheetId="36" r:id="rId7"/>
    <sheet name="8 Emprendimientos y Emp Mujeres" sheetId="37" r:id="rId8"/>
    <sheet name="9 MiPymes Nacional" sheetId="38" r:id="rId9"/>
    <sheet name="PUNTAJE TOTAL" sheetId="39" r:id="rId10"/>
    <sheet name="Total" sheetId="42" r:id="rId11"/>
  </sheets>
  <externalReferences>
    <externalReference r:id="rId12"/>
    <externalReference r:id="rId13"/>
  </externalReferences>
  <definedNames>
    <definedName name="_xlnm._FilterDatabase" localSheetId="4" hidden="1">' 5. Escáner Bag'!$B$3:$G$3</definedName>
    <definedName name="_xlnm._FilterDatabase" localSheetId="0" hidden="1">'1 PROPUESTA ECONOMICA '!$B$3:$D$36</definedName>
    <definedName name="_xlnm._FilterDatabase" localSheetId="1" hidden="1">'2 CAPACITACION DEL PERSONAL'!$B$3:$I$36</definedName>
    <definedName name="_xlnm._FilterDatabase" localSheetId="2" hidden="1">'3 Estudio de Seguridad'!$B$3:$F$3</definedName>
    <definedName name="_xlnm._FilterDatabase" localSheetId="3" hidden="1">'4 Sistema de lector Biométrico'!$B$3:$E$3</definedName>
    <definedName name="_xlnm._FilterDatabase" localSheetId="5" hidden="1">'6. Apoyo a la industria naciona'!$B$3:$E$3</definedName>
    <definedName name="_xlnm._FilterDatabase" localSheetId="6" hidden="1">'7. Personal-Discapacidad'!$B$3:$E$3</definedName>
    <definedName name="_xlnm._FilterDatabase" localSheetId="7" hidden="1">'8 Emprendimientos y Emp Mujeres'!$B$3:$E$3</definedName>
    <definedName name="_xlnm._FilterDatabase" localSheetId="8" hidden="1">'9 MiPymes Nacional'!$B$3:$E$3</definedName>
    <definedName name="_xlnm._FilterDatabase" localSheetId="9" hidden="1">'PUNTAJE TOTAL'!$B$3:$F$3</definedName>
    <definedName name="_xlnm._FilterDatabase" localSheetId="10" hidden="1">Total!$B$3:$F$3</definedName>
    <definedName name="Acepta">'[1]CONSOLIDADO MATRIZ'!$AD$6:$AD$7</definedName>
    <definedName name="asdas">[2]REQUERIMIENTOS_OBLIGATORIOS!$AC$6:$AC$7</definedName>
    <definedName name="Esfuerzo">'[1]CONSOLIDADO MATRIZ'!$AC$6:$AC$8</definedName>
    <definedName name="FormaCumplimiento">'[1]CONSOLIDADO MATRIZ'!$AB$6:$AB$9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5" i="42" l="1"/>
  <c r="F25" i="42" s="1"/>
  <c r="E24" i="42"/>
  <c r="F24" i="42" s="1"/>
  <c r="E23" i="42"/>
  <c r="F23" i="42" s="1"/>
  <c r="E22" i="42"/>
  <c r="F22" i="42" s="1"/>
  <c r="E21" i="42"/>
  <c r="F21" i="42" s="1"/>
  <c r="E20" i="42"/>
  <c r="F20" i="42" s="1"/>
  <c r="E19" i="42"/>
  <c r="F19" i="42" s="1"/>
  <c r="E18" i="42"/>
  <c r="F18" i="42" s="1"/>
  <c r="E17" i="42"/>
  <c r="F17" i="42" s="1"/>
  <c r="E16" i="42"/>
  <c r="F16" i="42" s="1"/>
  <c r="E15" i="42"/>
  <c r="F15" i="42" s="1"/>
  <c r="F14" i="42"/>
  <c r="E14" i="42"/>
  <c r="F13" i="42"/>
  <c r="E13" i="42"/>
  <c r="E12" i="42"/>
  <c r="F12" i="42" s="1"/>
  <c r="E11" i="42"/>
  <c r="F11" i="42" s="1"/>
  <c r="F10" i="42"/>
  <c r="E10" i="42"/>
  <c r="E9" i="42"/>
  <c r="F9" i="42" s="1"/>
  <c r="E8" i="42"/>
  <c r="F8" i="42" s="1"/>
  <c r="E7" i="42"/>
  <c r="F7" i="42" s="1"/>
  <c r="F6" i="42"/>
  <c r="E6" i="42"/>
  <c r="E5" i="42"/>
  <c r="F5" i="42" s="1"/>
  <c r="E4" i="42"/>
  <c r="F4" i="42" s="1"/>
  <c r="E35" i="39"/>
  <c r="F35" i="39" s="1"/>
  <c r="E28" i="39"/>
  <c r="F28" i="39" s="1"/>
  <c r="E26" i="39"/>
  <c r="F26" i="39" s="1"/>
  <c r="E24" i="39"/>
  <c r="F24" i="39" s="1"/>
  <c r="E23" i="39"/>
  <c r="F23" i="39" s="1"/>
  <c r="E16" i="39"/>
  <c r="F16" i="39" s="1"/>
  <c r="E15" i="39"/>
  <c r="F15" i="39" s="1"/>
  <c r="E14" i="39"/>
  <c r="F14" i="39" s="1"/>
  <c r="E13" i="39"/>
  <c r="F13" i="39" s="1"/>
  <c r="E8" i="39"/>
  <c r="F8" i="39" s="1"/>
  <c r="F36" i="31"/>
  <c r="F4" i="31"/>
  <c r="E4" i="39" s="1"/>
  <c r="F4" i="39" s="1"/>
  <c r="F5" i="31"/>
  <c r="F6" i="31"/>
  <c r="F7" i="31"/>
  <c r="E7" i="39" s="1"/>
  <c r="F7" i="39" s="1"/>
  <c r="F9" i="31"/>
  <c r="E9" i="39" s="1"/>
  <c r="F9" i="39" s="1"/>
  <c r="F10" i="31"/>
  <c r="F11" i="31"/>
  <c r="E11" i="39" s="1"/>
  <c r="F11" i="39" s="1"/>
  <c r="E5" i="39" l="1"/>
  <c r="F5" i="39" s="1"/>
  <c r="E6" i="39"/>
  <c r="F6" i="39" s="1"/>
  <c r="E10" i="39"/>
  <c r="F10" i="39" s="1"/>
  <c r="E36" i="39"/>
  <c r="F36" i="39" s="1"/>
  <c r="F34" i="31"/>
  <c r="F33" i="31"/>
  <c r="F32" i="31"/>
  <c r="F31" i="31"/>
  <c r="F30" i="31"/>
  <c r="F29" i="31"/>
  <c r="F27" i="31"/>
  <c r="F25" i="31"/>
  <c r="F22" i="31"/>
  <c r="F21" i="31"/>
  <c r="F20" i="31"/>
  <c r="F19" i="31"/>
  <c r="F18" i="31"/>
  <c r="F17" i="31"/>
  <c r="F12" i="31"/>
  <c r="E27" i="39" l="1"/>
  <c r="F27" i="39" s="1"/>
  <c r="E17" i="39"/>
  <c r="F17" i="39" s="1"/>
  <c r="E29" i="39"/>
  <c r="F29" i="39" s="1"/>
  <c r="E18" i="39"/>
  <c r="F18" i="39" s="1"/>
  <c r="E30" i="39"/>
  <c r="F30" i="39" s="1"/>
  <c r="E19" i="39"/>
  <c r="F19" i="39" s="1"/>
  <c r="E31" i="39"/>
  <c r="F31" i="39" s="1"/>
  <c r="E20" i="39"/>
  <c r="F20" i="39" s="1"/>
  <c r="E32" i="39"/>
  <c r="F32" i="39" s="1"/>
  <c r="E21" i="39"/>
  <c r="F21" i="39" s="1"/>
  <c r="E33" i="39"/>
  <c r="F33" i="39" s="1"/>
  <c r="E22" i="39"/>
  <c r="F22" i="39" s="1"/>
  <c r="E34" i="39"/>
  <c r="F34" i="39" s="1"/>
  <c r="E25" i="39"/>
  <c r="F25" i="39" s="1"/>
  <c r="E12" i="39"/>
  <c r="F12" i="39" s="1"/>
</calcChain>
</file>

<file path=xl/sharedStrings.xml><?xml version="1.0" encoding="utf-8"?>
<sst xmlns="http://schemas.openxmlformats.org/spreadsheetml/2006/main" count="674" uniqueCount="69">
  <si>
    <t>PROPONENTE - UNIÓN TEMPORAL - CONSORCIO</t>
  </si>
  <si>
    <t>PUNTUACIÓN</t>
  </si>
  <si>
    <t>PROPONENTES</t>
  </si>
  <si>
    <t>TOTAL</t>
  </si>
  <si>
    <t>3. Estudio de Seguridad (15 Puntos).</t>
  </si>
  <si>
    <t>4. Sistema de lector Biométrico (10 Puntos).</t>
  </si>
  <si>
    <t xml:space="preserve"> 5. Escáner Bag (8,50)</t>
  </si>
  <si>
    <t>6. Apoyo a la industria nacional (10 PUNTOS)</t>
  </si>
  <si>
    <t>7. Personal en condición de discapacidad (1 PUNTO)</t>
  </si>
  <si>
    <t>8. Emprendimientos y empresas de mujeres. (0,25 PUNTO)</t>
  </si>
  <si>
    <t>9. MiPymes Nacional (0,25 PUNTO)</t>
  </si>
  <si>
    <t>SEGURIDAD DIGITAL LTDA</t>
  </si>
  <si>
    <t>Capacitacion (100%)  para vigilante en Entidades Oficiales  (10 puntos)</t>
  </si>
  <si>
    <t>Capacitacion (50%) en medios tecnológicos y atención al cliente.  (5 puntos)</t>
  </si>
  <si>
    <t>OBSERVACIONES</t>
  </si>
  <si>
    <t>PUNTAJE</t>
  </si>
  <si>
    <t xml:space="preserve">Presenta compromiso </t>
  </si>
  <si>
    <t xml:space="preserve">Entrega compromiso </t>
  </si>
  <si>
    <t xml:space="preserve">Adjunta formato 9A </t>
  </si>
  <si>
    <t>Presenta formato y certificado vigente</t>
  </si>
  <si>
    <t xml:space="preserve">Presenta certificado </t>
  </si>
  <si>
    <t>Presenta certificado se revisa camara de comercio</t>
  </si>
  <si>
    <t>UNION TEMPORAL B&amp;S 2024</t>
  </si>
  <si>
    <t>Adjunta formato 12 diligenciado</t>
  </si>
  <si>
    <t>UNION TEMPORAL TAC CENTRAL ICETEX</t>
  </si>
  <si>
    <t>UNION TEMPORAL ICETEX S&amp;S 24</t>
  </si>
  <si>
    <t>UT CORINTO ICETEX 2024</t>
  </si>
  <si>
    <t>COLVISEG LTDA</t>
  </si>
  <si>
    <t>UT RAMVIPP 2024</t>
  </si>
  <si>
    <t>Adjunta formato 9A</t>
  </si>
  <si>
    <t>UNION TEMPORAL NC ICE 2025</t>
  </si>
  <si>
    <t>UNION TEMPORAL GCSI ÉXITO 2024</t>
  </si>
  <si>
    <t>UNION TEMPORAL TAC CENTRAL ICETEX 2024</t>
  </si>
  <si>
    <t>UNION TEMPORAL ACI SEGURIDAD 2024</t>
  </si>
  <si>
    <t>UNION TEMPORAL POT</t>
  </si>
  <si>
    <t>UNION TEMPORAL FICAV 2024</t>
  </si>
  <si>
    <t>UNION TEMPORAL SERSAN 2024</t>
  </si>
  <si>
    <t>UNION TEMPORAL TP ICETEX</t>
  </si>
  <si>
    <t>UNION TEMPORAL S2000</t>
  </si>
  <si>
    <t>UNIÓN TEMPORAL SERCEN 2024</t>
  </si>
  <si>
    <t>UNION TEMPORAL SL 2025</t>
  </si>
  <si>
    <t>RONDACOL LTDA</t>
  </si>
  <si>
    <t>CUIDAR LIMITADA</t>
  </si>
  <si>
    <t>UNIÓN TEMPORAL VGCOLSER ICETEX</t>
  </si>
  <si>
    <t>UNION TEMPORAL NELH 2024</t>
  </si>
  <si>
    <t xml:space="preserve">Adjunta certificado pero no el formato dispuesto por ICETEX </t>
  </si>
  <si>
    <t>Presenta formato - certificado NO vigente</t>
  </si>
  <si>
    <t xml:space="preserve">No presenta certificado, en camara de comercio en grande empresa </t>
  </si>
  <si>
    <t>2. Capacitación del personal de vigilancia (Máximo 15 puntos)</t>
  </si>
  <si>
    <t>ïtem</t>
  </si>
  <si>
    <t>UNIÓN TEMPORAL TOPSEGURIDAD 741</t>
  </si>
  <si>
    <t>UNIÓN TEMPORAL STUDIUM</t>
  </si>
  <si>
    <t>UNION TEMPORAL L&amp;M 2024</t>
  </si>
  <si>
    <t>VIGILANCIA ACOSTA</t>
  </si>
  <si>
    <t xml:space="preserve"> UNION TEMPORAL ICETEX SEGURA</t>
  </si>
  <si>
    <t>UNIÓN TEMPORAL TEX CC 2024</t>
  </si>
  <si>
    <t>UNION TEMPORAL WP 2024</t>
  </si>
  <si>
    <t>UNION TEMPORAL EDUCACION RA</t>
  </si>
  <si>
    <t>UNION TEMPORAL AFILCAN 2024</t>
  </si>
  <si>
    <t>UNION TEMPORAL VIDE PLUS</t>
  </si>
  <si>
    <t>UNION TEMPORAL ICETEX CVYS</t>
  </si>
  <si>
    <t>Formato sin NIT</t>
  </si>
  <si>
    <t>UNIÓN TEMPORAL E&amp;H</t>
  </si>
  <si>
    <t>1. Propuesta economica (Máximo 40 puntos)</t>
  </si>
  <si>
    <t>PUNTAJE PROPUESTA ECONOMICA</t>
  </si>
  <si>
    <t xml:space="preserve">PUNTAJE RESTO DE PONDERABLES </t>
  </si>
  <si>
    <t>RESUMEN CRITERIOS DE CALIFICACION PONDERABLE</t>
  </si>
  <si>
    <t>ITEM</t>
  </si>
  <si>
    <t>No se otorga puntaje conforme la causal de rechazo establecida en la evaluación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</si>
</sst>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_-* #,##0.00\ _€_-;\-* #,##0.00\ _€_-;_-* &quot;-&quot;??\ _€_-;_-@_-"/>
    <numFmt numFmtId="169" formatCode="_ * #,##0.00_ ;_ * \-#,##0.00_ ;_ * &quot;-&quot;??_ ;_ @_ "/>
    <numFmt numFmtId="170" formatCode="#,##0.00\ _P_t_s"/>
    <numFmt numFmtId="171" formatCode="_ &quot;$&quot;\ * #,##0.00_ ;_ &quot;$&quot;\ * \-#,##0.00_ ;_ &quot;$&quot;\ * &quot;-&quot;??_ ;_ @_ "/>
    <numFmt numFmtId="172" formatCode="0.000"/>
  </numFmts>
  <fonts count="14" x14ac:knownFonts="1">
    <font>
      <sz val="10"/>
      <color theme="1"/>
      <name val="Century Gothic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entury Gothic"/>
      <family val="2"/>
    </font>
    <font>
      <b/>
      <sz val="10"/>
      <color theme="0"/>
      <name val="Century Gothic"/>
      <family val="2"/>
    </font>
    <font>
      <b/>
      <sz val="10"/>
      <color theme="1"/>
      <name val="Century Gothic"/>
      <family val="2"/>
    </font>
    <font>
      <sz val="10"/>
      <color theme="0"/>
      <name val="Century Gothic"/>
      <family val="2"/>
    </font>
    <font>
      <b/>
      <sz val="12"/>
      <color theme="1"/>
      <name val="Century Gothic"/>
      <family val="2"/>
    </font>
    <font>
      <sz val="11"/>
      <color indexed="8"/>
      <name val="Calibri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color rgb="FF000000"/>
      <name val="Times New Roman"/>
      <family val="1"/>
    </font>
    <font>
      <b/>
      <sz val="10"/>
      <color indexed="8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9">
    <xf numFmtId="0" fontId="0" fillId="0" borderId="0"/>
    <xf numFmtId="0" fontId="2" fillId="0" borderId="0"/>
    <xf numFmtId="166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8" fillId="0" borderId="0" applyBorder="0" applyProtection="0"/>
    <xf numFmtId="0" fontId="9" fillId="0" borderId="0" applyNumberFormat="0" applyFill="0" applyBorder="0" applyAlignment="0" applyProtection="0">
      <alignment vertical="top"/>
      <protection locked="0"/>
    </xf>
    <xf numFmtId="43" fontId="2" fillId="0" borderId="0" applyFont="0" applyFill="0" applyBorder="0" applyAlignment="0" applyProtection="0"/>
    <xf numFmtId="168" fontId="10" fillId="0" borderId="0" applyFont="0" applyFill="0" applyBorder="0" applyAlignment="0" applyProtection="0"/>
    <xf numFmtId="0" fontId="8" fillId="0" borderId="0" applyFont="0" applyFill="0" applyBorder="0" applyAlignment="0" applyProtection="0"/>
    <xf numFmtId="169" fontId="10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6" fontId="8" fillId="0" borderId="0" applyFont="0" applyFill="0" applyBorder="0" applyAlignment="0" applyProtection="0"/>
    <xf numFmtId="168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170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9" fontId="10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0" fillId="0" borderId="0"/>
    <xf numFmtId="0" fontId="11" fillId="0" borderId="0" applyNumberFormat="0" applyFill="0" applyBorder="0" applyProtection="0"/>
    <xf numFmtId="0" fontId="12" fillId="0" borderId="0"/>
    <xf numFmtId="165" fontId="10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36">
    <xf numFmtId="0" fontId="0" fillId="0" borderId="0" xfId="0"/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9" fontId="6" fillId="0" borderId="0" xfId="0" applyNumberFormat="1" applyFont="1"/>
    <xf numFmtId="0" fontId="6" fillId="0" borderId="0" xfId="0" applyFont="1"/>
    <xf numFmtId="0" fontId="3" fillId="0" borderId="1" xfId="4" applyBorder="1" applyAlignment="1" applyProtection="1">
      <alignment horizontal="center" vertical="center"/>
      <protection locked="0"/>
    </xf>
    <xf numFmtId="0" fontId="5" fillId="0" borderId="0" xfId="0" applyFont="1"/>
    <xf numFmtId="0" fontId="13" fillId="0" borderId="0" xfId="0" applyFont="1"/>
    <xf numFmtId="0" fontId="13" fillId="0" borderId="0" xfId="0" applyFont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0" borderId="1" xfId="4" applyFont="1" applyBorder="1" applyAlignment="1" applyProtection="1">
      <alignment horizontal="center" vertical="center"/>
      <protection locked="0"/>
    </xf>
    <xf numFmtId="1" fontId="3" fillId="0" borderId="1" xfId="32" applyNumberFormat="1" applyFont="1" applyBorder="1" applyAlignment="1" applyProtection="1">
      <alignment horizontal="center" vertical="center"/>
      <protection locked="0"/>
    </xf>
    <xf numFmtId="1" fontId="0" fillId="0" borderId="1" xfId="32" applyNumberFormat="1" applyFont="1" applyBorder="1" applyAlignment="1" applyProtection="1">
      <alignment horizontal="center" vertical="center"/>
      <protection locked="0"/>
    </xf>
    <xf numFmtId="2" fontId="0" fillId="0" borderId="1" xfId="4" applyNumberFormat="1" applyFont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 vertical="center"/>
    </xf>
    <xf numFmtId="0" fontId="3" fillId="0" borderId="3" xfId="4" applyBorder="1" applyAlignment="1" applyProtection="1">
      <alignment horizontal="center" vertical="center"/>
      <protection locked="0"/>
    </xf>
    <xf numFmtId="0" fontId="0" fillId="0" borderId="3" xfId="4" applyFont="1" applyBorder="1" applyAlignment="1" applyProtection="1">
      <alignment horizontal="center" vertical="center"/>
      <protection locked="0"/>
    </xf>
    <xf numFmtId="0" fontId="3" fillId="0" borderId="5" xfId="4" applyBorder="1" applyAlignment="1" applyProtection="1">
      <alignment horizontal="center" vertical="center"/>
      <protection locked="0"/>
    </xf>
    <xf numFmtId="0" fontId="3" fillId="0" borderId="6" xfId="4" applyBorder="1" applyAlignment="1" applyProtection="1">
      <alignment horizontal="center" vertical="center"/>
      <protection locked="0"/>
    </xf>
    <xf numFmtId="0" fontId="3" fillId="0" borderId="8" xfId="4" applyBorder="1" applyAlignment="1" applyProtection="1">
      <alignment horizontal="center" vertical="center"/>
      <protection locked="0"/>
    </xf>
    <xf numFmtId="0" fontId="4" fillId="2" borderId="2" xfId="0" applyFont="1" applyFill="1" applyBorder="1" applyAlignment="1">
      <alignment horizontal="center" vertical="center"/>
    </xf>
    <xf numFmtId="0" fontId="3" fillId="0" borderId="9" xfId="4" applyBorder="1" applyAlignment="1" applyProtection="1">
      <alignment horizontal="center" vertical="center"/>
      <protection locked="0"/>
    </xf>
    <xf numFmtId="0" fontId="4" fillId="2" borderId="2" xfId="0" applyFont="1" applyFill="1" applyBorder="1" applyAlignment="1">
      <alignment horizontal="center" vertical="center" wrapText="1"/>
    </xf>
    <xf numFmtId="172" fontId="3" fillId="0" borderId="4" xfId="4" applyNumberFormat="1" applyBorder="1" applyAlignment="1" applyProtection="1">
      <alignment horizontal="center" vertical="center"/>
      <protection locked="0"/>
    </xf>
    <xf numFmtId="172" fontId="3" fillId="0" borderId="10" xfId="4" applyNumberFormat="1" applyBorder="1" applyAlignment="1" applyProtection="1">
      <alignment horizontal="center" vertical="center"/>
      <protection locked="0"/>
    </xf>
    <xf numFmtId="172" fontId="3" fillId="0" borderId="7" xfId="4" applyNumberFormat="1" applyBorder="1" applyAlignment="1" applyProtection="1">
      <alignment horizontal="center" vertical="center"/>
      <protection locked="0"/>
    </xf>
    <xf numFmtId="172" fontId="3" fillId="0" borderId="9" xfId="4" applyNumberFormat="1" applyBorder="1" applyAlignment="1" applyProtection="1">
      <alignment horizontal="center" vertical="center"/>
      <protection locked="0"/>
    </xf>
    <xf numFmtId="172" fontId="3" fillId="0" borderId="1" xfId="4" applyNumberFormat="1" applyBorder="1" applyAlignment="1" applyProtection="1">
      <alignment horizontal="center" vertical="center"/>
      <protection locked="0"/>
    </xf>
    <xf numFmtId="172" fontId="3" fillId="0" borderId="6" xfId="4" applyNumberFormat="1" applyBorder="1" applyAlignment="1" applyProtection="1">
      <alignment horizontal="center" vertical="center"/>
      <protection locked="0"/>
    </xf>
    <xf numFmtId="172" fontId="0" fillId="0" borderId="1" xfId="4" applyNumberFormat="1" applyFont="1" applyBorder="1" applyAlignment="1" applyProtection="1">
      <alignment horizontal="center" vertical="center"/>
      <protection locked="0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</cellXfs>
  <cellStyles count="49">
    <cellStyle name="Excel Built-in Normal 2" xfId="10" xr:uid="{00000000-0005-0000-0000-000000000000}"/>
    <cellStyle name="Hipervínculo 2" xfId="11" xr:uid="{00000000-0005-0000-0000-000001000000}"/>
    <cellStyle name="Millares" xfId="32" builtinId="3"/>
    <cellStyle name="Millares 13" xfId="12" xr:uid="{00000000-0005-0000-0000-000003000000}"/>
    <cellStyle name="Millares 13 2" xfId="43" xr:uid="{412A2ADB-67F5-4957-B776-05BF05F86201}"/>
    <cellStyle name="Millares 2" xfId="3" xr:uid="{00000000-0005-0000-0000-000004000000}"/>
    <cellStyle name="Millares 2 2" xfId="13" xr:uid="{00000000-0005-0000-0000-000005000000}"/>
    <cellStyle name="Millares 2 3" xfId="40" xr:uid="{6EB7B787-C899-48BB-A676-AF4A2E15F6E9}"/>
    <cellStyle name="Millares 3" xfId="14" xr:uid="{00000000-0005-0000-0000-000006000000}"/>
    <cellStyle name="Millares 4" xfId="6" xr:uid="{00000000-0005-0000-0000-000007000000}"/>
    <cellStyle name="Millares 4 2" xfId="15" xr:uid="{00000000-0005-0000-0000-000008000000}"/>
    <cellStyle name="Millares 4 3" xfId="41" xr:uid="{5D278687-5483-455A-9013-193F1788D4B8}"/>
    <cellStyle name="Millares 5" xfId="16" xr:uid="{00000000-0005-0000-0000-000009000000}"/>
    <cellStyle name="Millares 5 2" xfId="44" xr:uid="{B67EFEF2-4820-4D18-A57C-0FFF657D74E2}"/>
    <cellStyle name="Millares 6" xfId="17" xr:uid="{00000000-0005-0000-0000-00000A000000}"/>
    <cellStyle name="Millares 6 2" xfId="45" xr:uid="{08CC8F71-5B7C-4D80-9979-1DCC955B3D47}"/>
    <cellStyle name="Millares 7" xfId="18" xr:uid="{00000000-0005-0000-0000-00000B000000}"/>
    <cellStyle name="Millares 7 2" xfId="46" xr:uid="{B088D548-FA50-4F0B-90DC-3A9B5DDF7A46}"/>
    <cellStyle name="Millares 8" xfId="48" xr:uid="{E7EFEE5F-71A6-4FB9-BA8C-BA985333385D}"/>
    <cellStyle name="Moneda [0] 2" xfId="9" xr:uid="{00000000-0005-0000-0000-00000D000000}"/>
    <cellStyle name="Moneda [0] 3" xfId="37" xr:uid="{29793078-24E1-4D64-9EA5-E4EF11AA297A}"/>
    <cellStyle name="Moneda 2" xfId="2" xr:uid="{00000000-0005-0000-0000-00000E000000}"/>
    <cellStyle name="Moneda 2 2" xfId="20" xr:uid="{00000000-0005-0000-0000-00000F000000}"/>
    <cellStyle name="Moneda 2 3" xfId="21" xr:uid="{00000000-0005-0000-0000-000010000000}"/>
    <cellStyle name="Moneda 2 4" xfId="22" xr:uid="{00000000-0005-0000-0000-000011000000}"/>
    <cellStyle name="Moneda 2 5" xfId="19" xr:uid="{00000000-0005-0000-0000-000012000000}"/>
    <cellStyle name="Moneda 2 6" xfId="36" xr:uid="{0A8DE90B-615D-4490-AD9A-DCB4C5C7816B}"/>
    <cellStyle name="Moneda 2 7" xfId="39" xr:uid="{8D19D43B-0C33-4AD5-87C2-213854A18FD2}"/>
    <cellStyle name="Moneda 3" xfId="23" xr:uid="{00000000-0005-0000-0000-000013000000}"/>
    <cellStyle name="Moneda 4" xfId="5" xr:uid="{00000000-0005-0000-0000-000014000000}"/>
    <cellStyle name="Moneda 4 2" xfId="25" xr:uid="{00000000-0005-0000-0000-000015000000}"/>
    <cellStyle name="Moneda 4 3" xfId="24" xr:uid="{00000000-0005-0000-0000-000016000000}"/>
    <cellStyle name="Moneda 5" xfId="26" xr:uid="{00000000-0005-0000-0000-000017000000}"/>
    <cellStyle name="Normal" xfId="0" builtinId="0"/>
    <cellStyle name="Normal 2" xfId="1" xr:uid="{00000000-0005-0000-0000-000019000000}"/>
    <cellStyle name="Normal 2 2" xfId="28" xr:uid="{00000000-0005-0000-0000-00001A000000}"/>
    <cellStyle name="Normal 2 2 2" xfId="29" xr:uid="{00000000-0005-0000-0000-00001B000000}"/>
    <cellStyle name="Normal 2 3" xfId="27" xr:uid="{00000000-0005-0000-0000-00001C000000}"/>
    <cellStyle name="Normal 2 4" xfId="35" xr:uid="{8BB9604B-08C1-4101-8D0C-A859EDF77690}"/>
    <cellStyle name="Normal 2 5" xfId="38" xr:uid="{E8BE0DDE-4347-4D14-82AE-16423F762D7E}"/>
    <cellStyle name="Normal 3" xfId="4" xr:uid="{00000000-0005-0000-0000-00001D000000}"/>
    <cellStyle name="Normal 3 2" xfId="33" xr:uid="{A182BE04-DED2-40E7-BFAF-AB0B60DB9A7E}"/>
    <cellStyle name="Normal 4" xfId="34" xr:uid="{341F264B-7351-40C8-A55D-91A0AF284D1D}"/>
    <cellStyle name="Porcentaje 2" xfId="7" xr:uid="{00000000-0005-0000-0000-00001F000000}"/>
    <cellStyle name="Porcentaje 2 2" xfId="30" xr:uid="{00000000-0005-0000-0000-000020000000}"/>
    <cellStyle name="Porcentaje 3" xfId="8" xr:uid="{00000000-0005-0000-0000-000021000000}"/>
    <cellStyle name="Porcentaje 3 2" xfId="42" xr:uid="{4F048BA3-191A-46FC-BC58-EC061B0F7871}"/>
    <cellStyle name="Porcentaje 7" xfId="31" xr:uid="{00000000-0005-0000-0000-000022000000}"/>
    <cellStyle name="Porcentaje 7 2" xfId="47" xr:uid="{D0F7A082-F18E-4B94-8235-BECC5F134F0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orporativo/trabajo/Proyectos/NuevoERP/Propuestas/Heinsohn/Anexos%20%20CP-01-2011/CP_001_ANEXO_3B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liegos%20Definitivos\Forma%20de%20cumplimiento%20req.%20obligatori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MATRIZ"/>
    </sheetNames>
    <sheetDataSet>
      <sheetData sheetId="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QUERIMIENTOS_OBLIGATORIOS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8EBE45-A30E-43D4-A63C-CB642E6C5577}">
  <dimension ref="B2:D36"/>
  <sheetViews>
    <sheetView topLeftCell="A15" workbookViewId="0">
      <selection activeCell="C11" sqref="C11"/>
    </sheetView>
  </sheetViews>
  <sheetFormatPr baseColWidth="10" defaultRowHeight="13.2" x14ac:dyDescent="0.25"/>
  <cols>
    <col min="3" max="3" width="40.109375" customWidth="1"/>
    <col min="4" max="4" width="20.88671875" bestFit="1" customWidth="1"/>
  </cols>
  <sheetData>
    <row r="2" spans="2:4" ht="21.75" customHeight="1" x14ac:dyDescent="0.25">
      <c r="B2" s="31" t="s">
        <v>63</v>
      </c>
      <c r="C2" s="31"/>
      <c r="D2" s="31"/>
    </row>
    <row r="3" spans="2:4" x14ac:dyDescent="0.25">
      <c r="B3" s="9" t="s">
        <v>49</v>
      </c>
      <c r="C3" s="9" t="s">
        <v>2</v>
      </c>
      <c r="D3" s="9" t="s">
        <v>15</v>
      </c>
    </row>
    <row r="4" spans="2:4" x14ac:dyDescent="0.25">
      <c r="B4" s="5">
        <v>1</v>
      </c>
      <c r="C4" s="5" t="s">
        <v>60</v>
      </c>
      <c r="D4" s="5">
        <v>39.645000000000003</v>
      </c>
    </row>
    <row r="5" spans="2:4" x14ac:dyDescent="0.25">
      <c r="B5" s="5">
        <v>2</v>
      </c>
      <c r="C5" s="5" t="s">
        <v>59</v>
      </c>
      <c r="D5" s="5">
        <v>39.729999999999997</v>
      </c>
    </row>
    <row r="6" spans="2:4" x14ac:dyDescent="0.25">
      <c r="B6" s="5">
        <v>3</v>
      </c>
      <c r="C6" s="5" t="s">
        <v>58</v>
      </c>
      <c r="D6" s="5">
        <v>39.552</v>
      </c>
    </row>
    <row r="7" spans="2:4" x14ac:dyDescent="0.25">
      <c r="B7" s="5">
        <v>4</v>
      </c>
      <c r="C7" s="5" t="s">
        <v>57</v>
      </c>
      <c r="D7" s="5">
        <v>0</v>
      </c>
    </row>
    <row r="8" spans="2:4" x14ac:dyDescent="0.25">
      <c r="B8" s="5">
        <v>5</v>
      </c>
      <c r="C8" s="5" t="s">
        <v>56</v>
      </c>
      <c r="D8" s="5">
        <v>0</v>
      </c>
    </row>
    <row r="9" spans="2:4" x14ac:dyDescent="0.25">
      <c r="B9" s="5">
        <v>6</v>
      </c>
      <c r="C9" s="5" t="s">
        <v>55</v>
      </c>
      <c r="D9" s="5">
        <v>39.500999999999998</v>
      </c>
    </row>
    <row r="10" spans="2:4" x14ac:dyDescent="0.25">
      <c r="B10" s="5">
        <v>7</v>
      </c>
      <c r="C10" s="5" t="s">
        <v>54</v>
      </c>
      <c r="D10" s="5">
        <v>39.661999999999999</v>
      </c>
    </row>
    <row r="11" spans="2:4" x14ac:dyDescent="0.25">
      <c r="B11" s="5">
        <v>8</v>
      </c>
      <c r="C11" s="5" t="s">
        <v>53</v>
      </c>
      <c r="D11" s="5">
        <v>39.374000000000002</v>
      </c>
    </row>
    <row r="12" spans="2:4" x14ac:dyDescent="0.25">
      <c r="B12" s="5">
        <v>9</v>
      </c>
      <c r="C12" s="5" t="s">
        <v>52</v>
      </c>
      <c r="D12" s="5">
        <v>39.963999999999999</v>
      </c>
    </row>
    <row r="13" spans="2:4" x14ac:dyDescent="0.25">
      <c r="B13" s="5">
        <v>10</v>
      </c>
      <c r="C13" s="5" t="s">
        <v>50</v>
      </c>
      <c r="D13" s="5">
        <v>0</v>
      </c>
    </row>
    <row r="14" spans="2:4" x14ac:dyDescent="0.25">
      <c r="B14" s="5">
        <v>11</v>
      </c>
      <c r="C14" s="5" t="s">
        <v>44</v>
      </c>
      <c r="D14" s="5">
        <v>0</v>
      </c>
    </row>
    <row r="15" spans="2:4" x14ac:dyDescent="0.25">
      <c r="B15" s="5">
        <v>12</v>
      </c>
      <c r="C15" s="5" t="s">
        <v>51</v>
      </c>
      <c r="D15" s="5">
        <v>0</v>
      </c>
    </row>
    <row r="16" spans="2:4" x14ac:dyDescent="0.25">
      <c r="B16" s="5">
        <v>13</v>
      </c>
      <c r="C16" s="5" t="s">
        <v>43</v>
      </c>
      <c r="D16" s="5">
        <v>0</v>
      </c>
    </row>
    <row r="17" spans="2:4" x14ac:dyDescent="0.25">
      <c r="B17" s="5">
        <v>14</v>
      </c>
      <c r="C17" s="5" t="s">
        <v>39</v>
      </c>
      <c r="D17" s="5">
        <v>39.773000000000003</v>
      </c>
    </row>
    <row r="18" spans="2:4" x14ac:dyDescent="0.25">
      <c r="B18" s="5">
        <v>15</v>
      </c>
      <c r="C18" s="5" t="s">
        <v>42</v>
      </c>
      <c r="D18" s="5">
        <v>39.555999999999997</v>
      </c>
    </row>
    <row r="19" spans="2:4" x14ac:dyDescent="0.25">
      <c r="B19" s="5">
        <v>16</v>
      </c>
      <c r="C19" s="5" t="s">
        <v>24</v>
      </c>
      <c r="D19" s="5">
        <v>39.624000000000002</v>
      </c>
    </row>
    <row r="20" spans="2:4" x14ac:dyDescent="0.25">
      <c r="B20" s="5">
        <v>17</v>
      </c>
      <c r="C20" s="5" t="s">
        <v>41</v>
      </c>
      <c r="D20" s="5">
        <v>39.524000000000001</v>
      </c>
    </row>
    <row r="21" spans="2:4" x14ac:dyDescent="0.25">
      <c r="B21" s="5">
        <v>18</v>
      </c>
      <c r="C21" s="5" t="s">
        <v>40</v>
      </c>
      <c r="D21" s="5">
        <v>39.676000000000002</v>
      </c>
    </row>
    <row r="22" spans="2:4" x14ac:dyDescent="0.25">
      <c r="B22" s="5">
        <v>19</v>
      </c>
      <c r="C22" s="5" t="s">
        <v>38</v>
      </c>
      <c r="D22" s="5">
        <v>39.918999999999997</v>
      </c>
    </row>
    <row r="23" spans="2:4" x14ac:dyDescent="0.25">
      <c r="B23" s="5">
        <v>20</v>
      </c>
      <c r="C23" s="5" t="s">
        <v>37</v>
      </c>
      <c r="D23" s="5">
        <v>0</v>
      </c>
    </row>
    <row r="24" spans="2:4" x14ac:dyDescent="0.25">
      <c r="B24" s="5">
        <v>21</v>
      </c>
      <c r="C24" s="5" t="s">
        <v>36</v>
      </c>
      <c r="D24" s="5">
        <v>0</v>
      </c>
    </row>
    <row r="25" spans="2:4" x14ac:dyDescent="0.25">
      <c r="B25" s="5">
        <v>22</v>
      </c>
      <c r="C25" s="5" t="s">
        <v>35</v>
      </c>
      <c r="D25" s="5">
        <v>38.369</v>
      </c>
    </row>
    <row r="26" spans="2:4" x14ac:dyDescent="0.25">
      <c r="B26" s="5">
        <v>23</v>
      </c>
      <c r="C26" s="5" t="s">
        <v>34</v>
      </c>
      <c r="D26" s="5">
        <v>0</v>
      </c>
    </row>
    <row r="27" spans="2:4" x14ac:dyDescent="0.25">
      <c r="B27" s="5">
        <v>24</v>
      </c>
      <c r="C27" s="5" t="s">
        <v>33</v>
      </c>
      <c r="D27" s="5">
        <v>39.768000000000001</v>
      </c>
    </row>
    <row r="28" spans="2:4" x14ac:dyDescent="0.25">
      <c r="B28" s="5">
        <v>25</v>
      </c>
      <c r="C28" s="5" t="s">
        <v>31</v>
      </c>
      <c r="D28" s="5">
        <v>0</v>
      </c>
    </row>
    <row r="29" spans="2:4" x14ac:dyDescent="0.25">
      <c r="B29" s="5">
        <v>26</v>
      </c>
      <c r="C29" s="5" t="s">
        <v>30</v>
      </c>
      <c r="D29" s="5">
        <v>39.473999999999997</v>
      </c>
    </row>
    <row r="30" spans="2:4" x14ac:dyDescent="0.25">
      <c r="B30" s="5">
        <v>27</v>
      </c>
      <c r="C30" s="5" t="s">
        <v>28</v>
      </c>
      <c r="D30" s="5">
        <v>39.832999999999998</v>
      </c>
    </row>
    <row r="31" spans="2:4" x14ac:dyDescent="0.25">
      <c r="B31" s="5">
        <v>28</v>
      </c>
      <c r="C31" s="5" t="s">
        <v>27</v>
      </c>
      <c r="D31" s="5">
        <v>36.49</v>
      </c>
    </row>
    <row r="32" spans="2:4" x14ac:dyDescent="0.25">
      <c r="B32" s="5">
        <v>29</v>
      </c>
      <c r="C32" s="5" t="s">
        <v>22</v>
      </c>
      <c r="D32" s="5">
        <v>39.917000000000002</v>
      </c>
    </row>
    <row r="33" spans="2:4" x14ac:dyDescent="0.25">
      <c r="B33" s="5">
        <v>30</v>
      </c>
      <c r="C33" s="5" t="s">
        <v>26</v>
      </c>
      <c r="D33" s="5">
        <v>39.545999999999999</v>
      </c>
    </row>
    <row r="34" spans="2:4" x14ac:dyDescent="0.25">
      <c r="B34" s="5">
        <v>31</v>
      </c>
      <c r="C34" s="5" t="s">
        <v>25</v>
      </c>
      <c r="D34" s="5">
        <v>39.53</v>
      </c>
    </row>
    <row r="35" spans="2:4" x14ac:dyDescent="0.25">
      <c r="B35" s="5">
        <v>32</v>
      </c>
      <c r="C35" s="5" t="s">
        <v>11</v>
      </c>
      <c r="D35" s="5">
        <v>0</v>
      </c>
    </row>
    <row r="36" spans="2:4" x14ac:dyDescent="0.25">
      <c r="B36" s="5">
        <v>33</v>
      </c>
      <c r="C36" s="5" t="s">
        <v>62</v>
      </c>
      <c r="D36" s="5">
        <v>39.335000000000001</v>
      </c>
    </row>
  </sheetData>
  <mergeCells count="1">
    <mergeCell ref="B2:D2"/>
  </mergeCells>
  <pageMargins left="0.7" right="0.7" top="0.75" bottom="0.75" header="0.3" footer="0.3"/>
  <pageSetup paperSize="9" orientation="portrait" horizontalDpi="203" verticalDpi="20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33F900-576B-4617-95B5-957A92C58E97}">
  <dimension ref="B2:I36"/>
  <sheetViews>
    <sheetView topLeftCell="B1" workbookViewId="0">
      <selection activeCell="G7" sqref="G7"/>
    </sheetView>
  </sheetViews>
  <sheetFormatPr baseColWidth="10" defaultRowHeight="13.2" x14ac:dyDescent="0.25"/>
  <cols>
    <col min="2" max="2" width="4.88671875" style="6" bestFit="1" customWidth="1"/>
    <col min="3" max="3" width="43.33203125" bestFit="1" customWidth="1"/>
    <col min="4" max="4" width="25.88671875" bestFit="1" customWidth="1"/>
    <col min="5" max="5" width="29.6640625" bestFit="1" customWidth="1"/>
    <col min="6" max="6" width="11.88671875" customWidth="1"/>
    <col min="7" max="7" width="90.88671875" bestFit="1" customWidth="1"/>
    <col min="8" max="8" width="3.44140625" bestFit="1" customWidth="1"/>
    <col min="9" max="9" width="3" bestFit="1" customWidth="1"/>
  </cols>
  <sheetData>
    <row r="2" spans="2:9" ht="32.4" customHeight="1" x14ac:dyDescent="0.25">
      <c r="B2" s="31" t="s">
        <v>48</v>
      </c>
      <c r="C2" s="31"/>
      <c r="D2" s="31"/>
      <c r="E2" s="31"/>
      <c r="F2" s="31"/>
      <c r="G2" s="31"/>
    </row>
    <row r="3" spans="2:9" ht="39.6" customHeight="1" x14ac:dyDescent="0.25">
      <c r="B3" s="9" t="s">
        <v>49</v>
      </c>
      <c r="C3" s="9" t="s">
        <v>2</v>
      </c>
      <c r="D3" s="10" t="s">
        <v>12</v>
      </c>
      <c r="E3" s="10" t="s">
        <v>13</v>
      </c>
      <c r="F3" s="10" t="s">
        <v>15</v>
      </c>
      <c r="G3" s="10" t="s">
        <v>14</v>
      </c>
    </row>
    <row r="4" spans="2:9" x14ac:dyDescent="0.25">
      <c r="B4" s="5">
        <v>1</v>
      </c>
      <c r="C4" s="5" t="s">
        <v>60</v>
      </c>
      <c r="D4" s="5">
        <v>10</v>
      </c>
      <c r="E4" s="5">
        <v>5</v>
      </c>
      <c r="F4" s="5">
        <f t="shared" ref="F4:F36" si="0">D4+E4</f>
        <v>15</v>
      </c>
      <c r="G4" s="5" t="s">
        <v>23</v>
      </c>
    </row>
    <row r="5" spans="2:9" x14ac:dyDescent="0.25">
      <c r="B5" s="5">
        <v>2</v>
      </c>
      <c r="C5" s="5" t="s">
        <v>59</v>
      </c>
      <c r="D5" s="5">
        <v>10</v>
      </c>
      <c r="E5" s="5">
        <v>5</v>
      </c>
      <c r="F5" s="5">
        <f t="shared" si="0"/>
        <v>15</v>
      </c>
      <c r="G5" s="5" t="s">
        <v>23</v>
      </c>
    </row>
    <row r="6" spans="2:9" x14ac:dyDescent="0.25">
      <c r="B6" s="5">
        <v>3</v>
      </c>
      <c r="C6" s="5" t="s">
        <v>58</v>
      </c>
      <c r="D6" s="5">
        <v>10</v>
      </c>
      <c r="E6" s="5">
        <v>5</v>
      </c>
      <c r="F6" s="5">
        <f t="shared" si="0"/>
        <v>15</v>
      </c>
      <c r="G6" s="5" t="s">
        <v>23</v>
      </c>
    </row>
    <row r="7" spans="2:9" x14ac:dyDescent="0.25">
      <c r="B7" s="5">
        <v>4</v>
      </c>
      <c r="C7" s="5" t="s">
        <v>57</v>
      </c>
      <c r="D7" s="5">
        <v>0</v>
      </c>
      <c r="E7" s="5">
        <v>0</v>
      </c>
      <c r="F7" s="5">
        <f t="shared" si="0"/>
        <v>0</v>
      </c>
      <c r="G7" s="5" t="s">
        <v>68</v>
      </c>
    </row>
    <row r="8" spans="2:9" x14ac:dyDescent="0.25">
      <c r="B8" s="5">
        <v>5</v>
      </c>
      <c r="C8" s="5" t="s">
        <v>56</v>
      </c>
      <c r="D8" s="5">
        <v>0</v>
      </c>
      <c r="E8" s="5">
        <v>0</v>
      </c>
      <c r="F8" s="5">
        <v>0</v>
      </c>
      <c r="G8" s="5" t="s">
        <v>68</v>
      </c>
    </row>
    <row r="9" spans="2:9" x14ac:dyDescent="0.25">
      <c r="B9" s="5">
        <v>6</v>
      </c>
      <c r="C9" s="5" t="s">
        <v>55</v>
      </c>
      <c r="D9" s="5">
        <v>10</v>
      </c>
      <c r="E9" s="5">
        <v>5</v>
      </c>
      <c r="F9" s="5">
        <f t="shared" si="0"/>
        <v>15</v>
      </c>
      <c r="G9" s="5" t="s">
        <v>23</v>
      </c>
    </row>
    <row r="10" spans="2:9" x14ac:dyDescent="0.25">
      <c r="B10" s="5">
        <v>7</v>
      </c>
      <c r="C10" s="5" t="s">
        <v>54</v>
      </c>
      <c r="D10" s="5">
        <v>10</v>
      </c>
      <c r="E10" s="5">
        <v>5</v>
      </c>
      <c r="F10" s="5">
        <f t="shared" si="0"/>
        <v>15</v>
      </c>
      <c r="G10" s="5" t="s">
        <v>23</v>
      </c>
    </row>
    <row r="11" spans="2:9" x14ac:dyDescent="0.25">
      <c r="B11" s="5">
        <v>8</v>
      </c>
      <c r="C11" s="5" t="s">
        <v>53</v>
      </c>
      <c r="D11" s="5">
        <v>10</v>
      </c>
      <c r="E11" s="5">
        <v>5</v>
      </c>
      <c r="F11" s="5">
        <f t="shared" si="0"/>
        <v>15</v>
      </c>
      <c r="G11" s="5" t="s">
        <v>23</v>
      </c>
      <c r="H11" s="3"/>
      <c r="I11" s="4"/>
    </row>
    <row r="12" spans="2:9" x14ac:dyDescent="0.25">
      <c r="B12" s="5">
        <v>9</v>
      </c>
      <c r="C12" s="5" t="s">
        <v>52</v>
      </c>
      <c r="D12" s="5">
        <v>10</v>
      </c>
      <c r="E12" s="5">
        <v>5</v>
      </c>
      <c r="F12" s="5">
        <f t="shared" si="0"/>
        <v>15</v>
      </c>
      <c r="G12" s="5" t="s">
        <v>23</v>
      </c>
      <c r="H12" s="3"/>
      <c r="I12" s="4"/>
    </row>
    <row r="13" spans="2:9" x14ac:dyDescent="0.25">
      <c r="B13" s="5">
        <v>10</v>
      </c>
      <c r="C13" s="5" t="s">
        <v>50</v>
      </c>
      <c r="D13" s="5">
        <v>0</v>
      </c>
      <c r="E13" s="5">
        <v>0</v>
      </c>
      <c r="F13" s="5">
        <v>0</v>
      </c>
      <c r="G13" s="5" t="s">
        <v>68</v>
      </c>
      <c r="H13" s="3"/>
      <c r="I13" s="4"/>
    </row>
    <row r="14" spans="2:9" x14ac:dyDescent="0.25">
      <c r="B14" s="5">
        <v>11</v>
      </c>
      <c r="C14" s="5" t="s">
        <v>44</v>
      </c>
      <c r="D14" s="5">
        <v>0</v>
      </c>
      <c r="E14" s="5">
        <v>0</v>
      </c>
      <c r="F14" s="5">
        <v>0</v>
      </c>
      <c r="G14" s="5" t="s">
        <v>68</v>
      </c>
      <c r="H14" s="3">
        <v>0.05</v>
      </c>
      <c r="I14" s="4">
        <v>10</v>
      </c>
    </row>
    <row r="15" spans="2:9" x14ac:dyDescent="0.25">
      <c r="B15" s="5">
        <v>12</v>
      </c>
      <c r="C15" s="5" t="s">
        <v>51</v>
      </c>
      <c r="D15" s="5">
        <v>0</v>
      </c>
      <c r="E15" s="5">
        <v>0</v>
      </c>
      <c r="F15" s="5">
        <v>0</v>
      </c>
      <c r="G15" s="5" t="s">
        <v>68</v>
      </c>
      <c r="H15" s="3"/>
      <c r="I15" s="4"/>
    </row>
    <row r="16" spans="2:9" x14ac:dyDescent="0.25">
      <c r="B16" s="5">
        <v>13</v>
      </c>
      <c r="C16" s="5" t="s">
        <v>43</v>
      </c>
      <c r="D16" s="5">
        <v>0</v>
      </c>
      <c r="E16" s="5">
        <v>0</v>
      </c>
      <c r="F16" s="5">
        <v>0</v>
      </c>
      <c r="G16" s="5" t="s">
        <v>68</v>
      </c>
      <c r="H16" s="3">
        <v>0.05</v>
      </c>
      <c r="I16" s="4">
        <v>10</v>
      </c>
    </row>
    <row r="17" spans="2:9" x14ac:dyDescent="0.25">
      <c r="B17" s="5">
        <v>14</v>
      </c>
      <c r="C17" s="5" t="s">
        <v>39</v>
      </c>
      <c r="D17" s="5">
        <v>10</v>
      </c>
      <c r="E17" s="5">
        <v>5</v>
      </c>
      <c r="F17" s="5">
        <f t="shared" si="0"/>
        <v>15</v>
      </c>
      <c r="G17" s="5" t="s">
        <v>23</v>
      </c>
      <c r="H17" s="3">
        <v>0.04</v>
      </c>
      <c r="I17" s="4">
        <v>9</v>
      </c>
    </row>
    <row r="18" spans="2:9" x14ac:dyDescent="0.25">
      <c r="B18" s="5">
        <v>15</v>
      </c>
      <c r="C18" s="5" t="s">
        <v>42</v>
      </c>
      <c r="D18" s="5">
        <v>10</v>
      </c>
      <c r="E18" s="5">
        <v>5</v>
      </c>
      <c r="F18" s="5">
        <f t="shared" si="0"/>
        <v>15</v>
      </c>
      <c r="G18" s="5" t="s">
        <v>23</v>
      </c>
      <c r="H18" s="3">
        <v>0.03</v>
      </c>
      <c r="I18" s="4">
        <v>8</v>
      </c>
    </row>
    <row r="19" spans="2:9" x14ac:dyDescent="0.25">
      <c r="B19" s="5">
        <v>16</v>
      </c>
      <c r="C19" s="5" t="s">
        <v>32</v>
      </c>
      <c r="D19" s="5">
        <v>10</v>
      </c>
      <c r="E19" s="5">
        <v>5</v>
      </c>
      <c r="F19" s="5">
        <f t="shared" si="0"/>
        <v>15</v>
      </c>
      <c r="G19" s="5" t="s">
        <v>23</v>
      </c>
      <c r="H19" s="3"/>
      <c r="I19" s="4"/>
    </row>
    <row r="20" spans="2:9" x14ac:dyDescent="0.25">
      <c r="B20" s="5">
        <v>17</v>
      </c>
      <c r="C20" s="5" t="s">
        <v>41</v>
      </c>
      <c r="D20" s="5">
        <v>10</v>
      </c>
      <c r="E20" s="5">
        <v>5</v>
      </c>
      <c r="F20" s="5">
        <f t="shared" si="0"/>
        <v>15</v>
      </c>
      <c r="G20" s="11" t="s">
        <v>23</v>
      </c>
      <c r="H20" s="3"/>
      <c r="I20" s="4"/>
    </row>
    <row r="21" spans="2:9" x14ac:dyDescent="0.25">
      <c r="B21" s="5">
        <v>18</v>
      </c>
      <c r="C21" s="5" t="s">
        <v>40</v>
      </c>
      <c r="D21" s="5">
        <v>10</v>
      </c>
      <c r="E21" s="5">
        <v>5</v>
      </c>
      <c r="F21" s="5">
        <f t="shared" si="0"/>
        <v>15</v>
      </c>
      <c r="G21" s="5" t="s">
        <v>23</v>
      </c>
      <c r="H21" s="3"/>
      <c r="I21" s="4"/>
    </row>
    <row r="22" spans="2:9" x14ac:dyDescent="0.25">
      <c r="B22" s="5">
        <v>19</v>
      </c>
      <c r="C22" s="5" t="s">
        <v>38</v>
      </c>
      <c r="D22" s="5">
        <v>10</v>
      </c>
      <c r="E22" s="5">
        <v>5</v>
      </c>
      <c r="F22" s="5">
        <f t="shared" si="0"/>
        <v>15</v>
      </c>
      <c r="G22" s="5" t="s">
        <v>23</v>
      </c>
      <c r="H22" s="3"/>
      <c r="I22" s="4"/>
    </row>
    <row r="23" spans="2:9" x14ac:dyDescent="0.25">
      <c r="B23" s="5">
        <v>20</v>
      </c>
      <c r="C23" s="5" t="s">
        <v>37</v>
      </c>
      <c r="D23" s="5">
        <v>0</v>
      </c>
      <c r="E23" s="5">
        <v>0</v>
      </c>
      <c r="F23" s="5">
        <v>0</v>
      </c>
      <c r="G23" s="5" t="s">
        <v>68</v>
      </c>
      <c r="H23" s="3"/>
      <c r="I23" s="4"/>
    </row>
    <row r="24" spans="2:9" x14ac:dyDescent="0.25">
      <c r="B24" s="5">
        <v>21</v>
      </c>
      <c r="C24" s="5" t="s">
        <v>36</v>
      </c>
      <c r="D24" s="5">
        <v>0</v>
      </c>
      <c r="E24" s="5">
        <v>0</v>
      </c>
      <c r="F24" s="5">
        <v>0</v>
      </c>
      <c r="G24" s="5" t="s">
        <v>68</v>
      </c>
      <c r="H24" s="3"/>
      <c r="I24" s="4"/>
    </row>
    <row r="25" spans="2:9" x14ac:dyDescent="0.25">
      <c r="B25" s="5">
        <v>22</v>
      </c>
      <c r="C25" s="5" t="s">
        <v>35</v>
      </c>
      <c r="D25" s="5">
        <v>10</v>
      </c>
      <c r="E25" s="5">
        <v>5</v>
      </c>
      <c r="F25" s="5">
        <f t="shared" si="0"/>
        <v>15</v>
      </c>
      <c r="G25" s="5" t="s">
        <v>23</v>
      </c>
      <c r="H25" s="3"/>
      <c r="I25" s="4"/>
    </row>
    <row r="26" spans="2:9" x14ac:dyDescent="0.25">
      <c r="B26" s="5">
        <v>23</v>
      </c>
      <c r="C26" s="5" t="s">
        <v>34</v>
      </c>
      <c r="D26" s="5">
        <v>0</v>
      </c>
      <c r="E26" s="5">
        <v>0</v>
      </c>
      <c r="F26" s="5">
        <v>0</v>
      </c>
      <c r="G26" s="5" t="s">
        <v>68</v>
      </c>
      <c r="H26" s="3"/>
      <c r="I26" s="4"/>
    </row>
    <row r="27" spans="2:9" x14ac:dyDescent="0.25">
      <c r="B27" s="5">
        <v>24</v>
      </c>
      <c r="C27" s="5" t="s">
        <v>33</v>
      </c>
      <c r="D27" s="5">
        <v>10</v>
      </c>
      <c r="E27" s="5">
        <v>5</v>
      </c>
      <c r="F27" s="5">
        <f t="shared" si="0"/>
        <v>15</v>
      </c>
      <c r="G27" s="5" t="s">
        <v>23</v>
      </c>
      <c r="H27" s="3"/>
      <c r="I27" s="4"/>
    </row>
    <row r="28" spans="2:9" x14ac:dyDescent="0.25">
      <c r="B28" s="5">
        <v>25</v>
      </c>
      <c r="C28" s="5" t="s">
        <v>31</v>
      </c>
      <c r="D28" s="5">
        <v>0</v>
      </c>
      <c r="E28" s="5">
        <v>0</v>
      </c>
      <c r="F28" s="5">
        <v>0</v>
      </c>
      <c r="G28" s="5" t="s">
        <v>68</v>
      </c>
      <c r="H28" s="3"/>
      <c r="I28" s="4"/>
    </row>
    <row r="29" spans="2:9" x14ac:dyDescent="0.25">
      <c r="B29" s="5">
        <v>26</v>
      </c>
      <c r="C29" s="5" t="s">
        <v>30</v>
      </c>
      <c r="D29" s="5">
        <v>10</v>
      </c>
      <c r="E29" s="5">
        <v>5</v>
      </c>
      <c r="F29" s="5">
        <f t="shared" si="0"/>
        <v>15</v>
      </c>
      <c r="G29" s="5" t="s">
        <v>23</v>
      </c>
      <c r="H29" s="3"/>
      <c r="I29" s="4"/>
    </row>
    <row r="30" spans="2:9" x14ac:dyDescent="0.25">
      <c r="B30" s="5">
        <v>27</v>
      </c>
      <c r="C30" s="5" t="s">
        <v>28</v>
      </c>
      <c r="D30" s="5">
        <v>10</v>
      </c>
      <c r="E30" s="5">
        <v>5</v>
      </c>
      <c r="F30" s="5">
        <f t="shared" si="0"/>
        <v>15</v>
      </c>
      <c r="G30" s="5" t="s">
        <v>23</v>
      </c>
      <c r="H30" s="3"/>
      <c r="I30" s="4"/>
    </row>
    <row r="31" spans="2:9" x14ac:dyDescent="0.25">
      <c r="B31" s="5">
        <v>28</v>
      </c>
      <c r="C31" s="5" t="s">
        <v>27</v>
      </c>
      <c r="D31" s="5">
        <v>10</v>
      </c>
      <c r="E31" s="5">
        <v>5</v>
      </c>
      <c r="F31" s="5">
        <f t="shared" si="0"/>
        <v>15</v>
      </c>
      <c r="G31" s="5" t="s">
        <v>23</v>
      </c>
      <c r="H31" s="3"/>
      <c r="I31" s="4"/>
    </row>
    <row r="32" spans="2:9" x14ac:dyDescent="0.25">
      <c r="B32" s="11">
        <v>29</v>
      </c>
      <c r="C32" s="11" t="s">
        <v>22</v>
      </c>
      <c r="D32" s="5">
        <v>10</v>
      </c>
      <c r="E32" s="5">
        <v>5</v>
      </c>
      <c r="F32" s="5">
        <f t="shared" si="0"/>
        <v>15</v>
      </c>
      <c r="G32" s="5" t="s">
        <v>23</v>
      </c>
      <c r="H32" s="3"/>
      <c r="I32" s="4"/>
    </row>
    <row r="33" spans="2:9" x14ac:dyDescent="0.25">
      <c r="B33" s="5">
        <v>30</v>
      </c>
      <c r="C33" s="5" t="s">
        <v>26</v>
      </c>
      <c r="D33" s="5">
        <v>10</v>
      </c>
      <c r="E33" s="5">
        <v>5</v>
      </c>
      <c r="F33" s="5">
        <f t="shared" si="0"/>
        <v>15</v>
      </c>
      <c r="G33" s="5" t="s">
        <v>23</v>
      </c>
      <c r="H33" s="3"/>
      <c r="I33" s="4"/>
    </row>
    <row r="34" spans="2:9" x14ac:dyDescent="0.25">
      <c r="B34" s="5">
        <v>31</v>
      </c>
      <c r="C34" s="5" t="s">
        <v>25</v>
      </c>
      <c r="D34" s="5">
        <v>10</v>
      </c>
      <c r="E34" s="5">
        <v>5</v>
      </c>
      <c r="F34" s="5">
        <f t="shared" si="0"/>
        <v>15</v>
      </c>
      <c r="G34" s="5" t="s">
        <v>23</v>
      </c>
      <c r="H34" s="3">
        <v>0.02</v>
      </c>
      <c r="I34" s="4">
        <v>7</v>
      </c>
    </row>
    <row r="35" spans="2:9" x14ac:dyDescent="0.25">
      <c r="B35" s="5">
        <v>32</v>
      </c>
      <c r="C35" s="5" t="s">
        <v>11</v>
      </c>
      <c r="D35" s="5">
        <v>0</v>
      </c>
      <c r="E35" s="5">
        <v>0</v>
      </c>
      <c r="F35" s="5">
        <v>0</v>
      </c>
      <c r="G35" s="5" t="s">
        <v>68</v>
      </c>
      <c r="H35" s="3">
        <v>0.01</v>
      </c>
      <c r="I35" s="4">
        <v>6</v>
      </c>
    </row>
    <row r="36" spans="2:9" x14ac:dyDescent="0.25">
      <c r="B36" s="5">
        <v>33</v>
      </c>
      <c r="C36" s="5" t="s">
        <v>62</v>
      </c>
      <c r="D36" s="5">
        <v>10</v>
      </c>
      <c r="E36" s="5">
        <v>5</v>
      </c>
      <c r="F36" s="5">
        <f t="shared" si="0"/>
        <v>15</v>
      </c>
      <c r="G36" s="5" t="s">
        <v>23</v>
      </c>
    </row>
  </sheetData>
  <mergeCells count="1">
    <mergeCell ref="B2:G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2:F36"/>
  <sheetViews>
    <sheetView topLeftCell="B1" workbookViewId="0">
      <selection activeCell="E17" sqref="E17"/>
    </sheetView>
  </sheetViews>
  <sheetFormatPr baseColWidth="10" defaultColWidth="11.44140625" defaultRowHeight="13.2" x14ac:dyDescent="0.25"/>
  <cols>
    <col min="1" max="1" width="11.44140625" style="1"/>
    <col min="2" max="2" width="4.88671875" style="8" bestFit="1" customWidth="1"/>
    <col min="3" max="3" width="38.6640625" style="1" bestFit="1" customWidth="1"/>
    <col min="4" max="4" width="8.6640625" style="2" bestFit="1" customWidth="1"/>
    <col min="5" max="5" width="90.88671875" style="1" bestFit="1" customWidth="1"/>
    <col min="6" max="6" width="3" style="1" bestFit="1" customWidth="1"/>
    <col min="7" max="16384" width="11.44140625" style="1"/>
  </cols>
  <sheetData>
    <row r="2" spans="2:6" ht="27.6" customHeight="1" x14ac:dyDescent="0.25">
      <c r="B2" s="31" t="s">
        <v>4</v>
      </c>
      <c r="C2" s="31"/>
      <c r="D2" s="31"/>
      <c r="E2" s="31"/>
    </row>
    <row r="3" spans="2:6" ht="19.95" customHeight="1" x14ac:dyDescent="0.25">
      <c r="B3" s="9" t="s">
        <v>49</v>
      </c>
      <c r="C3" s="9" t="s">
        <v>2</v>
      </c>
      <c r="D3" s="9" t="s">
        <v>15</v>
      </c>
      <c r="E3" s="9" t="s">
        <v>14</v>
      </c>
    </row>
    <row r="4" spans="2:6" x14ac:dyDescent="0.25">
      <c r="B4" s="5">
        <v>1</v>
      </c>
      <c r="C4" s="5" t="s">
        <v>60</v>
      </c>
      <c r="D4" s="5">
        <v>15</v>
      </c>
      <c r="E4" s="5" t="s">
        <v>16</v>
      </c>
    </row>
    <row r="5" spans="2:6" x14ac:dyDescent="0.25">
      <c r="B5" s="5">
        <v>2</v>
      </c>
      <c r="C5" s="5" t="s">
        <v>59</v>
      </c>
      <c r="D5" s="5">
        <v>15</v>
      </c>
      <c r="E5" s="5" t="s">
        <v>16</v>
      </c>
    </row>
    <row r="6" spans="2:6" x14ac:dyDescent="0.25">
      <c r="B6" s="5">
        <v>3</v>
      </c>
      <c r="C6" s="5" t="s">
        <v>58</v>
      </c>
      <c r="D6" s="5">
        <v>15</v>
      </c>
      <c r="E6" s="5" t="s">
        <v>16</v>
      </c>
    </row>
    <row r="7" spans="2:6" x14ac:dyDescent="0.25">
      <c r="B7" s="5">
        <v>4</v>
      </c>
      <c r="C7" s="5" t="s">
        <v>57</v>
      </c>
      <c r="D7" s="5">
        <v>0</v>
      </c>
      <c r="E7" s="5" t="s">
        <v>68</v>
      </c>
    </row>
    <row r="8" spans="2:6" x14ac:dyDescent="0.25">
      <c r="B8" s="5">
        <v>5</v>
      </c>
      <c r="C8" s="5" t="s">
        <v>56</v>
      </c>
      <c r="D8" s="5">
        <v>0</v>
      </c>
      <c r="E8" s="5" t="s">
        <v>68</v>
      </c>
    </row>
    <row r="9" spans="2:6" x14ac:dyDescent="0.25">
      <c r="B9" s="5">
        <v>6</v>
      </c>
      <c r="C9" s="5" t="s">
        <v>55</v>
      </c>
      <c r="D9" s="5">
        <v>15</v>
      </c>
      <c r="E9" s="5" t="s">
        <v>16</v>
      </c>
    </row>
    <row r="10" spans="2:6" x14ac:dyDescent="0.25">
      <c r="B10" s="5">
        <v>7</v>
      </c>
      <c r="C10" s="5" t="s">
        <v>54</v>
      </c>
      <c r="D10" s="5">
        <v>15</v>
      </c>
      <c r="E10" s="5" t="s">
        <v>16</v>
      </c>
    </row>
    <row r="11" spans="2:6" x14ac:dyDescent="0.25">
      <c r="B11" s="5">
        <v>8</v>
      </c>
      <c r="C11" s="5" t="s">
        <v>53</v>
      </c>
      <c r="D11" s="5">
        <v>15</v>
      </c>
      <c r="E11" s="5" t="s">
        <v>16</v>
      </c>
    </row>
    <row r="12" spans="2:6" x14ac:dyDescent="0.25">
      <c r="B12" s="5">
        <v>9</v>
      </c>
      <c r="C12" s="5" t="s">
        <v>52</v>
      </c>
      <c r="D12" s="5">
        <v>15</v>
      </c>
      <c r="E12" s="5" t="s">
        <v>16</v>
      </c>
      <c r="F12" s="2">
        <v>5</v>
      </c>
    </row>
    <row r="13" spans="2:6" x14ac:dyDescent="0.25">
      <c r="B13" s="5">
        <v>10</v>
      </c>
      <c r="C13" s="5" t="s">
        <v>50</v>
      </c>
      <c r="D13" s="5">
        <v>0</v>
      </c>
      <c r="E13" s="5" t="s">
        <v>68</v>
      </c>
      <c r="F13" s="2"/>
    </row>
    <row r="14" spans="2:6" x14ac:dyDescent="0.25">
      <c r="B14" s="5">
        <v>11</v>
      </c>
      <c r="C14" s="5" t="s">
        <v>44</v>
      </c>
      <c r="D14" s="5">
        <v>0</v>
      </c>
      <c r="E14" s="5" t="s">
        <v>68</v>
      </c>
      <c r="F14" s="2"/>
    </row>
    <row r="15" spans="2:6" x14ac:dyDescent="0.25">
      <c r="B15" s="5">
        <v>12</v>
      </c>
      <c r="C15" s="5" t="s">
        <v>51</v>
      </c>
      <c r="D15" s="5">
        <v>0</v>
      </c>
      <c r="E15" s="5" t="s">
        <v>68</v>
      </c>
      <c r="F15" s="2"/>
    </row>
    <row r="16" spans="2:6" x14ac:dyDescent="0.25">
      <c r="B16" s="5">
        <v>13</v>
      </c>
      <c r="C16" s="5" t="s">
        <v>43</v>
      </c>
      <c r="D16" s="5">
        <v>0</v>
      </c>
      <c r="E16" s="5" t="s">
        <v>68</v>
      </c>
      <c r="F16" s="2"/>
    </row>
    <row r="17" spans="2:6" x14ac:dyDescent="0.25">
      <c r="B17" s="5">
        <v>14</v>
      </c>
      <c r="C17" s="5" t="s">
        <v>39</v>
      </c>
      <c r="D17" s="5">
        <v>15</v>
      </c>
      <c r="E17" s="5" t="s">
        <v>16</v>
      </c>
      <c r="F17" s="2"/>
    </row>
    <row r="18" spans="2:6" x14ac:dyDescent="0.25">
      <c r="B18" s="5">
        <v>15</v>
      </c>
      <c r="C18" s="5" t="s">
        <v>42</v>
      </c>
      <c r="D18" s="5">
        <v>15</v>
      </c>
      <c r="E18" s="5" t="s">
        <v>16</v>
      </c>
      <c r="F18" s="2"/>
    </row>
    <row r="19" spans="2:6" x14ac:dyDescent="0.25">
      <c r="B19" s="5">
        <v>16</v>
      </c>
      <c r="C19" s="5" t="s">
        <v>24</v>
      </c>
      <c r="D19" s="5">
        <v>15</v>
      </c>
      <c r="E19" s="5" t="s">
        <v>16</v>
      </c>
      <c r="F19" s="2"/>
    </row>
    <row r="20" spans="2:6" x14ac:dyDescent="0.25">
      <c r="B20" s="5">
        <v>17</v>
      </c>
      <c r="C20" s="5" t="s">
        <v>41</v>
      </c>
      <c r="D20" s="5">
        <v>15</v>
      </c>
      <c r="E20" s="5" t="s">
        <v>16</v>
      </c>
      <c r="F20" s="2"/>
    </row>
    <row r="21" spans="2:6" x14ac:dyDescent="0.25">
      <c r="B21" s="5">
        <v>18</v>
      </c>
      <c r="C21" s="5" t="s">
        <v>40</v>
      </c>
      <c r="D21" s="5">
        <v>15</v>
      </c>
      <c r="E21" s="5" t="s">
        <v>16</v>
      </c>
      <c r="F21" s="2"/>
    </row>
    <row r="22" spans="2:6" x14ac:dyDescent="0.25">
      <c r="B22" s="5">
        <v>19</v>
      </c>
      <c r="C22" s="5" t="s">
        <v>38</v>
      </c>
      <c r="D22" s="5">
        <v>15</v>
      </c>
      <c r="E22" s="5" t="s">
        <v>16</v>
      </c>
      <c r="F22" s="2"/>
    </row>
    <row r="23" spans="2:6" x14ac:dyDescent="0.25">
      <c r="B23" s="5">
        <v>20</v>
      </c>
      <c r="C23" s="5" t="s">
        <v>37</v>
      </c>
      <c r="D23" s="5">
        <v>0</v>
      </c>
      <c r="E23" s="5" t="s">
        <v>68</v>
      </c>
      <c r="F23" s="2"/>
    </row>
    <row r="24" spans="2:6" x14ac:dyDescent="0.25">
      <c r="B24" s="5">
        <v>21</v>
      </c>
      <c r="C24" s="5" t="s">
        <v>36</v>
      </c>
      <c r="D24" s="5">
        <v>0</v>
      </c>
      <c r="E24" s="5" t="s">
        <v>68</v>
      </c>
      <c r="F24" s="2"/>
    </row>
    <row r="25" spans="2:6" x14ac:dyDescent="0.25">
      <c r="B25" s="5">
        <v>22</v>
      </c>
      <c r="C25" s="5" t="s">
        <v>35</v>
      </c>
      <c r="D25" s="5">
        <v>15</v>
      </c>
      <c r="E25" s="5" t="s">
        <v>16</v>
      </c>
      <c r="F25" s="2"/>
    </row>
    <row r="26" spans="2:6" x14ac:dyDescent="0.25">
      <c r="B26" s="5">
        <v>23</v>
      </c>
      <c r="C26" s="5" t="s">
        <v>34</v>
      </c>
      <c r="D26" s="5">
        <v>0</v>
      </c>
      <c r="E26" s="5" t="s">
        <v>68</v>
      </c>
      <c r="F26" s="2"/>
    </row>
    <row r="27" spans="2:6" x14ac:dyDescent="0.25">
      <c r="B27" s="5">
        <v>24</v>
      </c>
      <c r="C27" s="5" t="s">
        <v>33</v>
      </c>
      <c r="D27" s="5">
        <v>15</v>
      </c>
      <c r="E27" s="5" t="s">
        <v>16</v>
      </c>
      <c r="F27" s="2"/>
    </row>
    <row r="28" spans="2:6" x14ac:dyDescent="0.25">
      <c r="B28" s="5">
        <v>25</v>
      </c>
      <c r="C28" s="5" t="s">
        <v>31</v>
      </c>
      <c r="D28" s="5">
        <v>0</v>
      </c>
      <c r="E28" s="5" t="s">
        <v>68</v>
      </c>
      <c r="F28" s="2"/>
    </row>
    <row r="29" spans="2:6" x14ac:dyDescent="0.25">
      <c r="B29" s="5">
        <v>26</v>
      </c>
      <c r="C29" s="5" t="s">
        <v>30</v>
      </c>
      <c r="D29" s="5">
        <v>15</v>
      </c>
      <c r="E29" s="5" t="s">
        <v>16</v>
      </c>
      <c r="F29" s="2"/>
    </row>
    <row r="30" spans="2:6" x14ac:dyDescent="0.25">
      <c r="B30" s="5">
        <v>27</v>
      </c>
      <c r="C30" s="5" t="s">
        <v>28</v>
      </c>
      <c r="D30" s="5">
        <v>15</v>
      </c>
      <c r="E30" s="5" t="s">
        <v>16</v>
      </c>
      <c r="F30" s="2"/>
    </row>
    <row r="31" spans="2:6" x14ac:dyDescent="0.25">
      <c r="B31" s="5">
        <v>28</v>
      </c>
      <c r="C31" s="5" t="s">
        <v>27</v>
      </c>
      <c r="D31" s="5">
        <v>15</v>
      </c>
      <c r="E31" s="5" t="s">
        <v>16</v>
      </c>
      <c r="F31" s="2"/>
    </row>
    <row r="32" spans="2:6" x14ac:dyDescent="0.25">
      <c r="B32" s="5">
        <v>29</v>
      </c>
      <c r="C32" s="5" t="s">
        <v>22</v>
      </c>
      <c r="D32" s="5">
        <v>15</v>
      </c>
      <c r="E32" s="5" t="s">
        <v>16</v>
      </c>
      <c r="F32" s="2"/>
    </row>
    <row r="33" spans="2:6" x14ac:dyDescent="0.25">
      <c r="B33" s="5">
        <v>30</v>
      </c>
      <c r="C33" s="5" t="s">
        <v>26</v>
      </c>
      <c r="D33" s="5">
        <v>15</v>
      </c>
      <c r="E33" s="5" t="s">
        <v>16</v>
      </c>
      <c r="F33" s="2"/>
    </row>
    <row r="34" spans="2:6" x14ac:dyDescent="0.25">
      <c r="B34" s="5">
        <v>31</v>
      </c>
      <c r="C34" s="5" t="s">
        <v>25</v>
      </c>
      <c r="D34" s="5">
        <v>15</v>
      </c>
      <c r="E34" s="5" t="s">
        <v>16</v>
      </c>
      <c r="F34" s="2"/>
    </row>
    <row r="35" spans="2:6" x14ac:dyDescent="0.25">
      <c r="B35" s="5">
        <v>32</v>
      </c>
      <c r="C35" s="5" t="s">
        <v>11</v>
      </c>
      <c r="D35" s="5">
        <v>0</v>
      </c>
      <c r="E35" s="5" t="s">
        <v>68</v>
      </c>
      <c r="F35" s="2">
        <v>10</v>
      </c>
    </row>
    <row r="36" spans="2:6" x14ac:dyDescent="0.25">
      <c r="B36" s="5">
        <v>33</v>
      </c>
      <c r="C36" s="5" t="s">
        <v>62</v>
      </c>
      <c r="D36" s="5">
        <v>15</v>
      </c>
      <c r="E36" s="5" t="s">
        <v>16</v>
      </c>
    </row>
  </sheetData>
  <mergeCells count="1">
    <mergeCell ref="B2:E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2:E36"/>
  <sheetViews>
    <sheetView workbookViewId="0">
      <selection activeCell="E17" sqref="E17"/>
    </sheetView>
  </sheetViews>
  <sheetFormatPr baseColWidth="10" defaultColWidth="11.44140625" defaultRowHeight="13.2" x14ac:dyDescent="0.25"/>
  <cols>
    <col min="1" max="1" width="11.44140625" style="1"/>
    <col min="2" max="2" width="5.33203125" style="8" customWidth="1"/>
    <col min="3" max="3" width="38.6640625" style="1" bestFit="1" customWidth="1"/>
    <col min="4" max="4" width="13" style="1" bestFit="1" customWidth="1"/>
    <col min="5" max="5" width="90.88671875" style="1" bestFit="1" customWidth="1"/>
    <col min="6" max="16384" width="11.44140625" style="1"/>
  </cols>
  <sheetData>
    <row r="2" spans="2:5" ht="25.2" customHeight="1" x14ac:dyDescent="0.25">
      <c r="B2" s="32" t="s">
        <v>5</v>
      </c>
      <c r="C2" s="32"/>
      <c r="D2" s="32"/>
      <c r="E2" s="32"/>
    </row>
    <row r="3" spans="2:5" ht="25.2" x14ac:dyDescent="0.25">
      <c r="B3" s="10" t="s">
        <v>49</v>
      </c>
      <c r="C3" s="10" t="s">
        <v>0</v>
      </c>
      <c r="D3" s="9" t="s">
        <v>1</v>
      </c>
      <c r="E3" s="10" t="s">
        <v>14</v>
      </c>
    </row>
    <row r="4" spans="2:5" x14ac:dyDescent="0.25">
      <c r="B4" s="5">
        <v>1</v>
      </c>
      <c r="C4" s="5" t="s">
        <v>60</v>
      </c>
      <c r="D4" s="12">
        <v>10</v>
      </c>
      <c r="E4" s="12" t="s">
        <v>17</v>
      </c>
    </row>
    <row r="5" spans="2:5" x14ac:dyDescent="0.25">
      <c r="B5" s="5">
        <v>2</v>
      </c>
      <c r="C5" s="5" t="s">
        <v>59</v>
      </c>
      <c r="D5" s="12">
        <v>10</v>
      </c>
      <c r="E5" s="12" t="s">
        <v>17</v>
      </c>
    </row>
    <row r="6" spans="2:5" x14ac:dyDescent="0.25">
      <c r="B6" s="5">
        <v>3</v>
      </c>
      <c r="C6" s="5" t="s">
        <v>58</v>
      </c>
      <c r="D6" s="12">
        <v>10</v>
      </c>
      <c r="E6" s="12" t="s">
        <v>17</v>
      </c>
    </row>
    <row r="7" spans="2:5" x14ac:dyDescent="0.25">
      <c r="B7" s="5">
        <v>4</v>
      </c>
      <c r="C7" s="5" t="s">
        <v>57</v>
      </c>
      <c r="D7" s="12">
        <v>0</v>
      </c>
      <c r="E7" s="12" t="s">
        <v>68</v>
      </c>
    </row>
    <row r="8" spans="2:5" x14ac:dyDescent="0.25">
      <c r="B8" s="5">
        <v>5</v>
      </c>
      <c r="C8" s="5" t="s">
        <v>56</v>
      </c>
      <c r="D8" s="12">
        <v>0</v>
      </c>
      <c r="E8" s="12" t="s">
        <v>68</v>
      </c>
    </row>
    <row r="9" spans="2:5" x14ac:dyDescent="0.25">
      <c r="B9" s="5">
        <v>6</v>
      </c>
      <c r="C9" s="5" t="s">
        <v>55</v>
      </c>
      <c r="D9" s="12">
        <v>10</v>
      </c>
      <c r="E9" s="12" t="s">
        <v>17</v>
      </c>
    </row>
    <row r="10" spans="2:5" x14ac:dyDescent="0.25">
      <c r="B10" s="5">
        <v>7</v>
      </c>
      <c r="C10" s="5" t="s">
        <v>54</v>
      </c>
      <c r="D10" s="12">
        <v>10</v>
      </c>
      <c r="E10" s="12" t="s">
        <v>17</v>
      </c>
    </row>
    <row r="11" spans="2:5" x14ac:dyDescent="0.25">
      <c r="B11" s="5">
        <v>8</v>
      </c>
      <c r="C11" s="5" t="s">
        <v>53</v>
      </c>
      <c r="D11" s="12">
        <v>10</v>
      </c>
      <c r="E11" s="12" t="s">
        <v>17</v>
      </c>
    </row>
    <row r="12" spans="2:5" x14ac:dyDescent="0.25">
      <c r="B12" s="5">
        <v>9</v>
      </c>
      <c r="C12" s="5" t="s">
        <v>52</v>
      </c>
      <c r="D12" s="12">
        <v>10</v>
      </c>
      <c r="E12" s="12" t="s">
        <v>61</v>
      </c>
    </row>
    <row r="13" spans="2:5" x14ac:dyDescent="0.25">
      <c r="B13" s="5">
        <v>10</v>
      </c>
      <c r="C13" s="5" t="s">
        <v>50</v>
      </c>
      <c r="D13" s="5">
        <v>0</v>
      </c>
      <c r="E13" s="5" t="s">
        <v>68</v>
      </c>
    </row>
    <row r="14" spans="2:5" x14ac:dyDescent="0.25">
      <c r="B14" s="5">
        <v>11</v>
      </c>
      <c r="C14" s="5" t="s">
        <v>44</v>
      </c>
      <c r="D14" s="5">
        <v>0</v>
      </c>
      <c r="E14" s="5" t="s">
        <v>68</v>
      </c>
    </row>
    <row r="15" spans="2:5" x14ac:dyDescent="0.25">
      <c r="B15" s="5">
        <v>12</v>
      </c>
      <c r="C15" s="5" t="s">
        <v>51</v>
      </c>
      <c r="D15" s="5">
        <v>0</v>
      </c>
      <c r="E15" s="5" t="s">
        <v>68</v>
      </c>
    </row>
    <row r="16" spans="2:5" x14ac:dyDescent="0.25">
      <c r="B16" s="5">
        <v>13</v>
      </c>
      <c r="C16" s="5" t="s">
        <v>43</v>
      </c>
      <c r="D16" s="5">
        <v>0</v>
      </c>
      <c r="E16" s="5" t="s">
        <v>68</v>
      </c>
    </row>
    <row r="17" spans="2:5" x14ac:dyDescent="0.25">
      <c r="B17" s="5">
        <v>14</v>
      </c>
      <c r="C17" s="5" t="s">
        <v>39</v>
      </c>
      <c r="D17" s="12">
        <v>10</v>
      </c>
      <c r="E17" s="12" t="s">
        <v>17</v>
      </c>
    </row>
    <row r="18" spans="2:5" x14ac:dyDescent="0.25">
      <c r="B18" s="5">
        <v>15</v>
      </c>
      <c r="C18" s="5" t="s">
        <v>42</v>
      </c>
      <c r="D18" s="12">
        <v>10</v>
      </c>
      <c r="E18" s="12" t="s">
        <v>17</v>
      </c>
    </row>
    <row r="19" spans="2:5" x14ac:dyDescent="0.25">
      <c r="B19" s="5">
        <v>16</v>
      </c>
      <c r="C19" s="5" t="s">
        <v>24</v>
      </c>
      <c r="D19" s="12">
        <v>10</v>
      </c>
      <c r="E19" s="12" t="s">
        <v>17</v>
      </c>
    </row>
    <row r="20" spans="2:5" x14ac:dyDescent="0.25">
      <c r="B20" s="5">
        <v>17</v>
      </c>
      <c r="C20" s="5" t="s">
        <v>41</v>
      </c>
      <c r="D20" s="12">
        <v>10</v>
      </c>
      <c r="E20" s="12" t="s">
        <v>17</v>
      </c>
    </row>
    <row r="21" spans="2:5" x14ac:dyDescent="0.25">
      <c r="B21" s="5">
        <v>18</v>
      </c>
      <c r="C21" s="5" t="s">
        <v>40</v>
      </c>
      <c r="D21" s="12">
        <v>10</v>
      </c>
      <c r="E21" s="12" t="s">
        <v>17</v>
      </c>
    </row>
    <row r="22" spans="2:5" x14ac:dyDescent="0.25">
      <c r="B22" s="5">
        <v>19</v>
      </c>
      <c r="C22" s="5" t="s">
        <v>38</v>
      </c>
      <c r="D22" s="12">
        <v>10</v>
      </c>
      <c r="E22" s="12" t="s">
        <v>17</v>
      </c>
    </row>
    <row r="23" spans="2:5" x14ac:dyDescent="0.25">
      <c r="B23" s="5">
        <v>20</v>
      </c>
      <c r="C23" s="5" t="s">
        <v>37</v>
      </c>
      <c r="D23" s="5">
        <v>0</v>
      </c>
      <c r="E23" s="5" t="s">
        <v>68</v>
      </c>
    </row>
    <row r="24" spans="2:5" x14ac:dyDescent="0.25">
      <c r="B24" s="5">
        <v>21</v>
      </c>
      <c r="C24" s="5" t="s">
        <v>36</v>
      </c>
      <c r="D24" s="5">
        <v>0</v>
      </c>
      <c r="E24" s="5" t="s">
        <v>68</v>
      </c>
    </row>
    <row r="25" spans="2:5" x14ac:dyDescent="0.25">
      <c r="B25" s="5">
        <v>22</v>
      </c>
      <c r="C25" s="5" t="s">
        <v>35</v>
      </c>
      <c r="D25" s="12">
        <v>10</v>
      </c>
      <c r="E25" s="12" t="s">
        <v>17</v>
      </c>
    </row>
    <row r="26" spans="2:5" x14ac:dyDescent="0.25">
      <c r="B26" s="5">
        <v>23</v>
      </c>
      <c r="C26" s="5" t="s">
        <v>34</v>
      </c>
      <c r="D26" s="5">
        <v>0</v>
      </c>
      <c r="E26" s="5" t="s">
        <v>68</v>
      </c>
    </row>
    <row r="27" spans="2:5" x14ac:dyDescent="0.25">
      <c r="B27" s="5">
        <v>24</v>
      </c>
      <c r="C27" s="5" t="s">
        <v>33</v>
      </c>
      <c r="D27" s="12">
        <v>10</v>
      </c>
      <c r="E27" s="12" t="s">
        <v>17</v>
      </c>
    </row>
    <row r="28" spans="2:5" x14ac:dyDescent="0.25">
      <c r="B28" s="5">
        <v>25</v>
      </c>
      <c r="C28" s="5" t="s">
        <v>31</v>
      </c>
      <c r="D28" s="5">
        <v>0</v>
      </c>
      <c r="E28" s="5" t="s">
        <v>68</v>
      </c>
    </row>
    <row r="29" spans="2:5" x14ac:dyDescent="0.25">
      <c r="B29" s="5">
        <v>26</v>
      </c>
      <c r="C29" s="5" t="s">
        <v>30</v>
      </c>
      <c r="D29" s="12">
        <v>10</v>
      </c>
      <c r="E29" s="12" t="s">
        <v>17</v>
      </c>
    </row>
    <row r="30" spans="2:5" x14ac:dyDescent="0.25">
      <c r="B30" s="5">
        <v>27</v>
      </c>
      <c r="C30" s="5" t="s">
        <v>28</v>
      </c>
      <c r="D30" s="12">
        <v>10</v>
      </c>
      <c r="E30" s="12" t="s">
        <v>17</v>
      </c>
    </row>
    <row r="31" spans="2:5" x14ac:dyDescent="0.25">
      <c r="B31" s="5">
        <v>28</v>
      </c>
      <c r="C31" s="5" t="s">
        <v>27</v>
      </c>
      <c r="D31" s="12">
        <v>10</v>
      </c>
      <c r="E31" s="12" t="s">
        <v>17</v>
      </c>
    </row>
    <row r="32" spans="2:5" x14ac:dyDescent="0.25">
      <c r="B32" s="5">
        <v>29</v>
      </c>
      <c r="C32" s="5" t="s">
        <v>22</v>
      </c>
      <c r="D32" s="12">
        <v>10</v>
      </c>
      <c r="E32" s="12" t="s">
        <v>17</v>
      </c>
    </row>
    <row r="33" spans="2:5" x14ac:dyDescent="0.25">
      <c r="B33" s="5">
        <v>30</v>
      </c>
      <c r="C33" s="5" t="s">
        <v>26</v>
      </c>
      <c r="D33" s="12">
        <v>10</v>
      </c>
      <c r="E33" s="12" t="s">
        <v>17</v>
      </c>
    </row>
    <row r="34" spans="2:5" x14ac:dyDescent="0.25">
      <c r="B34" s="5">
        <v>31</v>
      </c>
      <c r="C34" s="5" t="s">
        <v>25</v>
      </c>
      <c r="D34" s="13">
        <v>10</v>
      </c>
      <c r="E34" s="13" t="s">
        <v>17</v>
      </c>
    </row>
    <row r="35" spans="2:5" x14ac:dyDescent="0.25">
      <c r="B35" s="5">
        <v>32</v>
      </c>
      <c r="C35" s="5" t="s">
        <v>11</v>
      </c>
      <c r="D35" s="5">
        <v>0</v>
      </c>
      <c r="E35" s="5" t="s">
        <v>68</v>
      </c>
    </row>
    <row r="36" spans="2:5" x14ac:dyDescent="0.25">
      <c r="B36" s="5">
        <v>33</v>
      </c>
      <c r="C36" s="5" t="s">
        <v>62</v>
      </c>
      <c r="D36" s="12">
        <v>10</v>
      </c>
      <c r="E36" s="12" t="s">
        <v>17</v>
      </c>
    </row>
  </sheetData>
  <mergeCells count="1">
    <mergeCell ref="B2:E2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938D89-D1D1-4232-8A4A-42A73074AE90}">
  <dimension ref="B2:G36"/>
  <sheetViews>
    <sheetView topLeftCell="A17" workbookViewId="0">
      <selection activeCell="E17" sqref="E17"/>
    </sheetView>
  </sheetViews>
  <sheetFormatPr baseColWidth="10" defaultRowHeight="13.2" x14ac:dyDescent="0.25"/>
  <cols>
    <col min="2" max="2" width="4.88671875" style="7" bestFit="1" customWidth="1"/>
    <col min="3" max="3" width="38.6640625" bestFit="1" customWidth="1"/>
    <col min="4" max="4" width="13" bestFit="1" customWidth="1"/>
    <col min="5" max="5" width="90.88671875" bestFit="1" customWidth="1"/>
  </cols>
  <sheetData>
    <row r="2" spans="2:7" ht="25.2" customHeight="1" x14ac:dyDescent="0.25">
      <c r="B2" s="32" t="s">
        <v>6</v>
      </c>
      <c r="C2" s="32"/>
      <c r="D2" s="32"/>
      <c r="E2" s="32"/>
    </row>
    <row r="3" spans="2:7" ht="24.6" customHeight="1" x14ac:dyDescent="0.25">
      <c r="B3" s="9" t="s">
        <v>49</v>
      </c>
      <c r="C3" s="9" t="s">
        <v>2</v>
      </c>
      <c r="D3" s="9" t="s">
        <v>1</v>
      </c>
      <c r="E3" s="10" t="s">
        <v>14</v>
      </c>
    </row>
    <row r="4" spans="2:7" x14ac:dyDescent="0.25">
      <c r="B4" s="5">
        <v>1</v>
      </c>
      <c r="C4" s="5" t="s">
        <v>60</v>
      </c>
      <c r="D4" s="14">
        <v>8.5</v>
      </c>
      <c r="E4" s="13" t="s">
        <v>17</v>
      </c>
      <c r="G4" s="4"/>
    </row>
    <row r="5" spans="2:7" x14ac:dyDescent="0.25">
      <c r="B5" s="5">
        <v>2</v>
      </c>
      <c r="C5" s="5" t="s">
        <v>59</v>
      </c>
      <c r="D5" s="14">
        <v>8.5</v>
      </c>
      <c r="E5" s="13" t="s">
        <v>17</v>
      </c>
      <c r="G5" s="4"/>
    </row>
    <row r="6" spans="2:7" x14ac:dyDescent="0.25">
      <c r="B6" s="5">
        <v>3</v>
      </c>
      <c r="C6" s="5" t="s">
        <v>58</v>
      </c>
      <c r="D6" s="14">
        <v>8.5</v>
      </c>
      <c r="E6" s="13" t="s">
        <v>17</v>
      </c>
      <c r="G6" s="4"/>
    </row>
    <row r="7" spans="2:7" x14ac:dyDescent="0.25">
      <c r="B7" s="5">
        <v>4</v>
      </c>
      <c r="C7" s="5" t="s">
        <v>57</v>
      </c>
      <c r="D7" s="14">
        <v>0</v>
      </c>
      <c r="E7" s="13" t="s">
        <v>68</v>
      </c>
      <c r="G7" s="4"/>
    </row>
    <row r="8" spans="2:7" x14ac:dyDescent="0.25">
      <c r="B8" s="5">
        <v>5</v>
      </c>
      <c r="C8" s="5" t="s">
        <v>56</v>
      </c>
      <c r="D8" s="14">
        <v>0</v>
      </c>
      <c r="E8" s="13" t="s">
        <v>68</v>
      </c>
      <c r="G8" s="4"/>
    </row>
    <row r="9" spans="2:7" x14ac:dyDescent="0.25">
      <c r="B9" s="5">
        <v>6</v>
      </c>
      <c r="C9" s="5" t="s">
        <v>55</v>
      </c>
      <c r="D9" s="14">
        <v>8.5</v>
      </c>
      <c r="E9" s="13" t="s">
        <v>17</v>
      </c>
      <c r="G9" s="4"/>
    </row>
    <row r="10" spans="2:7" x14ac:dyDescent="0.25">
      <c r="B10" s="5">
        <v>7</v>
      </c>
      <c r="C10" s="5" t="s">
        <v>54</v>
      </c>
      <c r="D10" s="14">
        <v>8.5</v>
      </c>
      <c r="E10" s="13" t="s">
        <v>17</v>
      </c>
      <c r="G10" s="4"/>
    </row>
    <row r="11" spans="2:7" x14ac:dyDescent="0.25">
      <c r="B11" s="5">
        <v>8</v>
      </c>
      <c r="C11" s="5" t="s">
        <v>53</v>
      </c>
      <c r="D11" s="14">
        <v>8.5</v>
      </c>
      <c r="E11" s="13" t="s">
        <v>17</v>
      </c>
      <c r="G11" s="4"/>
    </row>
    <row r="12" spans="2:7" x14ac:dyDescent="0.25">
      <c r="B12" s="5">
        <v>9</v>
      </c>
      <c r="C12" s="5" t="s">
        <v>52</v>
      </c>
      <c r="D12" s="14">
        <v>8.5</v>
      </c>
      <c r="E12" s="13" t="s">
        <v>17</v>
      </c>
      <c r="G12" s="4"/>
    </row>
    <row r="13" spans="2:7" x14ac:dyDescent="0.25">
      <c r="B13" s="5">
        <v>10</v>
      </c>
      <c r="C13" s="5" t="s">
        <v>50</v>
      </c>
      <c r="D13" s="5">
        <v>0</v>
      </c>
      <c r="E13" s="5" t="s">
        <v>68</v>
      </c>
      <c r="G13" s="4"/>
    </row>
    <row r="14" spans="2:7" x14ac:dyDescent="0.25">
      <c r="B14" s="5">
        <v>11</v>
      </c>
      <c r="C14" s="5" t="s">
        <v>44</v>
      </c>
      <c r="D14" s="5">
        <v>0</v>
      </c>
      <c r="E14" s="5" t="s">
        <v>68</v>
      </c>
      <c r="G14" s="4"/>
    </row>
    <row r="15" spans="2:7" x14ac:dyDescent="0.25">
      <c r="B15" s="5">
        <v>12</v>
      </c>
      <c r="C15" s="5" t="s">
        <v>51</v>
      </c>
      <c r="D15" s="5">
        <v>0</v>
      </c>
      <c r="E15" s="5" t="s">
        <v>68</v>
      </c>
      <c r="G15" s="4"/>
    </row>
    <row r="16" spans="2:7" x14ac:dyDescent="0.25">
      <c r="B16" s="5">
        <v>13</v>
      </c>
      <c r="C16" s="5" t="s">
        <v>43</v>
      </c>
      <c r="D16" s="5">
        <v>0</v>
      </c>
      <c r="E16" s="5" t="s">
        <v>68</v>
      </c>
      <c r="G16" s="4"/>
    </row>
    <row r="17" spans="2:7" x14ac:dyDescent="0.25">
      <c r="B17" s="5">
        <v>14</v>
      </c>
      <c r="C17" s="5" t="s">
        <v>39</v>
      </c>
      <c r="D17" s="14">
        <v>8.5</v>
      </c>
      <c r="E17" s="13" t="s">
        <v>17</v>
      </c>
      <c r="G17" s="4"/>
    </row>
    <row r="18" spans="2:7" x14ac:dyDescent="0.25">
      <c r="B18" s="5">
        <v>15</v>
      </c>
      <c r="C18" s="5" t="s">
        <v>42</v>
      </c>
      <c r="D18" s="14">
        <v>8.5</v>
      </c>
      <c r="E18" s="13" t="s">
        <v>17</v>
      </c>
      <c r="G18" s="4"/>
    </row>
    <row r="19" spans="2:7" x14ac:dyDescent="0.25">
      <c r="B19" s="5">
        <v>16</v>
      </c>
      <c r="C19" s="5" t="s">
        <v>24</v>
      </c>
      <c r="D19" s="14">
        <v>8.5</v>
      </c>
      <c r="E19" s="13" t="s">
        <v>17</v>
      </c>
      <c r="G19" s="4"/>
    </row>
    <row r="20" spans="2:7" x14ac:dyDescent="0.25">
      <c r="B20" s="11">
        <v>17</v>
      </c>
      <c r="C20" s="11" t="s">
        <v>41</v>
      </c>
      <c r="D20" s="14">
        <v>8.5</v>
      </c>
      <c r="E20" s="13" t="s">
        <v>17</v>
      </c>
      <c r="G20" s="4"/>
    </row>
    <row r="21" spans="2:7" x14ac:dyDescent="0.25">
      <c r="B21" s="11">
        <v>18</v>
      </c>
      <c r="C21" s="11" t="s">
        <v>40</v>
      </c>
      <c r="D21" s="14">
        <v>8.5</v>
      </c>
      <c r="E21" s="13" t="s">
        <v>17</v>
      </c>
      <c r="G21" s="4"/>
    </row>
    <row r="22" spans="2:7" x14ac:dyDescent="0.25">
      <c r="B22" s="11">
        <v>19</v>
      </c>
      <c r="C22" s="11" t="s">
        <v>38</v>
      </c>
      <c r="D22" s="14">
        <v>8.5</v>
      </c>
      <c r="E22" s="13" t="s">
        <v>17</v>
      </c>
      <c r="G22" s="4"/>
    </row>
    <row r="23" spans="2:7" x14ac:dyDescent="0.25">
      <c r="B23" s="11">
        <v>20</v>
      </c>
      <c r="C23" s="11" t="s">
        <v>37</v>
      </c>
      <c r="D23" s="5">
        <v>0</v>
      </c>
      <c r="E23" s="5" t="s">
        <v>68</v>
      </c>
      <c r="G23" s="4"/>
    </row>
    <row r="24" spans="2:7" x14ac:dyDescent="0.25">
      <c r="B24" s="11">
        <v>21</v>
      </c>
      <c r="C24" s="11" t="s">
        <v>36</v>
      </c>
      <c r="D24" s="5">
        <v>0</v>
      </c>
      <c r="E24" s="5" t="s">
        <v>68</v>
      </c>
      <c r="G24" s="4"/>
    </row>
    <row r="25" spans="2:7" x14ac:dyDescent="0.25">
      <c r="B25" s="11">
        <v>22</v>
      </c>
      <c r="C25" s="11" t="s">
        <v>35</v>
      </c>
      <c r="D25" s="14">
        <v>8.5</v>
      </c>
      <c r="E25" s="13" t="s">
        <v>17</v>
      </c>
      <c r="G25" s="4"/>
    </row>
    <row r="26" spans="2:7" x14ac:dyDescent="0.25">
      <c r="B26" s="11">
        <v>23</v>
      </c>
      <c r="C26" s="11" t="s">
        <v>34</v>
      </c>
      <c r="D26" s="5">
        <v>0</v>
      </c>
      <c r="E26" s="5" t="s">
        <v>68</v>
      </c>
      <c r="G26" s="4"/>
    </row>
    <row r="27" spans="2:7" x14ac:dyDescent="0.25">
      <c r="B27" s="11">
        <v>24</v>
      </c>
      <c r="C27" s="11" t="s">
        <v>33</v>
      </c>
      <c r="D27" s="14">
        <v>8.5</v>
      </c>
      <c r="E27" s="13" t="s">
        <v>17</v>
      </c>
      <c r="G27" s="4"/>
    </row>
    <row r="28" spans="2:7" x14ac:dyDescent="0.25">
      <c r="B28" s="11">
        <v>25</v>
      </c>
      <c r="C28" s="11" t="s">
        <v>31</v>
      </c>
      <c r="D28" s="5">
        <v>0</v>
      </c>
      <c r="E28" s="5" t="s">
        <v>68</v>
      </c>
      <c r="G28" s="4"/>
    </row>
    <row r="29" spans="2:7" x14ac:dyDescent="0.25">
      <c r="B29" s="11">
        <v>26</v>
      </c>
      <c r="C29" s="11" t="s">
        <v>30</v>
      </c>
      <c r="D29" s="14">
        <v>8.5</v>
      </c>
      <c r="E29" s="13" t="s">
        <v>17</v>
      </c>
      <c r="G29" s="4"/>
    </row>
    <row r="30" spans="2:7" x14ac:dyDescent="0.25">
      <c r="B30" s="11">
        <v>27</v>
      </c>
      <c r="C30" s="11" t="s">
        <v>28</v>
      </c>
      <c r="D30" s="14">
        <v>8.5</v>
      </c>
      <c r="E30" s="13" t="s">
        <v>17</v>
      </c>
      <c r="G30" s="4"/>
    </row>
    <row r="31" spans="2:7" x14ac:dyDescent="0.25">
      <c r="B31" s="11">
        <v>28</v>
      </c>
      <c r="C31" s="11" t="s">
        <v>27</v>
      </c>
      <c r="D31" s="14">
        <v>8.5</v>
      </c>
      <c r="E31" s="13" t="s">
        <v>17</v>
      </c>
      <c r="G31" s="4"/>
    </row>
    <row r="32" spans="2:7" x14ac:dyDescent="0.25">
      <c r="B32" s="11">
        <v>29</v>
      </c>
      <c r="C32" s="11" t="s">
        <v>22</v>
      </c>
      <c r="D32" s="14">
        <v>8.5</v>
      </c>
      <c r="E32" s="13" t="s">
        <v>17</v>
      </c>
      <c r="G32" s="4"/>
    </row>
    <row r="33" spans="2:7" x14ac:dyDescent="0.25">
      <c r="B33" s="11">
        <v>30</v>
      </c>
      <c r="C33" s="11" t="s">
        <v>26</v>
      </c>
      <c r="D33" s="14">
        <v>8.5</v>
      </c>
      <c r="E33" s="13" t="s">
        <v>17</v>
      </c>
      <c r="G33" s="4"/>
    </row>
    <row r="34" spans="2:7" x14ac:dyDescent="0.25">
      <c r="B34" s="5">
        <v>31</v>
      </c>
      <c r="C34" s="5" t="s">
        <v>25</v>
      </c>
      <c r="D34" s="14">
        <v>8.5</v>
      </c>
      <c r="E34" s="13" t="s">
        <v>17</v>
      </c>
      <c r="G34" s="4"/>
    </row>
    <row r="35" spans="2:7" x14ac:dyDescent="0.25">
      <c r="B35" s="5">
        <v>32</v>
      </c>
      <c r="C35" s="5" t="s">
        <v>11</v>
      </c>
      <c r="D35" s="5">
        <v>0</v>
      </c>
      <c r="E35" s="5" t="s">
        <v>68</v>
      </c>
      <c r="G35" s="4"/>
    </row>
    <row r="36" spans="2:7" x14ac:dyDescent="0.25">
      <c r="B36" s="5">
        <v>33</v>
      </c>
      <c r="C36" s="5" t="s">
        <v>62</v>
      </c>
      <c r="D36" s="14">
        <v>8.5</v>
      </c>
      <c r="E36" s="13" t="s">
        <v>17</v>
      </c>
    </row>
  </sheetData>
  <mergeCells count="1">
    <mergeCell ref="B2:E2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F0CD0A-BD6C-4738-BAD7-CB89939CFD9C}">
  <dimension ref="B2:E36"/>
  <sheetViews>
    <sheetView topLeftCell="A10" workbookViewId="0">
      <selection activeCell="E17" sqref="E17"/>
    </sheetView>
  </sheetViews>
  <sheetFormatPr baseColWidth="10" defaultRowHeight="13.2" x14ac:dyDescent="0.25"/>
  <cols>
    <col min="2" max="2" width="4.88671875" style="7" bestFit="1" customWidth="1"/>
    <col min="3" max="3" width="38.6640625" bestFit="1" customWidth="1"/>
    <col min="4" max="4" width="13" bestFit="1" customWidth="1"/>
    <col min="5" max="5" width="90.88671875" bestFit="1" customWidth="1"/>
  </cols>
  <sheetData>
    <row r="2" spans="2:5" ht="30.6" customHeight="1" x14ac:dyDescent="0.25">
      <c r="B2" s="32" t="s">
        <v>7</v>
      </c>
      <c r="C2" s="32"/>
      <c r="D2" s="32"/>
      <c r="E2" s="32"/>
    </row>
    <row r="3" spans="2:5" ht="24.6" customHeight="1" x14ac:dyDescent="0.25">
      <c r="B3" s="9" t="s">
        <v>49</v>
      </c>
      <c r="C3" s="9" t="s">
        <v>2</v>
      </c>
      <c r="D3" s="9" t="s">
        <v>1</v>
      </c>
      <c r="E3" s="10" t="s">
        <v>14</v>
      </c>
    </row>
    <row r="4" spans="2:5" x14ac:dyDescent="0.25">
      <c r="B4" s="5">
        <v>1</v>
      </c>
      <c r="C4" s="5" t="s">
        <v>60</v>
      </c>
      <c r="D4" s="5">
        <v>10</v>
      </c>
      <c r="E4" s="15" t="s">
        <v>18</v>
      </c>
    </row>
    <row r="5" spans="2:5" x14ac:dyDescent="0.25">
      <c r="B5" s="5">
        <v>2</v>
      </c>
      <c r="C5" s="5" t="s">
        <v>59</v>
      </c>
      <c r="D5" s="5">
        <v>10</v>
      </c>
      <c r="E5" s="15" t="s">
        <v>18</v>
      </c>
    </row>
    <row r="6" spans="2:5" x14ac:dyDescent="0.25">
      <c r="B6" s="5">
        <v>3</v>
      </c>
      <c r="C6" s="5" t="s">
        <v>58</v>
      </c>
      <c r="D6" s="5">
        <v>10</v>
      </c>
      <c r="E6" s="15" t="s">
        <v>18</v>
      </c>
    </row>
    <row r="7" spans="2:5" x14ac:dyDescent="0.25">
      <c r="B7" s="5">
        <v>4</v>
      </c>
      <c r="C7" s="5" t="s">
        <v>57</v>
      </c>
      <c r="D7" s="5">
        <v>0</v>
      </c>
      <c r="E7" s="15" t="s">
        <v>68</v>
      </c>
    </row>
    <row r="8" spans="2:5" x14ac:dyDescent="0.25">
      <c r="B8" s="5">
        <v>5</v>
      </c>
      <c r="C8" s="5" t="s">
        <v>56</v>
      </c>
      <c r="D8" s="5">
        <v>0</v>
      </c>
      <c r="E8" s="15" t="s">
        <v>68</v>
      </c>
    </row>
    <row r="9" spans="2:5" x14ac:dyDescent="0.25">
      <c r="B9" s="5">
        <v>6</v>
      </c>
      <c r="C9" s="5" t="s">
        <v>55</v>
      </c>
      <c r="D9" s="5">
        <v>10</v>
      </c>
      <c r="E9" s="15" t="s">
        <v>18</v>
      </c>
    </row>
    <row r="10" spans="2:5" x14ac:dyDescent="0.25">
      <c r="B10" s="5">
        <v>7</v>
      </c>
      <c r="C10" s="5" t="s">
        <v>54</v>
      </c>
      <c r="D10" s="5">
        <v>10</v>
      </c>
      <c r="E10" s="15" t="s">
        <v>18</v>
      </c>
    </row>
    <row r="11" spans="2:5" x14ac:dyDescent="0.25">
      <c r="B11" s="5">
        <v>8</v>
      </c>
      <c r="C11" s="5" t="s">
        <v>53</v>
      </c>
      <c r="D11" s="5">
        <v>10</v>
      </c>
      <c r="E11" s="15" t="s">
        <v>18</v>
      </c>
    </row>
    <row r="12" spans="2:5" x14ac:dyDescent="0.25">
      <c r="B12" s="5">
        <v>9</v>
      </c>
      <c r="C12" s="5" t="s">
        <v>52</v>
      </c>
      <c r="D12" s="5">
        <v>10</v>
      </c>
      <c r="E12" s="15" t="s">
        <v>18</v>
      </c>
    </row>
    <row r="13" spans="2:5" x14ac:dyDescent="0.25">
      <c r="B13" s="5">
        <v>10</v>
      </c>
      <c r="C13" s="5" t="s">
        <v>50</v>
      </c>
      <c r="D13" s="5">
        <v>0</v>
      </c>
      <c r="E13" s="5" t="s">
        <v>68</v>
      </c>
    </row>
    <row r="14" spans="2:5" x14ac:dyDescent="0.25">
      <c r="B14" s="5">
        <v>11</v>
      </c>
      <c r="C14" s="5" t="s">
        <v>44</v>
      </c>
      <c r="D14" s="5">
        <v>0</v>
      </c>
      <c r="E14" s="5" t="s">
        <v>68</v>
      </c>
    </row>
    <row r="15" spans="2:5" x14ac:dyDescent="0.25">
      <c r="B15" s="5">
        <v>12</v>
      </c>
      <c r="C15" s="5" t="s">
        <v>51</v>
      </c>
      <c r="D15" s="5">
        <v>0</v>
      </c>
      <c r="E15" s="5" t="s">
        <v>68</v>
      </c>
    </row>
    <row r="16" spans="2:5" x14ac:dyDescent="0.25">
      <c r="B16" s="5">
        <v>13</v>
      </c>
      <c r="C16" s="5" t="s">
        <v>43</v>
      </c>
      <c r="D16" s="5">
        <v>0</v>
      </c>
      <c r="E16" s="5" t="s">
        <v>68</v>
      </c>
    </row>
    <row r="17" spans="2:5" x14ac:dyDescent="0.25">
      <c r="B17" s="5">
        <v>14</v>
      </c>
      <c r="C17" s="5" t="s">
        <v>39</v>
      </c>
      <c r="D17" s="5">
        <v>10</v>
      </c>
      <c r="E17" s="15" t="s">
        <v>18</v>
      </c>
    </row>
    <row r="18" spans="2:5" x14ac:dyDescent="0.25">
      <c r="B18" s="5">
        <v>15</v>
      </c>
      <c r="C18" s="5" t="s">
        <v>42</v>
      </c>
      <c r="D18" s="5">
        <v>10</v>
      </c>
      <c r="E18" s="15" t="s">
        <v>29</v>
      </c>
    </row>
    <row r="19" spans="2:5" x14ac:dyDescent="0.25">
      <c r="B19" s="5">
        <v>16</v>
      </c>
      <c r="C19" s="5" t="s">
        <v>24</v>
      </c>
      <c r="D19" s="5">
        <v>10</v>
      </c>
      <c r="E19" s="15" t="s">
        <v>29</v>
      </c>
    </row>
    <row r="20" spans="2:5" x14ac:dyDescent="0.25">
      <c r="B20" s="11">
        <v>17</v>
      </c>
      <c r="C20" s="11" t="s">
        <v>41</v>
      </c>
      <c r="D20" s="5">
        <v>10</v>
      </c>
      <c r="E20" s="15" t="s">
        <v>18</v>
      </c>
    </row>
    <row r="21" spans="2:5" x14ac:dyDescent="0.25">
      <c r="B21" s="11">
        <v>18</v>
      </c>
      <c r="C21" s="11" t="s">
        <v>40</v>
      </c>
      <c r="D21" s="5">
        <v>10</v>
      </c>
      <c r="E21" s="15" t="s">
        <v>18</v>
      </c>
    </row>
    <row r="22" spans="2:5" x14ac:dyDescent="0.25">
      <c r="B22" s="11">
        <v>19</v>
      </c>
      <c r="C22" s="11" t="s">
        <v>38</v>
      </c>
      <c r="D22" s="5">
        <v>10</v>
      </c>
      <c r="E22" s="15" t="s">
        <v>18</v>
      </c>
    </row>
    <row r="23" spans="2:5" x14ac:dyDescent="0.25">
      <c r="B23" s="11">
        <v>20</v>
      </c>
      <c r="C23" s="11" t="s">
        <v>37</v>
      </c>
      <c r="D23" s="5">
        <v>0</v>
      </c>
      <c r="E23" s="5" t="s">
        <v>68</v>
      </c>
    </row>
    <row r="24" spans="2:5" x14ac:dyDescent="0.25">
      <c r="B24" s="11">
        <v>21</v>
      </c>
      <c r="C24" s="11" t="s">
        <v>36</v>
      </c>
      <c r="D24" s="5">
        <v>0</v>
      </c>
      <c r="E24" s="5" t="s">
        <v>68</v>
      </c>
    </row>
    <row r="25" spans="2:5" x14ac:dyDescent="0.25">
      <c r="B25" s="11">
        <v>22</v>
      </c>
      <c r="C25" s="11" t="s">
        <v>35</v>
      </c>
      <c r="D25" s="5">
        <v>10</v>
      </c>
      <c r="E25" s="15" t="s">
        <v>18</v>
      </c>
    </row>
    <row r="26" spans="2:5" x14ac:dyDescent="0.25">
      <c r="B26" s="11">
        <v>23</v>
      </c>
      <c r="C26" s="11" t="s">
        <v>34</v>
      </c>
      <c r="D26" s="5">
        <v>0</v>
      </c>
      <c r="E26" s="5" t="s">
        <v>68</v>
      </c>
    </row>
    <row r="27" spans="2:5" x14ac:dyDescent="0.25">
      <c r="B27" s="11">
        <v>24</v>
      </c>
      <c r="C27" s="11" t="s">
        <v>33</v>
      </c>
      <c r="D27" s="5">
        <v>10</v>
      </c>
      <c r="E27" s="15" t="s">
        <v>18</v>
      </c>
    </row>
    <row r="28" spans="2:5" x14ac:dyDescent="0.25">
      <c r="B28" s="11">
        <v>25</v>
      </c>
      <c r="C28" s="11" t="s">
        <v>31</v>
      </c>
      <c r="D28" s="5">
        <v>0</v>
      </c>
      <c r="E28" s="5" t="s">
        <v>68</v>
      </c>
    </row>
    <row r="29" spans="2:5" x14ac:dyDescent="0.25">
      <c r="B29" s="11">
        <v>26</v>
      </c>
      <c r="C29" s="11" t="s">
        <v>30</v>
      </c>
      <c r="D29" s="5">
        <v>10</v>
      </c>
      <c r="E29" s="15" t="s">
        <v>18</v>
      </c>
    </row>
    <row r="30" spans="2:5" x14ac:dyDescent="0.25">
      <c r="B30" s="11">
        <v>27</v>
      </c>
      <c r="C30" s="11" t="s">
        <v>28</v>
      </c>
      <c r="D30" s="5">
        <v>10</v>
      </c>
      <c r="E30" s="15" t="s">
        <v>18</v>
      </c>
    </row>
    <row r="31" spans="2:5" x14ac:dyDescent="0.25">
      <c r="B31" s="11">
        <v>28</v>
      </c>
      <c r="C31" s="11" t="s">
        <v>27</v>
      </c>
      <c r="D31" s="5">
        <v>10</v>
      </c>
      <c r="E31" s="15" t="s">
        <v>18</v>
      </c>
    </row>
    <row r="32" spans="2:5" x14ac:dyDescent="0.25">
      <c r="B32" s="11">
        <v>29</v>
      </c>
      <c r="C32" s="11" t="s">
        <v>22</v>
      </c>
      <c r="D32" s="5">
        <v>10</v>
      </c>
      <c r="E32" s="15" t="s">
        <v>18</v>
      </c>
    </row>
    <row r="33" spans="2:5" x14ac:dyDescent="0.25">
      <c r="B33" s="11">
        <v>30</v>
      </c>
      <c r="C33" s="11" t="s">
        <v>26</v>
      </c>
      <c r="D33" s="11">
        <v>0</v>
      </c>
      <c r="E33" s="15" t="s">
        <v>45</v>
      </c>
    </row>
    <row r="34" spans="2:5" x14ac:dyDescent="0.25">
      <c r="B34" s="11">
        <v>31</v>
      </c>
      <c r="C34" s="11" t="s">
        <v>25</v>
      </c>
      <c r="D34" s="11">
        <v>10</v>
      </c>
      <c r="E34" s="15" t="s">
        <v>18</v>
      </c>
    </row>
    <row r="35" spans="2:5" x14ac:dyDescent="0.25">
      <c r="B35" s="5">
        <v>32</v>
      </c>
      <c r="C35" s="5" t="s">
        <v>11</v>
      </c>
      <c r="D35" s="5">
        <v>0</v>
      </c>
      <c r="E35" s="5" t="s">
        <v>68</v>
      </c>
    </row>
    <row r="36" spans="2:5" x14ac:dyDescent="0.25">
      <c r="B36" s="5">
        <v>33</v>
      </c>
      <c r="C36" s="5" t="s">
        <v>62</v>
      </c>
      <c r="D36" s="5">
        <v>10</v>
      </c>
      <c r="E36" s="15" t="s">
        <v>18</v>
      </c>
    </row>
  </sheetData>
  <mergeCells count="1">
    <mergeCell ref="B2:E2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7E0030-745F-4FA6-8490-400572886E61}">
  <dimension ref="B2:E36"/>
  <sheetViews>
    <sheetView workbookViewId="0">
      <selection activeCell="E17" sqref="E17"/>
    </sheetView>
  </sheetViews>
  <sheetFormatPr baseColWidth="10" defaultRowHeight="13.2" x14ac:dyDescent="0.25"/>
  <cols>
    <col min="2" max="2" width="4.88671875" style="7" bestFit="1" customWidth="1"/>
    <col min="3" max="3" width="43.33203125" bestFit="1" customWidth="1"/>
    <col min="4" max="4" width="13" bestFit="1" customWidth="1"/>
    <col min="5" max="5" width="90.88671875" bestFit="1" customWidth="1"/>
  </cols>
  <sheetData>
    <row r="2" spans="2:5" ht="31.2" customHeight="1" x14ac:dyDescent="0.25">
      <c r="B2" s="32" t="s">
        <v>8</v>
      </c>
      <c r="C2" s="32"/>
      <c r="D2" s="32"/>
      <c r="E2" s="32"/>
    </row>
    <row r="3" spans="2:5" ht="30" customHeight="1" x14ac:dyDescent="0.25">
      <c r="B3" s="9" t="s">
        <v>49</v>
      </c>
      <c r="C3" s="9" t="s">
        <v>2</v>
      </c>
      <c r="D3" s="9" t="s">
        <v>1</v>
      </c>
      <c r="E3" s="10" t="s">
        <v>14</v>
      </c>
    </row>
    <row r="4" spans="2:5" x14ac:dyDescent="0.25">
      <c r="B4" s="5">
        <v>1</v>
      </c>
      <c r="C4" s="5" t="s">
        <v>60</v>
      </c>
      <c r="D4" s="5">
        <v>1</v>
      </c>
      <c r="E4" s="15" t="s">
        <v>19</v>
      </c>
    </row>
    <row r="5" spans="2:5" x14ac:dyDescent="0.25">
      <c r="B5" s="5">
        <v>2</v>
      </c>
      <c r="C5" s="5" t="s">
        <v>59</v>
      </c>
      <c r="D5" s="5">
        <v>1</v>
      </c>
      <c r="E5" s="15" t="s">
        <v>19</v>
      </c>
    </row>
    <row r="6" spans="2:5" x14ac:dyDescent="0.25">
      <c r="B6" s="5">
        <v>3</v>
      </c>
      <c r="C6" s="5" t="s">
        <v>58</v>
      </c>
      <c r="D6" s="5">
        <v>1</v>
      </c>
      <c r="E6" s="15" t="s">
        <v>19</v>
      </c>
    </row>
    <row r="7" spans="2:5" x14ac:dyDescent="0.25">
      <c r="B7" s="5">
        <v>4</v>
      </c>
      <c r="C7" s="5" t="s">
        <v>57</v>
      </c>
      <c r="D7" s="5">
        <v>0</v>
      </c>
      <c r="E7" s="15" t="s">
        <v>68</v>
      </c>
    </row>
    <row r="8" spans="2:5" x14ac:dyDescent="0.25">
      <c r="B8" s="5">
        <v>5</v>
      </c>
      <c r="C8" s="5" t="s">
        <v>56</v>
      </c>
      <c r="D8" s="5">
        <v>0</v>
      </c>
      <c r="E8" s="15" t="s">
        <v>68</v>
      </c>
    </row>
    <row r="9" spans="2:5" x14ac:dyDescent="0.25">
      <c r="B9" s="5">
        <v>6</v>
      </c>
      <c r="C9" s="5" t="s">
        <v>55</v>
      </c>
      <c r="D9" s="5">
        <v>1</v>
      </c>
      <c r="E9" s="15" t="s">
        <v>19</v>
      </c>
    </row>
    <row r="10" spans="2:5" x14ac:dyDescent="0.25">
      <c r="B10" s="5">
        <v>7</v>
      </c>
      <c r="C10" s="5" t="s">
        <v>54</v>
      </c>
      <c r="D10" s="5">
        <v>1</v>
      </c>
      <c r="E10" s="15" t="s">
        <v>19</v>
      </c>
    </row>
    <row r="11" spans="2:5" x14ac:dyDescent="0.25">
      <c r="B11" s="5">
        <v>8</v>
      </c>
      <c r="C11" s="5" t="s">
        <v>53</v>
      </c>
      <c r="D11" s="5">
        <v>1</v>
      </c>
      <c r="E11" s="15" t="s">
        <v>19</v>
      </c>
    </row>
    <row r="12" spans="2:5" x14ac:dyDescent="0.25">
      <c r="B12" s="5">
        <v>9</v>
      </c>
      <c r="C12" s="5" t="s">
        <v>52</v>
      </c>
      <c r="D12" s="5">
        <v>1</v>
      </c>
      <c r="E12" s="15" t="s">
        <v>19</v>
      </c>
    </row>
    <row r="13" spans="2:5" x14ac:dyDescent="0.25">
      <c r="B13" s="5">
        <v>10</v>
      </c>
      <c r="C13" s="5" t="s">
        <v>50</v>
      </c>
      <c r="D13" s="5">
        <v>0</v>
      </c>
      <c r="E13" s="5" t="s">
        <v>68</v>
      </c>
    </row>
    <row r="14" spans="2:5" x14ac:dyDescent="0.25">
      <c r="B14" s="5">
        <v>11</v>
      </c>
      <c r="C14" s="5" t="s">
        <v>44</v>
      </c>
      <c r="D14" s="5">
        <v>0</v>
      </c>
      <c r="E14" s="5" t="s">
        <v>68</v>
      </c>
    </row>
    <row r="15" spans="2:5" x14ac:dyDescent="0.25">
      <c r="B15" s="5">
        <v>12</v>
      </c>
      <c r="C15" s="5" t="s">
        <v>51</v>
      </c>
      <c r="D15" s="5">
        <v>0</v>
      </c>
      <c r="E15" s="5" t="s">
        <v>68</v>
      </c>
    </row>
    <row r="16" spans="2:5" x14ac:dyDescent="0.25">
      <c r="B16" s="5">
        <v>13</v>
      </c>
      <c r="C16" s="5" t="s">
        <v>43</v>
      </c>
      <c r="D16" s="5">
        <v>0</v>
      </c>
      <c r="E16" s="5" t="s">
        <v>68</v>
      </c>
    </row>
    <row r="17" spans="2:5" x14ac:dyDescent="0.25">
      <c r="B17" s="5">
        <v>14</v>
      </c>
      <c r="C17" s="5" t="s">
        <v>39</v>
      </c>
      <c r="D17" s="5">
        <v>1</v>
      </c>
      <c r="E17" s="15" t="s">
        <v>19</v>
      </c>
    </row>
    <row r="18" spans="2:5" x14ac:dyDescent="0.25">
      <c r="B18" s="5">
        <v>15</v>
      </c>
      <c r="C18" s="5" t="s">
        <v>42</v>
      </c>
      <c r="D18" s="5">
        <v>1</v>
      </c>
      <c r="E18" s="15" t="s">
        <v>19</v>
      </c>
    </row>
    <row r="19" spans="2:5" x14ac:dyDescent="0.25">
      <c r="B19" s="5">
        <v>16</v>
      </c>
      <c r="C19" s="5" t="s">
        <v>32</v>
      </c>
      <c r="D19" s="5">
        <v>1</v>
      </c>
      <c r="E19" s="15" t="s">
        <v>19</v>
      </c>
    </row>
    <row r="20" spans="2:5" x14ac:dyDescent="0.25">
      <c r="B20" s="11">
        <v>17</v>
      </c>
      <c r="C20" s="11" t="s">
        <v>41</v>
      </c>
      <c r="D20" s="5">
        <v>1</v>
      </c>
      <c r="E20" s="15" t="s">
        <v>19</v>
      </c>
    </row>
    <row r="21" spans="2:5" x14ac:dyDescent="0.25">
      <c r="B21" s="11">
        <v>18</v>
      </c>
      <c r="C21" s="11" t="s">
        <v>40</v>
      </c>
      <c r="D21" s="5">
        <v>1</v>
      </c>
      <c r="E21" s="15" t="s">
        <v>19</v>
      </c>
    </row>
    <row r="22" spans="2:5" x14ac:dyDescent="0.25">
      <c r="B22" s="11">
        <v>19</v>
      </c>
      <c r="C22" s="11" t="s">
        <v>38</v>
      </c>
      <c r="D22" s="5">
        <v>1</v>
      </c>
      <c r="E22" s="15" t="s">
        <v>19</v>
      </c>
    </row>
    <row r="23" spans="2:5" x14ac:dyDescent="0.25">
      <c r="B23" s="11">
        <v>20</v>
      </c>
      <c r="C23" s="11" t="s">
        <v>37</v>
      </c>
      <c r="D23" s="5">
        <v>0</v>
      </c>
      <c r="E23" s="5" t="s">
        <v>68</v>
      </c>
    </row>
    <row r="24" spans="2:5" x14ac:dyDescent="0.25">
      <c r="B24" s="11">
        <v>21</v>
      </c>
      <c r="C24" s="11" t="s">
        <v>36</v>
      </c>
      <c r="D24" s="5">
        <v>0</v>
      </c>
      <c r="E24" s="5" t="s">
        <v>68</v>
      </c>
    </row>
    <row r="25" spans="2:5" x14ac:dyDescent="0.25">
      <c r="B25" s="11">
        <v>22</v>
      </c>
      <c r="C25" s="11" t="s">
        <v>35</v>
      </c>
      <c r="D25" s="5">
        <v>1</v>
      </c>
      <c r="E25" s="15" t="s">
        <v>19</v>
      </c>
    </row>
    <row r="26" spans="2:5" x14ac:dyDescent="0.25">
      <c r="B26" s="11">
        <v>23</v>
      </c>
      <c r="C26" s="11" t="s">
        <v>34</v>
      </c>
      <c r="D26" s="5">
        <v>0</v>
      </c>
      <c r="E26" s="5" t="s">
        <v>68</v>
      </c>
    </row>
    <row r="27" spans="2:5" x14ac:dyDescent="0.25">
      <c r="B27" s="11">
        <v>24</v>
      </c>
      <c r="C27" s="11" t="s">
        <v>33</v>
      </c>
      <c r="D27" s="5">
        <v>1</v>
      </c>
      <c r="E27" s="15" t="s">
        <v>19</v>
      </c>
    </row>
    <row r="28" spans="2:5" x14ac:dyDescent="0.25">
      <c r="B28" s="11">
        <v>25</v>
      </c>
      <c r="C28" s="11" t="s">
        <v>31</v>
      </c>
      <c r="D28" s="5">
        <v>0</v>
      </c>
      <c r="E28" s="5" t="s">
        <v>68</v>
      </c>
    </row>
    <row r="29" spans="2:5" x14ac:dyDescent="0.25">
      <c r="B29" s="11">
        <v>26</v>
      </c>
      <c r="C29" s="11" t="s">
        <v>30</v>
      </c>
      <c r="D29" s="5">
        <v>1</v>
      </c>
      <c r="E29" s="15" t="s">
        <v>19</v>
      </c>
    </row>
    <row r="30" spans="2:5" x14ac:dyDescent="0.25">
      <c r="B30" s="11">
        <v>27</v>
      </c>
      <c r="C30" s="11" t="s">
        <v>28</v>
      </c>
      <c r="D30" s="5">
        <v>1</v>
      </c>
      <c r="E30" s="15" t="s">
        <v>19</v>
      </c>
    </row>
    <row r="31" spans="2:5" x14ac:dyDescent="0.25">
      <c r="B31" s="11">
        <v>28</v>
      </c>
      <c r="C31" s="11" t="s">
        <v>27</v>
      </c>
      <c r="D31" s="5">
        <v>1</v>
      </c>
      <c r="E31" s="15" t="s">
        <v>19</v>
      </c>
    </row>
    <row r="32" spans="2:5" x14ac:dyDescent="0.25">
      <c r="B32" s="11">
        <v>29</v>
      </c>
      <c r="C32" s="11" t="s">
        <v>22</v>
      </c>
      <c r="D32" s="5">
        <v>1</v>
      </c>
      <c r="E32" s="15" t="s">
        <v>19</v>
      </c>
    </row>
    <row r="33" spans="2:5" x14ac:dyDescent="0.25">
      <c r="B33" s="11">
        <v>30</v>
      </c>
      <c r="C33" s="11" t="s">
        <v>26</v>
      </c>
      <c r="D33" s="5">
        <v>0</v>
      </c>
      <c r="E33" s="15" t="s">
        <v>46</v>
      </c>
    </row>
    <row r="34" spans="2:5" x14ac:dyDescent="0.25">
      <c r="B34" s="11">
        <v>31</v>
      </c>
      <c r="C34" s="11" t="s">
        <v>25</v>
      </c>
      <c r="D34" s="11">
        <v>1</v>
      </c>
      <c r="E34" s="15" t="s">
        <v>19</v>
      </c>
    </row>
    <row r="35" spans="2:5" x14ac:dyDescent="0.25">
      <c r="B35" s="5">
        <v>32</v>
      </c>
      <c r="C35" s="5" t="s">
        <v>11</v>
      </c>
      <c r="D35" s="5">
        <v>0</v>
      </c>
      <c r="E35" s="5" t="s">
        <v>68</v>
      </c>
    </row>
    <row r="36" spans="2:5" x14ac:dyDescent="0.25">
      <c r="B36" s="5">
        <v>33</v>
      </c>
      <c r="C36" s="5" t="s">
        <v>62</v>
      </c>
      <c r="D36" s="5">
        <v>1</v>
      </c>
      <c r="E36" s="15" t="s">
        <v>19</v>
      </c>
    </row>
  </sheetData>
  <mergeCells count="1">
    <mergeCell ref="B2:E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C49517-EA82-48DB-BFDB-34058512071E}">
  <dimension ref="B2:E36"/>
  <sheetViews>
    <sheetView topLeftCell="A11" workbookViewId="0">
      <selection activeCell="E17" sqref="E17"/>
    </sheetView>
  </sheetViews>
  <sheetFormatPr baseColWidth="10" defaultRowHeight="13.2" x14ac:dyDescent="0.25"/>
  <cols>
    <col min="2" max="2" width="4.88671875" style="7" bestFit="1" customWidth="1"/>
    <col min="3" max="3" width="43.33203125" bestFit="1" customWidth="1"/>
    <col min="4" max="4" width="13" bestFit="1" customWidth="1"/>
    <col min="5" max="5" width="90.88671875" bestFit="1" customWidth="1"/>
  </cols>
  <sheetData>
    <row r="2" spans="2:5" ht="30.6" customHeight="1" x14ac:dyDescent="0.25">
      <c r="B2" s="32" t="s">
        <v>9</v>
      </c>
      <c r="C2" s="32"/>
      <c r="D2" s="32"/>
      <c r="E2" s="32"/>
    </row>
    <row r="3" spans="2:5" ht="22.2" customHeight="1" x14ac:dyDescent="0.25">
      <c r="B3" s="9" t="s">
        <v>49</v>
      </c>
      <c r="C3" s="9" t="s">
        <v>2</v>
      </c>
      <c r="D3" s="9" t="s">
        <v>1</v>
      </c>
      <c r="E3" s="10" t="s">
        <v>14</v>
      </c>
    </row>
    <row r="4" spans="2:5" x14ac:dyDescent="0.25">
      <c r="B4" s="5">
        <v>1</v>
      </c>
      <c r="C4" s="5" t="s">
        <v>60</v>
      </c>
      <c r="D4" s="5">
        <v>0.25</v>
      </c>
      <c r="E4" s="15" t="s">
        <v>20</v>
      </c>
    </row>
    <row r="5" spans="2:5" x14ac:dyDescent="0.25">
      <c r="B5" s="5">
        <v>2</v>
      </c>
      <c r="C5" s="5" t="s">
        <v>59</v>
      </c>
      <c r="D5" s="5">
        <v>0.25</v>
      </c>
      <c r="E5" s="15" t="s">
        <v>20</v>
      </c>
    </row>
    <row r="6" spans="2:5" x14ac:dyDescent="0.25">
      <c r="B6" s="5">
        <v>3</v>
      </c>
      <c r="C6" s="5" t="s">
        <v>58</v>
      </c>
      <c r="D6" s="5">
        <v>0.25</v>
      </c>
      <c r="E6" s="15" t="s">
        <v>20</v>
      </c>
    </row>
    <row r="7" spans="2:5" x14ac:dyDescent="0.25">
      <c r="B7" s="5">
        <v>4</v>
      </c>
      <c r="C7" s="5" t="s">
        <v>57</v>
      </c>
      <c r="D7" s="5">
        <v>0</v>
      </c>
      <c r="E7" s="15" t="s">
        <v>68</v>
      </c>
    </row>
    <row r="8" spans="2:5" x14ac:dyDescent="0.25">
      <c r="B8" s="5">
        <v>5</v>
      </c>
      <c r="C8" s="5" t="s">
        <v>56</v>
      </c>
      <c r="D8" s="5">
        <v>0</v>
      </c>
      <c r="E8" s="15" t="s">
        <v>68</v>
      </c>
    </row>
    <row r="9" spans="2:5" x14ac:dyDescent="0.25">
      <c r="B9" s="5">
        <v>6</v>
      </c>
      <c r="C9" s="5" t="s">
        <v>55</v>
      </c>
      <c r="D9" s="5">
        <v>0.25</v>
      </c>
      <c r="E9" s="15" t="s">
        <v>20</v>
      </c>
    </row>
    <row r="10" spans="2:5" x14ac:dyDescent="0.25">
      <c r="B10" s="5">
        <v>7</v>
      </c>
      <c r="C10" s="5" t="s">
        <v>54</v>
      </c>
      <c r="D10" s="5">
        <v>0.25</v>
      </c>
      <c r="E10" s="15" t="s">
        <v>20</v>
      </c>
    </row>
    <row r="11" spans="2:5" x14ac:dyDescent="0.25">
      <c r="B11" s="5">
        <v>8</v>
      </c>
      <c r="C11" s="5" t="s">
        <v>53</v>
      </c>
      <c r="D11" s="5">
        <v>0.25</v>
      </c>
      <c r="E11" s="15" t="s">
        <v>20</v>
      </c>
    </row>
    <row r="12" spans="2:5" x14ac:dyDescent="0.25">
      <c r="B12" s="5">
        <v>9</v>
      </c>
      <c r="C12" s="5" t="s">
        <v>52</v>
      </c>
      <c r="D12" s="5">
        <v>0.25</v>
      </c>
      <c r="E12" s="15" t="s">
        <v>20</v>
      </c>
    </row>
    <row r="13" spans="2:5" x14ac:dyDescent="0.25">
      <c r="B13" s="5">
        <v>10</v>
      </c>
      <c r="C13" s="5" t="s">
        <v>50</v>
      </c>
      <c r="D13" s="5">
        <v>0</v>
      </c>
      <c r="E13" s="5" t="s">
        <v>68</v>
      </c>
    </row>
    <row r="14" spans="2:5" x14ac:dyDescent="0.25">
      <c r="B14" s="5">
        <v>11</v>
      </c>
      <c r="C14" s="5" t="s">
        <v>44</v>
      </c>
      <c r="D14" s="5">
        <v>0</v>
      </c>
      <c r="E14" s="5" t="s">
        <v>68</v>
      </c>
    </row>
    <row r="15" spans="2:5" x14ac:dyDescent="0.25">
      <c r="B15" s="5">
        <v>12</v>
      </c>
      <c r="C15" s="5" t="s">
        <v>51</v>
      </c>
      <c r="D15" s="5">
        <v>0</v>
      </c>
      <c r="E15" s="5" t="s">
        <v>68</v>
      </c>
    </row>
    <row r="16" spans="2:5" x14ac:dyDescent="0.25">
      <c r="B16" s="5">
        <v>13</v>
      </c>
      <c r="C16" s="5" t="s">
        <v>43</v>
      </c>
      <c r="D16" s="5">
        <v>0</v>
      </c>
      <c r="E16" s="5" t="s">
        <v>68</v>
      </c>
    </row>
    <row r="17" spans="2:5" x14ac:dyDescent="0.25">
      <c r="B17" s="5">
        <v>14</v>
      </c>
      <c r="C17" s="5" t="s">
        <v>39</v>
      </c>
      <c r="D17" s="5">
        <v>0.25</v>
      </c>
      <c r="E17" s="15" t="s">
        <v>20</v>
      </c>
    </row>
    <row r="18" spans="2:5" x14ac:dyDescent="0.25">
      <c r="B18" s="5">
        <v>15</v>
      </c>
      <c r="C18" s="5" t="s">
        <v>42</v>
      </c>
      <c r="D18" s="5">
        <v>0.25</v>
      </c>
      <c r="E18" s="15" t="s">
        <v>20</v>
      </c>
    </row>
    <row r="19" spans="2:5" x14ac:dyDescent="0.25">
      <c r="B19" s="5">
        <v>16</v>
      </c>
      <c r="C19" s="5" t="s">
        <v>32</v>
      </c>
      <c r="D19" s="5">
        <v>0.25</v>
      </c>
      <c r="E19" s="15" t="s">
        <v>20</v>
      </c>
    </row>
    <row r="20" spans="2:5" x14ac:dyDescent="0.25">
      <c r="B20" s="5">
        <v>17</v>
      </c>
      <c r="C20" s="5" t="s">
        <v>41</v>
      </c>
      <c r="D20" s="5">
        <v>0.25</v>
      </c>
      <c r="E20" s="15" t="s">
        <v>20</v>
      </c>
    </row>
    <row r="21" spans="2:5" x14ac:dyDescent="0.25">
      <c r="B21" s="5">
        <v>18</v>
      </c>
      <c r="C21" s="5" t="s">
        <v>40</v>
      </c>
      <c r="D21" s="5">
        <v>0.25</v>
      </c>
      <c r="E21" s="15" t="s">
        <v>20</v>
      </c>
    </row>
    <row r="22" spans="2:5" x14ac:dyDescent="0.25">
      <c r="B22" s="5">
        <v>19</v>
      </c>
      <c r="C22" s="5" t="s">
        <v>38</v>
      </c>
      <c r="D22" s="11">
        <v>0.25</v>
      </c>
      <c r="E22" s="15" t="s">
        <v>20</v>
      </c>
    </row>
    <row r="23" spans="2:5" x14ac:dyDescent="0.25">
      <c r="B23" s="5">
        <v>20</v>
      </c>
      <c r="C23" s="5" t="s">
        <v>37</v>
      </c>
      <c r="D23" s="5">
        <v>0</v>
      </c>
      <c r="E23" s="5" t="s">
        <v>68</v>
      </c>
    </row>
    <row r="24" spans="2:5" x14ac:dyDescent="0.25">
      <c r="B24" s="5">
        <v>21</v>
      </c>
      <c r="C24" s="5" t="s">
        <v>36</v>
      </c>
      <c r="D24" s="5">
        <v>0</v>
      </c>
      <c r="E24" s="5" t="s">
        <v>68</v>
      </c>
    </row>
    <row r="25" spans="2:5" x14ac:dyDescent="0.25">
      <c r="B25" s="5">
        <v>22</v>
      </c>
      <c r="C25" s="5" t="s">
        <v>35</v>
      </c>
      <c r="D25" s="11">
        <v>0.25</v>
      </c>
      <c r="E25" s="15" t="s">
        <v>20</v>
      </c>
    </row>
    <row r="26" spans="2:5" x14ac:dyDescent="0.25">
      <c r="B26" s="5">
        <v>23</v>
      </c>
      <c r="C26" s="5" t="s">
        <v>34</v>
      </c>
      <c r="D26" s="5">
        <v>0</v>
      </c>
      <c r="E26" s="5" t="s">
        <v>68</v>
      </c>
    </row>
    <row r="27" spans="2:5" x14ac:dyDescent="0.25">
      <c r="B27" s="5">
        <v>24</v>
      </c>
      <c r="C27" s="5" t="s">
        <v>33</v>
      </c>
      <c r="D27" s="5">
        <v>0.25</v>
      </c>
      <c r="E27" s="15" t="s">
        <v>20</v>
      </c>
    </row>
    <row r="28" spans="2:5" x14ac:dyDescent="0.25">
      <c r="B28" s="5">
        <v>25</v>
      </c>
      <c r="C28" s="5" t="s">
        <v>31</v>
      </c>
      <c r="D28" s="5">
        <v>0</v>
      </c>
      <c r="E28" s="5" t="s">
        <v>68</v>
      </c>
    </row>
    <row r="29" spans="2:5" x14ac:dyDescent="0.25">
      <c r="B29" s="5">
        <v>26</v>
      </c>
      <c r="C29" s="5" t="s">
        <v>30</v>
      </c>
      <c r="D29" s="5">
        <v>0.25</v>
      </c>
      <c r="E29" s="15" t="s">
        <v>20</v>
      </c>
    </row>
    <row r="30" spans="2:5" x14ac:dyDescent="0.25">
      <c r="B30" s="5">
        <v>27</v>
      </c>
      <c r="C30" s="5" t="s">
        <v>28</v>
      </c>
      <c r="D30" s="5">
        <v>0.25</v>
      </c>
      <c r="E30" s="15" t="s">
        <v>20</v>
      </c>
    </row>
    <row r="31" spans="2:5" x14ac:dyDescent="0.25">
      <c r="B31" s="5">
        <v>28</v>
      </c>
      <c r="C31" s="5" t="s">
        <v>27</v>
      </c>
      <c r="D31" s="5">
        <v>0.25</v>
      </c>
      <c r="E31" s="15" t="s">
        <v>20</v>
      </c>
    </row>
    <row r="32" spans="2:5" x14ac:dyDescent="0.25">
      <c r="B32" s="5">
        <v>29</v>
      </c>
      <c r="C32" s="5" t="s">
        <v>22</v>
      </c>
      <c r="D32" s="5">
        <v>0.25</v>
      </c>
      <c r="E32" s="15" t="s">
        <v>20</v>
      </c>
    </row>
    <row r="33" spans="2:5" x14ac:dyDescent="0.25">
      <c r="B33" s="5">
        <v>30</v>
      </c>
      <c r="C33" s="5" t="s">
        <v>26</v>
      </c>
      <c r="D33" s="5">
        <v>0.25</v>
      </c>
      <c r="E33" s="15" t="s">
        <v>20</v>
      </c>
    </row>
    <row r="34" spans="2:5" x14ac:dyDescent="0.25">
      <c r="B34" s="5">
        <v>31</v>
      </c>
      <c r="C34" s="5" t="s">
        <v>25</v>
      </c>
      <c r="D34" s="5">
        <v>0.25</v>
      </c>
      <c r="E34" s="15" t="s">
        <v>20</v>
      </c>
    </row>
    <row r="35" spans="2:5" x14ac:dyDescent="0.25">
      <c r="B35" s="5">
        <v>32</v>
      </c>
      <c r="C35" s="5" t="s">
        <v>11</v>
      </c>
      <c r="D35" s="5">
        <v>0</v>
      </c>
      <c r="E35" s="5" t="s">
        <v>68</v>
      </c>
    </row>
    <row r="36" spans="2:5" x14ac:dyDescent="0.25">
      <c r="B36" s="5">
        <v>33</v>
      </c>
      <c r="C36" s="5" t="s">
        <v>62</v>
      </c>
      <c r="D36" s="5">
        <v>0.25</v>
      </c>
      <c r="E36" s="15" t="s">
        <v>20</v>
      </c>
    </row>
  </sheetData>
  <mergeCells count="1">
    <mergeCell ref="B2:E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57AC9C-47C6-4D22-B80A-A012F7C6FECB}">
  <dimension ref="B2:E36"/>
  <sheetViews>
    <sheetView topLeftCell="A12" workbookViewId="0">
      <selection activeCell="E17" sqref="E17"/>
    </sheetView>
  </sheetViews>
  <sheetFormatPr baseColWidth="10" defaultRowHeight="13.2" x14ac:dyDescent="0.25"/>
  <cols>
    <col min="2" max="2" width="4.88671875" style="7" bestFit="1" customWidth="1"/>
    <col min="3" max="3" width="43.33203125" bestFit="1" customWidth="1"/>
    <col min="4" max="4" width="13" bestFit="1" customWidth="1"/>
    <col min="5" max="5" width="90.88671875" bestFit="1" customWidth="1"/>
  </cols>
  <sheetData>
    <row r="2" spans="2:5" ht="35.4" customHeight="1" x14ac:dyDescent="0.25">
      <c r="B2" s="32" t="s">
        <v>10</v>
      </c>
      <c r="C2" s="32"/>
      <c r="D2" s="32"/>
      <c r="E2" s="32"/>
    </row>
    <row r="3" spans="2:5" ht="37.200000000000003" customHeight="1" x14ac:dyDescent="0.25">
      <c r="B3" s="9" t="s">
        <v>49</v>
      </c>
      <c r="C3" s="9" t="s">
        <v>2</v>
      </c>
      <c r="D3" s="9" t="s">
        <v>1</v>
      </c>
      <c r="E3" s="10" t="s">
        <v>14</v>
      </c>
    </row>
    <row r="4" spans="2:5" x14ac:dyDescent="0.25">
      <c r="B4" s="5">
        <v>1</v>
      </c>
      <c r="C4" s="5" t="s">
        <v>60</v>
      </c>
      <c r="D4" s="5">
        <v>0.25</v>
      </c>
      <c r="E4" s="15" t="s">
        <v>21</v>
      </c>
    </row>
    <row r="5" spans="2:5" x14ac:dyDescent="0.25">
      <c r="B5" s="5">
        <v>2</v>
      </c>
      <c r="C5" s="5" t="s">
        <v>59</v>
      </c>
      <c r="D5" s="5">
        <v>0.25</v>
      </c>
      <c r="E5" s="15" t="s">
        <v>21</v>
      </c>
    </row>
    <row r="6" spans="2:5" x14ac:dyDescent="0.25">
      <c r="B6" s="5">
        <v>3</v>
      </c>
      <c r="C6" s="5" t="s">
        <v>58</v>
      </c>
      <c r="D6" s="5">
        <v>0.25</v>
      </c>
      <c r="E6" s="15" t="s">
        <v>21</v>
      </c>
    </row>
    <row r="7" spans="2:5" x14ac:dyDescent="0.25">
      <c r="B7" s="5">
        <v>4</v>
      </c>
      <c r="C7" s="5" t="s">
        <v>57</v>
      </c>
      <c r="D7" s="5">
        <v>0</v>
      </c>
      <c r="E7" s="15" t="s">
        <v>68</v>
      </c>
    </row>
    <row r="8" spans="2:5" x14ac:dyDescent="0.25">
      <c r="B8" s="5">
        <v>5</v>
      </c>
      <c r="C8" s="5" t="s">
        <v>56</v>
      </c>
      <c r="D8" s="5">
        <v>0</v>
      </c>
      <c r="E8" s="15" t="s">
        <v>68</v>
      </c>
    </row>
    <row r="9" spans="2:5" x14ac:dyDescent="0.25">
      <c r="B9" s="5">
        <v>6</v>
      </c>
      <c r="C9" s="5" t="s">
        <v>55</v>
      </c>
      <c r="D9" s="5">
        <v>0.25</v>
      </c>
      <c r="E9" s="15" t="s">
        <v>21</v>
      </c>
    </row>
    <row r="10" spans="2:5" x14ac:dyDescent="0.25">
      <c r="B10" s="5">
        <v>7</v>
      </c>
      <c r="C10" s="5" t="s">
        <v>54</v>
      </c>
      <c r="D10" s="5">
        <v>0.25</v>
      </c>
      <c r="E10" s="15" t="s">
        <v>21</v>
      </c>
    </row>
    <row r="11" spans="2:5" x14ac:dyDescent="0.25">
      <c r="B11" s="5">
        <v>8</v>
      </c>
      <c r="C11" s="5" t="s">
        <v>53</v>
      </c>
      <c r="D11" s="5">
        <v>0.25</v>
      </c>
      <c r="E11" s="15" t="s">
        <v>21</v>
      </c>
    </row>
    <row r="12" spans="2:5" x14ac:dyDescent="0.25">
      <c r="B12" s="5">
        <v>9</v>
      </c>
      <c r="C12" s="5" t="s">
        <v>52</v>
      </c>
      <c r="D12" s="5">
        <v>0.25</v>
      </c>
      <c r="E12" s="15" t="s">
        <v>21</v>
      </c>
    </row>
    <row r="13" spans="2:5" x14ac:dyDescent="0.25">
      <c r="B13" s="5">
        <v>10</v>
      </c>
      <c r="C13" s="5" t="s">
        <v>50</v>
      </c>
      <c r="D13" s="5">
        <v>0</v>
      </c>
      <c r="E13" s="5" t="s">
        <v>68</v>
      </c>
    </row>
    <row r="14" spans="2:5" x14ac:dyDescent="0.25">
      <c r="B14" s="5">
        <v>11</v>
      </c>
      <c r="C14" s="5" t="s">
        <v>44</v>
      </c>
      <c r="D14" s="5">
        <v>0</v>
      </c>
      <c r="E14" s="5" t="s">
        <v>68</v>
      </c>
    </row>
    <row r="15" spans="2:5" x14ac:dyDescent="0.25">
      <c r="B15" s="5">
        <v>12</v>
      </c>
      <c r="C15" s="5" t="s">
        <v>51</v>
      </c>
      <c r="D15" s="5">
        <v>0</v>
      </c>
      <c r="E15" s="5" t="s">
        <v>68</v>
      </c>
    </row>
    <row r="16" spans="2:5" x14ac:dyDescent="0.25">
      <c r="B16" s="5">
        <v>13</v>
      </c>
      <c r="C16" s="5" t="s">
        <v>43</v>
      </c>
      <c r="D16" s="5">
        <v>0</v>
      </c>
      <c r="E16" s="5" t="s">
        <v>68</v>
      </c>
    </row>
    <row r="17" spans="2:5" x14ac:dyDescent="0.25">
      <c r="B17" s="5">
        <v>14</v>
      </c>
      <c r="C17" s="5" t="s">
        <v>39</v>
      </c>
      <c r="D17" s="5">
        <v>0.25</v>
      </c>
      <c r="E17" s="15" t="s">
        <v>21</v>
      </c>
    </row>
    <row r="18" spans="2:5" x14ac:dyDescent="0.25">
      <c r="B18" s="5">
        <v>15</v>
      </c>
      <c r="C18" s="5" t="s">
        <v>42</v>
      </c>
      <c r="D18" s="5">
        <v>0.25</v>
      </c>
      <c r="E18" s="15" t="s">
        <v>21</v>
      </c>
    </row>
    <row r="19" spans="2:5" x14ac:dyDescent="0.25">
      <c r="B19" s="5">
        <v>16</v>
      </c>
      <c r="C19" s="5" t="s">
        <v>32</v>
      </c>
      <c r="D19" s="5">
        <v>0.25</v>
      </c>
      <c r="E19" s="15" t="s">
        <v>21</v>
      </c>
    </row>
    <row r="20" spans="2:5" x14ac:dyDescent="0.25">
      <c r="B20" s="11">
        <v>17</v>
      </c>
      <c r="C20" s="11" t="s">
        <v>41</v>
      </c>
      <c r="D20" s="5">
        <v>0.25</v>
      </c>
      <c r="E20" s="15" t="s">
        <v>21</v>
      </c>
    </row>
    <row r="21" spans="2:5" x14ac:dyDescent="0.25">
      <c r="B21" s="11">
        <v>18</v>
      </c>
      <c r="C21" s="11" t="s">
        <v>40</v>
      </c>
      <c r="D21" s="5">
        <v>0.25</v>
      </c>
      <c r="E21" s="15" t="s">
        <v>21</v>
      </c>
    </row>
    <row r="22" spans="2:5" x14ac:dyDescent="0.25">
      <c r="B22" s="11">
        <v>19</v>
      </c>
      <c r="C22" s="11" t="s">
        <v>38</v>
      </c>
      <c r="D22" s="5">
        <v>0.25</v>
      </c>
      <c r="E22" s="15" t="s">
        <v>21</v>
      </c>
    </row>
    <row r="23" spans="2:5" x14ac:dyDescent="0.25">
      <c r="B23" s="11">
        <v>20</v>
      </c>
      <c r="C23" s="11" t="s">
        <v>37</v>
      </c>
      <c r="D23" s="5">
        <v>0</v>
      </c>
      <c r="E23" s="5" t="s">
        <v>68</v>
      </c>
    </row>
    <row r="24" spans="2:5" x14ac:dyDescent="0.25">
      <c r="B24" s="11">
        <v>21</v>
      </c>
      <c r="C24" s="11" t="s">
        <v>36</v>
      </c>
      <c r="D24" s="5">
        <v>0</v>
      </c>
      <c r="E24" s="5" t="s">
        <v>68</v>
      </c>
    </row>
    <row r="25" spans="2:5" x14ac:dyDescent="0.25">
      <c r="B25" s="11">
        <v>22</v>
      </c>
      <c r="C25" s="11" t="s">
        <v>35</v>
      </c>
      <c r="D25" s="5">
        <v>0.25</v>
      </c>
      <c r="E25" s="15" t="s">
        <v>21</v>
      </c>
    </row>
    <row r="26" spans="2:5" x14ac:dyDescent="0.25">
      <c r="B26" s="11">
        <v>23</v>
      </c>
      <c r="C26" s="11" t="s">
        <v>34</v>
      </c>
      <c r="D26" s="5">
        <v>0</v>
      </c>
      <c r="E26" s="5" t="s">
        <v>68</v>
      </c>
    </row>
    <row r="27" spans="2:5" x14ac:dyDescent="0.25">
      <c r="B27" s="11">
        <v>24</v>
      </c>
      <c r="C27" s="11" t="s">
        <v>33</v>
      </c>
      <c r="D27" s="5">
        <v>0.25</v>
      </c>
      <c r="E27" s="15" t="s">
        <v>21</v>
      </c>
    </row>
    <row r="28" spans="2:5" x14ac:dyDescent="0.25">
      <c r="B28" s="11">
        <v>25</v>
      </c>
      <c r="C28" s="11" t="s">
        <v>31</v>
      </c>
      <c r="D28" s="5">
        <v>0</v>
      </c>
      <c r="E28" s="5" t="s">
        <v>68</v>
      </c>
    </row>
    <row r="29" spans="2:5" x14ac:dyDescent="0.25">
      <c r="B29" s="11">
        <v>26</v>
      </c>
      <c r="C29" s="11" t="s">
        <v>30</v>
      </c>
      <c r="D29" s="5">
        <v>0.25</v>
      </c>
      <c r="E29" s="15" t="s">
        <v>21</v>
      </c>
    </row>
    <row r="30" spans="2:5" x14ac:dyDescent="0.25">
      <c r="B30" s="11">
        <v>27</v>
      </c>
      <c r="C30" s="11" t="s">
        <v>28</v>
      </c>
      <c r="D30" s="5">
        <v>0.25</v>
      </c>
      <c r="E30" s="15" t="s">
        <v>21</v>
      </c>
    </row>
    <row r="31" spans="2:5" x14ac:dyDescent="0.25">
      <c r="B31" s="11">
        <v>28</v>
      </c>
      <c r="C31" s="11" t="s">
        <v>27</v>
      </c>
      <c r="D31" s="5">
        <v>0</v>
      </c>
      <c r="E31" s="15" t="s">
        <v>47</v>
      </c>
    </row>
    <row r="32" spans="2:5" x14ac:dyDescent="0.25">
      <c r="B32" s="11">
        <v>29</v>
      </c>
      <c r="C32" s="11" t="s">
        <v>22</v>
      </c>
      <c r="D32" s="5">
        <v>0.25</v>
      </c>
      <c r="E32" s="15" t="s">
        <v>21</v>
      </c>
    </row>
    <row r="33" spans="2:5" x14ac:dyDescent="0.25">
      <c r="B33" s="11">
        <v>30</v>
      </c>
      <c r="C33" s="11" t="s">
        <v>26</v>
      </c>
      <c r="D33" s="11">
        <v>0.25</v>
      </c>
      <c r="E33" s="15" t="s">
        <v>21</v>
      </c>
    </row>
    <row r="34" spans="2:5" x14ac:dyDescent="0.25">
      <c r="B34" s="11">
        <v>31</v>
      </c>
      <c r="C34" s="11" t="s">
        <v>25</v>
      </c>
      <c r="D34" s="11">
        <v>0.25</v>
      </c>
      <c r="E34" s="15" t="s">
        <v>21</v>
      </c>
    </row>
    <row r="35" spans="2:5" x14ac:dyDescent="0.25">
      <c r="B35" s="5">
        <v>32</v>
      </c>
      <c r="C35" s="5" t="s">
        <v>11</v>
      </c>
      <c r="D35" s="5">
        <v>0</v>
      </c>
      <c r="E35" s="5" t="s">
        <v>68</v>
      </c>
    </row>
    <row r="36" spans="2:5" x14ac:dyDescent="0.25">
      <c r="B36" s="5">
        <v>33</v>
      </c>
      <c r="C36" s="5" t="s">
        <v>62</v>
      </c>
      <c r="D36" s="5">
        <v>0.25</v>
      </c>
      <c r="E36" s="15" t="s">
        <v>21</v>
      </c>
    </row>
  </sheetData>
  <mergeCells count="1">
    <mergeCell ref="B2:E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242FCF-0A9F-4210-A810-DD030906E9EF}">
  <dimension ref="B1:F36"/>
  <sheetViews>
    <sheetView zoomScale="70" zoomScaleNormal="70" workbookViewId="0">
      <selection activeCell="H49" sqref="H49"/>
    </sheetView>
  </sheetViews>
  <sheetFormatPr baseColWidth="10" defaultRowHeight="13.2" x14ac:dyDescent="0.25"/>
  <cols>
    <col min="3" max="3" width="41.33203125" bestFit="1" customWidth="1"/>
    <col min="4" max="4" width="19.5546875" bestFit="1" customWidth="1"/>
    <col min="5" max="5" width="17.88671875" bestFit="1" customWidth="1"/>
    <col min="6" max="6" width="17" customWidth="1"/>
  </cols>
  <sheetData>
    <row r="1" spans="2:6" ht="13.8" thickBot="1" x14ac:dyDescent="0.3"/>
    <row r="2" spans="2:6" ht="32.25" customHeight="1" thickBot="1" x14ac:dyDescent="0.3">
      <c r="B2" s="33" t="s">
        <v>66</v>
      </c>
      <c r="C2" s="34"/>
      <c r="D2" s="34"/>
      <c r="E2" s="34"/>
      <c r="F2" s="35"/>
    </row>
    <row r="3" spans="2:6" ht="33.75" customHeight="1" thickBot="1" x14ac:dyDescent="0.3">
      <c r="B3" s="21" t="s">
        <v>67</v>
      </c>
      <c r="C3" s="21" t="s">
        <v>2</v>
      </c>
      <c r="D3" s="23" t="s">
        <v>64</v>
      </c>
      <c r="E3" s="23" t="s">
        <v>65</v>
      </c>
      <c r="F3" s="21" t="s">
        <v>3</v>
      </c>
    </row>
    <row r="4" spans="2:6" x14ac:dyDescent="0.25">
      <c r="B4" s="20">
        <v>1</v>
      </c>
      <c r="C4" s="22" t="s">
        <v>60</v>
      </c>
      <c r="D4" s="27">
        <v>39.645000000000003</v>
      </c>
      <c r="E4" s="27">
        <f>'2 CAPACITACION DEL PERSONAL'!F4+'3 Estudio de Seguridad'!D4+'4 Sistema de lector Biométrico'!D4+' 5. Escáner Bag'!D4+'6. Apoyo a la industria naciona'!D4+'7. Personal-Discapacidad'!D4+'8 Emprendimientos y Emp Mujeres'!D4+'9 MiPymes Nacional'!D4</f>
        <v>60</v>
      </c>
      <c r="F4" s="25">
        <f>D4+E4</f>
        <v>99.64500000000001</v>
      </c>
    </row>
    <row r="5" spans="2:6" x14ac:dyDescent="0.25">
      <c r="B5" s="16">
        <v>2</v>
      </c>
      <c r="C5" s="5" t="s">
        <v>59</v>
      </c>
      <c r="D5" s="28">
        <v>39.729999999999997</v>
      </c>
      <c r="E5" s="28">
        <f>'2 CAPACITACION DEL PERSONAL'!F5+'3 Estudio de Seguridad'!D5+'4 Sistema de lector Biométrico'!D5+' 5. Escáner Bag'!D5+'6. Apoyo a la industria naciona'!D5+'7. Personal-Discapacidad'!D5+'8 Emprendimientos y Emp Mujeres'!D5+'9 MiPymes Nacional'!D5</f>
        <v>60</v>
      </c>
      <c r="F5" s="24">
        <f t="shared" ref="F5:F36" si="0">D5+E5</f>
        <v>99.72999999999999</v>
      </c>
    </row>
    <row r="6" spans="2:6" x14ac:dyDescent="0.25">
      <c r="B6" s="16">
        <v>3</v>
      </c>
      <c r="C6" s="5" t="s">
        <v>58</v>
      </c>
      <c r="D6" s="28">
        <v>39.552</v>
      </c>
      <c r="E6" s="28">
        <f>'2 CAPACITACION DEL PERSONAL'!F6+'3 Estudio de Seguridad'!D6+'4 Sistema de lector Biométrico'!D6+' 5. Escáner Bag'!D6+'6. Apoyo a la industria naciona'!D6+'7. Personal-Discapacidad'!D6+'8 Emprendimientos y Emp Mujeres'!D6+'9 MiPymes Nacional'!D6</f>
        <v>60</v>
      </c>
      <c r="F6" s="24">
        <f t="shared" si="0"/>
        <v>99.551999999999992</v>
      </c>
    </row>
    <row r="7" spans="2:6" x14ac:dyDescent="0.25">
      <c r="B7" s="16">
        <v>4</v>
      </c>
      <c r="C7" s="5" t="s">
        <v>57</v>
      </c>
      <c r="D7" s="28">
        <v>0</v>
      </c>
      <c r="E7" s="28">
        <f>'2 CAPACITACION DEL PERSONAL'!F7+'3 Estudio de Seguridad'!D7+'4 Sistema de lector Biométrico'!D7+' 5. Escáner Bag'!D7+'6. Apoyo a la industria naciona'!D7+'7. Personal-Discapacidad'!D7+'8 Emprendimientos y Emp Mujeres'!D7+'9 MiPymes Nacional'!D7</f>
        <v>0</v>
      </c>
      <c r="F7" s="24">
        <f t="shared" si="0"/>
        <v>0</v>
      </c>
    </row>
    <row r="8" spans="2:6" x14ac:dyDescent="0.25">
      <c r="B8" s="16">
        <v>5</v>
      </c>
      <c r="C8" s="5" t="s">
        <v>56</v>
      </c>
      <c r="D8" s="28">
        <v>0</v>
      </c>
      <c r="E8" s="28">
        <f>'2 CAPACITACION DEL PERSONAL'!F8+'3 Estudio de Seguridad'!D8+'4 Sistema de lector Biométrico'!D8+' 5. Escáner Bag'!D8+'6. Apoyo a la industria naciona'!D8+'7. Personal-Discapacidad'!D8+'8 Emprendimientos y Emp Mujeres'!D8+'9 MiPymes Nacional'!D8</f>
        <v>0</v>
      </c>
      <c r="F8" s="24">
        <f t="shared" si="0"/>
        <v>0</v>
      </c>
    </row>
    <row r="9" spans="2:6" x14ac:dyDescent="0.25">
      <c r="B9" s="16">
        <v>6</v>
      </c>
      <c r="C9" s="5" t="s">
        <v>55</v>
      </c>
      <c r="D9" s="28">
        <v>39.500999999999998</v>
      </c>
      <c r="E9" s="28">
        <f>'2 CAPACITACION DEL PERSONAL'!F9+'3 Estudio de Seguridad'!D9+'4 Sistema de lector Biométrico'!D9+' 5. Escáner Bag'!D9+'6. Apoyo a la industria naciona'!D9+'7. Personal-Discapacidad'!D9+'8 Emprendimientos y Emp Mujeres'!D9+'9 MiPymes Nacional'!D9</f>
        <v>60</v>
      </c>
      <c r="F9" s="24">
        <f t="shared" si="0"/>
        <v>99.501000000000005</v>
      </c>
    </row>
    <row r="10" spans="2:6" x14ac:dyDescent="0.25">
      <c r="B10" s="16">
        <v>7</v>
      </c>
      <c r="C10" s="5" t="s">
        <v>54</v>
      </c>
      <c r="D10" s="28">
        <v>39.661999999999999</v>
      </c>
      <c r="E10" s="28">
        <f>'2 CAPACITACION DEL PERSONAL'!F10+'3 Estudio de Seguridad'!D10+'4 Sistema de lector Biométrico'!D10+' 5. Escáner Bag'!D10+'6. Apoyo a la industria naciona'!D10+'7. Personal-Discapacidad'!D10+'8 Emprendimientos y Emp Mujeres'!D10+'9 MiPymes Nacional'!D10</f>
        <v>60</v>
      </c>
      <c r="F10" s="24">
        <f t="shared" si="0"/>
        <v>99.662000000000006</v>
      </c>
    </row>
    <row r="11" spans="2:6" x14ac:dyDescent="0.25">
      <c r="B11" s="16">
        <v>8</v>
      </c>
      <c r="C11" s="5" t="s">
        <v>53</v>
      </c>
      <c r="D11" s="28">
        <v>39.374000000000002</v>
      </c>
      <c r="E11" s="28">
        <f>'2 CAPACITACION DEL PERSONAL'!F11+'3 Estudio de Seguridad'!D11+'4 Sistema de lector Biométrico'!D11+' 5. Escáner Bag'!D11+'6. Apoyo a la industria naciona'!D11+'7. Personal-Discapacidad'!D11+'8 Emprendimientos y Emp Mujeres'!D11+'9 MiPymes Nacional'!D11</f>
        <v>60</v>
      </c>
      <c r="F11" s="24">
        <f t="shared" si="0"/>
        <v>99.373999999999995</v>
      </c>
    </row>
    <row r="12" spans="2:6" x14ac:dyDescent="0.25">
      <c r="B12" s="16">
        <v>9</v>
      </c>
      <c r="C12" s="5" t="s">
        <v>52</v>
      </c>
      <c r="D12" s="28">
        <v>39.963999999999999</v>
      </c>
      <c r="E12" s="28">
        <f>'2 CAPACITACION DEL PERSONAL'!F12+'3 Estudio de Seguridad'!D12+'4 Sistema de lector Biométrico'!D12+' 5. Escáner Bag'!D12+'6. Apoyo a la industria naciona'!D12+'7. Personal-Discapacidad'!D12+'8 Emprendimientos y Emp Mujeres'!D12+'9 MiPymes Nacional'!D12</f>
        <v>60</v>
      </c>
      <c r="F12" s="24">
        <f t="shared" si="0"/>
        <v>99.963999999999999</v>
      </c>
    </row>
    <row r="13" spans="2:6" x14ac:dyDescent="0.25">
      <c r="B13" s="16">
        <v>10</v>
      </c>
      <c r="C13" s="5" t="s">
        <v>50</v>
      </c>
      <c r="D13" s="28">
        <v>0</v>
      </c>
      <c r="E13" s="28">
        <f>'2 CAPACITACION DEL PERSONAL'!F13+'3 Estudio de Seguridad'!D13+'4 Sistema de lector Biométrico'!D13+' 5. Escáner Bag'!D13+'6. Apoyo a la industria naciona'!D13+'7. Personal-Discapacidad'!D13+'8 Emprendimientos y Emp Mujeres'!D13+'9 MiPymes Nacional'!D13</f>
        <v>0</v>
      </c>
      <c r="F13" s="24">
        <f t="shared" si="0"/>
        <v>0</v>
      </c>
    </row>
    <row r="14" spans="2:6" x14ac:dyDescent="0.25">
      <c r="B14" s="16">
        <v>11</v>
      </c>
      <c r="C14" s="5" t="s">
        <v>44</v>
      </c>
      <c r="D14" s="28">
        <v>0</v>
      </c>
      <c r="E14" s="28">
        <f>'2 CAPACITACION DEL PERSONAL'!F14+'3 Estudio de Seguridad'!D14+'4 Sistema de lector Biométrico'!D14+' 5. Escáner Bag'!D14+'6. Apoyo a la industria naciona'!D14+'7. Personal-Discapacidad'!D14+'8 Emprendimientos y Emp Mujeres'!D14+'9 MiPymes Nacional'!D14</f>
        <v>0</v>
      </c>
      <c r="F14" s="24">
        <f t="shared" si="0"/>
        <v>0</v>
      </c>
    </row>
    <row r="15" spans="2:6" x14ac:dyDescent="0.25">
      <c r="B15" s="16">
        <v>12</v>
      </c>
      <c r="C15" s="5" t="s">
        <v>51</v>
      </c>
      <c r="D15" s="28">
        <v>0</v>
      </c>
      <c r="E15" s="28">
        <f>'2 CAPACITACION DEL PERSONAL'!F15+'3 Estudio de Seguridad'!D15+'4 Sistema de lector Biométrico'!D15+' 5. Escáner Bag'!D15+'6. Apoyo a la industria naciona'!D15+'7. Personal-Discapacidad'!D15+'8 Emprendimientos y Emp Mujeres'!D15+'9 MiPymes Nacional'!D15</f>
        <v>0</v>
      </c>
      <c r="F15" s="24">
        <f t="shared" si="0"/>
        <v>0</v>
      </c>
    </row>
    <row r="16" spans="2:6" x14ac:dyDescent="0.25">
      <c r="B16" s="16">
        <v>13</v>
      </c>
      <c r="C16" s="5" t="s">
        <v>43</v>
      </c>
      <c r="D16" s="28">
        <v>0</v>
      </c>
      <c r="E16" s="28">
        <f>'2 CAPACITACION DEL PERSONAL'!F16+'3 Estudio de Seguridad'!D16+'4 Sistema de lector Biométrico'!D16+' 5. Escáner Bag'!D16+'6. Apoyo a la industria naciona'!D16+'7. Personal-Discapacidad'!D16+'8 Emprendimientos y Emp Mujeres'!D16+'9 MiPymes Nacional'!D16</f>
        <v>0</v>
      </c>
      <c r="F16" s="24">
        <f t="shared" si="0"/>
        <v>0</v>
      </c>
    </row>
    <row r="17" spans="2:6" x14ac:dyDescent="0.25">
      <c r="B17" s="16">
        <v>14</v>
      </c>
      <c r="C17" s="5" t="s">
        <v>39</v>
      </c>
      <c r="D17" s="28">
        <v>39.773000000000003</v>
      </c>
      <c r="E17" s="28">
        <f>'2 CAPACITACION DEL PERSONAL'!F17+'3 Estudio de Seguridad'!D17+'4 Sistema de lector Biométrico'!D17+' 5. Escáner Bag'!D17+'6. Apoyo a la industria naciona'!D17+'7. Personal-Discapacidad'!D17+'8 Emprendimientos y Emp Mujeres'!D17+'9 MiPymes Nacional'!D17</f>
        <v>60</v>
      </c>
      <c r="F17" s="24">
        <f t="shared" si="0"/>
        <v>99.772999999999996</v>
      </c>
    </row>
    <row r="18" spans="2:6" x14ac:dyDescent="0.25">
      <c r="B18" s="16">
        <v>15</v>
      </c>
      <c r="C18" s="5" t="s">
        <v>42</v>
      </c>
      <c r="D18" s="28">
        <v>39.555999999999997</v>
      </c>
      <c r="E18" s="28">
        <f>'2 CAPACITACION DEL PERSONAL'!F18+'3 Estudio de Seguridad'!D18+'4 Sistema de lector Biométrico'!D18+' 5. Escáner Bag'!D18+'6. Apoyo a la industria naciona'!D18+'7. Personal-Discapacidad'!D18+'8 Emprendimientos y Emp Mujeres'!D18+'9 MiPymes Nacional'!D18</f>
        <v>60</v>
      </c>
      <c r="F18" s="24">
        <f t="shared" si="0"/>
        <v>99.555999999999997</v>
      </c>
    </row>
    <row r="19" spans="2:6" x14ac:dyDescent="0.25">
      <c r="B19" s="16">
        <v>16</v>
      </c>
      <c r="C19" s="5" t="s">
        <v>32</v>
      </c>
      <c r="D19" s="28">
        <v>39.624000000000002</v>
      </c>
      <c r="E19" s="28">
        <f>'2 CAPACITACION DEL PERSONAL'!F19+'3 Estudio de Seguridad'!D19+'4 Sistema de lector Biométrico'!D19+' 5. Escáner Bag'!D19+'6. Apoyo a la industria naciona'!D19+'7. Personal-Discapacidad'!D19+'8 Emprendimientos y Emp Mujeres'!D19+'9 MiPymes Nacional'!D19</f>
        <v>60</v>
      </c>
      <c r="F19" s="24">
        <f t="shared" si="0"/>
        <v>99.623999999999995</v>
      </c>
    </row>
    <row r="20" spans="2:6" x14ac:dyDescent="0.25">
      <c r="B20" s="17">
        <v>17</v>
      </c>
      <c r="C20" s="11" t="s">
        <v>41</v>
      </c>
      <c r="D20" s="30">
        <v>39.524000000000001</v>
      </c>
      <c r="E20" s="28">
        <f>'2 CAPACITACION DEL PERSONAL'!F20+'3 Estudio de Seguridad'!D20+'4 Sistema de lector Biométrico'!D20+' 5. Escáner Bag'!D20+'6. Apoyo a la industria naciona'!D20+'7. Personal-Discapacidad'!D20+'8 Emprendimientos y Emp Mujeres'!D20+'9 MiPymes Nacional'!D20</f>
        <v>60</v>
      </c>
      <c r="F20" s="24">
        <f t="shared" si="0"/>
        <v>99.524000000000001</v>
      </c>
    </row>
    <row r="21" spans="2:6" x14ac:dyDescent="0.25">
      <c r="B21" s="17">
        <v>18</v>
      </c>
      <c r="C21" s="11" t="s">
        <v>40</v>
      </c>
      <c r="D21" s="30">
        <v>39.676000000000002</v>
      </c>
      <c r="E21" s="28">
        <f>'2 CAPACITACION DEL PERSONAL'!F21+'3 Estudio de Seguridad'!D21+'4 Sistema de lector Biométrico'!D21+' 5. Escáner Bag'!D21+'6. Apoyo a la industria naciona'!D21+'7. Personal-Discapacidad'!D21+'8 Emprendimientos y Emp Mujeres'!D21+'9 MiPymes Nacional'!D21</f>
        <v>60</v>
      </c>
      <c r="F21" s="24">
        <f t="shared" si="0"/>
        <v>99.676000000000002</v>
      </c>
    </row>
    <row r="22" spans="2:6" x14ac:dyDescent="0.25">
      <c r="B22" s="17">
        <v>19</v>
      </c>
      <c r="C22" s="11" t="s">
        <v>38</v>
      </c>
      <c r="D22" s="30">
        <v>39.918999999999997</v>
      </c>
      <c r="E22" s="28">
        <f>'2 CAPACITACION DEL PERSONAL'!F22+'3 Estudio de Seguridad'!D22+'4 Sistema de lector Biométrico'!D22+' 5. Escáner Bag'!D22+'6. Apoyo a la industria naciona'!D22+'7. Personal-Discapacidad'!D22+'8 Emprendimientos y Emp Mujeres'!D22+'9 MiPymes Nacional'!D22</f>
        <v>60</v>
      </c>
      <c r="F22" s="24">
        <f t="shared" si="0"/>
        <v>99.918999999999997</v>
      </c>
    </row>
    <row r="23" spans="2:6" x14ac:dyDescent="0.25">
      <c r="B23" s="17">
        <v>20</v>
      </c>
      <c r="C23" s="11" t="s">
        <v>37</v>
      </c>
      <c r="D23" s="30">
        <v>0</v>
      </c>
      <c r="E23" s="28">
        <f>'2 CAPACITACION DEL PERSONAL'!F23+'3 Estudio de Seguridad'!D23+'4 Sistema de lector Biométrico'!D23+' 5. Escáner Bag'!D23+'6. Apoyo a la industria naciona'!D23+'7. Personal-Discapacidad'!D23+'8 Emprendimientos y Emp Mujeres'!D23+'9 MiPymes Nacional'!D23</f>
        <v>0</v>
      </c>
      <c r="F23" s="24">
        <f t="shared" si="0"/>
        <v>0</v>
      </c>
    </row>
    <row r="24" spans="2:6" x14ac:dyDescent="0.25">
      <c r="B24" s="17">
        <v>21</v>
      </c>
      <c r="C24" s="11" t="s">
        <v>36</v>
      </c>
      <c r="D24" s="30">
        <v>0</v>
      </c>
      <c r="E24" s="28">
        <f>'2 CAPACITACION DEL PERSONAL'!F24+'3 Estudio de Seguridad'!D24+'4 Sistema de lector Biométrico'!D24+' 5. Escáner Bag'!D24+'6. Apoyo a la industria naciona'!D24+'7. Personal-Discapacidad'!D24+'8 Emprendimientos y Emp Mujeres'!D24+'9 MiPymes Nacional'!D24</f>
        <v>0</v>
      </c>
      <c r="F24" s="24">
        <f t="shared" si="0"/>
        <v>0</v>
      </c>
    </row>
    <row r="25" spans="2:6" x14ac:dyDescent="0.25">
      <c r="B25" s="17">
        <v>22</v>
      </c>
      <c r="C25" s="11" t="s">
        <v>35</v>
      </c>
      <c r="D25" s="30">
        <v>38.369</v>
      </c>
      <c r="E25" s="28">
        <f>'2 CAPACITACION DEL PERSONAL'!F25+'3 Estudio de Seguridad'!D25+'4 Sistema de lector Biométrico'!D25+' 5. Escáner Bag'!D25+'6. Apoyo a la industria naciona'!D25+'7. Personal-Discapacidad'!D25+'8 Emprendimientos y Emp Mujeres'!D25+'9 MiPymes Nacional'!D25</f>
        <v>60</v>
      </c>
      <c r="F25" s="24">
        <f t="shared" si="0"/>
        <v>98.369</v>
      </c>
    </row>
    <row r="26" spans="2:6" x14ac:dyDescent="0.25">
      <c r="B26" s="17">
        <v>23</v>
      </c>
      <c r="C26" s="11" t="s">
        <v>34</v>
      </c>
      <c r="D26" s="30">
        <v>0</v>
      </c>
      <c r="E26" s="28">
        <f>'2 CAPACITACION DEL PERSONAL'!F26+'3 Estudio de Seguridad'!D26+'4 Sistema de lector Biométrico'!D26+' 5. Escáner Bag'!D26+'6. Apoyo a la industria naciona'!D26+'7. Personal-Discapacidad'!D26+'8 Emprendimientos y Emp Mujeres'!D26+'9 MiPymes Nacional'!D26</f>
        <v>0</v>
      </c>
      <c r="F26" s="24">
        <f t="shared" si="0"/>
        <v>0</v>
      </c>
    </row>
    <row r="27" spans="2:6" x14ac:dyDescent="0.25">
      <c r="B27" s="17">
        <v>24</v>
      </c>
      <c r="C27" s="11" t="s">
        <v>33</v>
      </c>
      <c r="D27" s="30">
        <v>39.768000000000001</v>
      </c>
      <c r="E27" s="28">
        <f>'2 CAPACITACION DEL PERSONAL'!F27+'3 Estudio de Seguridad'!D27+'4 Sistema de lector Biométrico'!D27+' 5. Escáner Bag'!D27+'6. Apoyo a la industria naciona'!D27+'7. Personal-Discapacidad'!D27+'8 Emprendimientos y Emp Mujeres'!D27+'9 MiPymes Nacional'!D27</f>
        <v>60</v>
      </c>
      <c r="F27" s="24">
        <f t="shared" si="0"/>
        <v>99.768000000000001</v>
      </c>
    </row>
    <row r="28" spans="2:6" x14ac:dyDescent="0.25">
      <c r="B28" s="17">
        <v>25</v>
      </c>
      <c r="C28" s="11" t="s">
        <v>31</v>
      </c>
      <c r="D28" s="30">
        <v>0</v>
      </c>
      <c r="E28" s="28">
        <f>'2 CAPACITACION DEL PERSONAL'!F28+'3 Estudio de Seguridad'!D28+'4 Sistema de lector Biométrico'!D28+' 5. Escáner Bag'!D28+'6. Apoyo a la industria naciona'!D28+'7. Personal-Discapacidad'!D28+'8 Emprendimientos y Emp Mujeres'!D28+'9 MiPymes Nacional'!D28</f>
        <v>0</v>
      </c>
      <c r="F28" s="24">
        <f t="shared" si="0"/>
        <v>0</v>
      </c>
    </row>
    <row r="29" spans="2:6" x14ac:dyDescent="0.25">
      <c r="B29" s="17">
        <v>26</v>
      </c>
      <c r="C29" s="11" t="s">
        <v>30</v>
      </c>
      <c r="D29" s="30">
        <v>39.473999999999997</v>
      </c>
      <c r="E29" s="28">
        <f>'2 CAPACITACION DEL PERSONAL'!F29+'3 Estudio de Seguridad'!D29+'4 Sistema de lector Biométrico'!D29+' 5. Escáner Bag'!D29+'6. Apoyo a la industria naciona'!D29+'7. Personal-Discapacidad'!D29+'8 Emprendimientos y Emp Mujeres'!D29+'9 MiPymes Nacional'!D29</f>
        <v>60</v>
      </c>
      <c r="F29" s="24">
        <f t="shared" si="0"/>
        <v>99.47399999999999</v>
      </c>
    </row>
    <row r="30" spans="2:6" x14ac:dyDescent="0.25">
      <c r="B30" s="17">
        <v>27</v>
      </c>
      <c r="C30" s="11" t="s">
        <v>28</v>
      </c>
      <c r="D30" s="30">
        <v>39.832999999999998</v>
      </c>
      <c r="E30" s="28">
        <f>'2 CAPACITACION DEL PERSONAL'!F30+'3 Estudio de Seguridad'!D30+'4 Sistema de lector Biométrico'!D30+' 5. Escáner Bag'!D30+'6. Apoyo a la industria naciona'!D30+'7. Personal-Discapacidad'!D30+'8 Emprendimientos y Emp Mujeres'!D30+'9 MiPymes Nacional'!D30</f>
        <v>60</v>
      </c>
      <c r="F30" s="24">
        <f t="shared" si="0"/>
        <v>99.832999999999998</v>
      </c>
    </row>
    <row r="31" spans="2:6" x14ac:dyDescent="0.25">
      <c r="B31" s="17">
        <v>28</v>
      </c>
      <c r="C31" s="11" t="s">
        <v>27</v>
      </c>
      <c r="D31" s="30">
        <v>36.49</v>
      </c>
      <c r="E31" s="28">
        <f>'2 CAPACITACION DEL PERSONAL'!F31+'3 Estudio de Seguridad'!D31+'4 Sistema de lector Biométrico'!D31+' 5. Escáner Bag'!D31+'6. Apoyo a la industria naciona'!D31+'7. Personal-Discapacidad'!D31+'8 Emprendimientos y Emp Mujeres'!D31+'9 MiPymes Nacional'!D31</f>
        <v>59.75</v>
      </c>
      <c r="F31" s="24">
        <f t="shared" si="0"/>
        <v>96.240000000000009</v>
      </c>
    </row>
    <row r="32" spans="2:6" x14ac:dyDescent="0.25">
      <c r="B32" s="17">
        <v>29</v>
      </c>
      <c r="C32" s="11" t="s">
        <v>22</v>
      </c>
      <c r="D32" s="30">
        <v>39.917000000000002</v>
      </c>
      <c r="E32" s="28">
        <f>'2 CAPACITACION DEL PERSONAL'!F32+'3 Estudio de Seguridad'!D32+'4 Sistema de lector Biométrico'!D32+' 5. Escáner Bag'!D32+'6. Apoyo a la industria naciona'!D32+'7. Personal-Discapacidad'!D32+'8 Emprendimientos y Emp Mujeres'!D32+'9 MiPymes Nacional'!D32</f>
        <v>60</v>
      </c>
      <c r="F32" s="24">
        <f t="shared" si="0"/>
        <v>99.917000000000002</v>
      </c>
    </row>
    <row r="33" spans="2:6" x14ac:dyDescent="0.25">
      <c r="B33" s="17">
        <v>30</v>
      </c>
      <c r="C33" s="11" t="s">
        <v>26</v>
      </c>
      <c r="D33" s="30">
        <v>39.545999999999999</v>
      </c>
      <c r="E33" s="28">
        <f>'2 CAPACITACION DEL PERSONAL'!F33+'3 Estudio de Seguridad'!D33+'4 Sistema de lector Biométrico'!D33+' 5. Escáner Bag'!D33+'6. Apoyo a la industria naciona'!D33+'7. Personal-Discapacidad'!D33+'8 Emprendimientos y Emp Mujeres'!D33+'9 MiPymes Nacional'!D33</f>
        <v>49</v>
      </c>
      <c r="F33" s="24">
        <f t="shared" si="0"/>
        <v>88.545999999999992</v>
      </c>
    </row>
    <row r="34" spans="2:6" x14ac:dyDescent="0.25">
      <c r="B34" s="17">
        <v>31</v>
      </c>
      <c r="C34" s="11" t="s">
        <v>25</v>
      </c>
      <c r="D34" s="30">
        <v>39.53</v>
      </c>
      <c r="E34" s="28">
        <f>'2 CAPACITACION DEL PERSONAL'!F34+'3 Estudio de Seguridad'!D34+'4 Sistema de lector Biométrico'!D34+' 5. Escáner Bag'!D34+'6. Apoyo a la industria naciona'!D34+'7. Personal-Discapacidad'!D34+'8 Emprendimientos y Emp Mujeres'!D34+'9 MiPymes Nacional'!D34</f>
        <v>60</v>
      </c>
      <c r="F34" s="24">
        <f t="shared" si="0"/>
        <v>99.53</v>
      </c>
    </row>
    <row r="35" spans="2:6" x14ac:dyDescent="0.25">
      <c r="B35" s="16">
        <v>32</v>
      </c>
      <c r="C35" s="5" t="s">
        <v>11</v>
      </c>
      <c r="D35" s="28">
        <v>0</v>
      </c>
      <c r="E35" s="28">
        <f>'2 CAPACITACION DEL PERSONAL'!F35+'3 Estudio de Seguridad'!D35+'4 Sistema de lector Biométrico'!D35+' 5. Escáner Bag'!D35+'6. Apoyo a la industria naciona'!D35+'7. Personal-Discapacidad'!D35+'8 Emprendimientos y Emp Mujeres'!D35+'9 MiPymes Nacional'!D35</f>
        <v>0</v>
      </c>
      <c r="F35" s="24">
        <f t="shared" si="0"/>
        <v>0</v>
      </c>
    </row>
    <row r="36" spans="2:6" ht="13.8" thickBot="1" x14ac:dyDescent="0.3">
      <c r="B36" s="18">
        <v>33</v>
      </c>
      <c r="C36" s="19" t="s">
        <v>62</v>
      </c>
      <c r="D36" s="29">
        <v>39.335000000000001</v>
      </c>
      <c r="E36" s="29">
        <f>'2 CAPACITACION DEL PERSONAL'!F36+'3 Estudio de Seguridad'!D36+'4 Sistema de lector Biométrico'!D36+' 5. Escáner Bag'!D36+'6. Apoyo a la industria naciona'!D36+'7. Personal-Discapacidad'!D36+'8 Emprendimientos y Emp Mujeres'!D36+'9 MiPymes Nacional'!D36</f>
        <v>60</v>
      </c>
      <c r="F36" s="26">
        <f t="shared" si="0"/>
        <v>99.335000000000008</v>
      </c>
    </row>
  </sheetData>
  <mergeCells count="1">
    <mergeCell ref="B2:F2"/>
  </mergeCells>
  <pageMargins left="0.7" right="0.7" top="0.75" bottom="0.75" header="0.3" footer="0.3"/>
  <pageSetup paperSize="9" scale="77" orientation="portrait" horizontalDpi="203" verticalDpi="203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F18D4B-1EE2-455A-8503-995BBBFC8F0E}">
  <dimension ref="B1:F25"/>
  <sheetViews>
    <sheetView tabSelected="1" zoomScale="70" zoomScaleNormal="70" workbookViewId="0">
      <selection activeCell="A26" sqref="A26:XFD26"/>
    </sheetView>
  </sheetViews>
  <sheetFormatPr baseColWidth="10" defaultRowHeight="13.2" x14ac:dyDescent="0.25"/>
  <cols>
    <col min="3" max="3" width="41.33203125" bestFit="1" customWidth="1"/>
    <col min="4" max="4" width="19.5546875" bestFit="1" customWidth="1"/>
    <col min="5" max="5" width="17.88671875" bestFit="1" customWidth="1"/>
    <col min="6" max="6" width="17" customWidth="1"/>
  </cols>
  <sheetData>
    <row r="1" spans="2:6" ht="13.8" thickBot="1" x14ac:dyDescent="0.3"/>
    <row r="2" spans="2:6" ht="32.25" customHeight="1" thickBot="1" x14ac:dyDescent="0.3">
      <c r="B2" s="33" t="s">
        <v>66</v>
      </c>
      <c r="C2" s="34"/>
      <c r="D2" s="34"/>
      <c r="E2" s="34"/>
      <c r="F2" s="35"/>
    </row>
    <row r="3" spans="2:6" ht="33.75" customHeight="1" thickBot="1" x14ac:dyDescent="0.3">
      <c r="B3" s="21" t="s">
        <v>67</v>
      </c>
      <c r="C3" s="21" t="s">
        <v>2</v>
      </c>
      <c r="D3" s="23" t="s">
        <v>64</v>
      </c>
      <c r="E3" s="23" t="s">
        <v>65</v>
      </c>
      <c r="F3" s="21" t="s">
        <v>3</v>
      </c>
    </row>
    <row r="4" spans="2:6" x14ac:dyDescent="0.25">
      <c r="B4" s="20">
        <v>1</v>
      </c>
      <c r="C4" s="22" t="s">
        <v>60</v>
      </c>
      <c r="D4" s="27">
        <v>39.645000000000003</v>
      </c>
      <c r="E4" s="27">
        <f>'2 CAPACITACION DEL PERSONAL'!F4+'3 Estudio de Seguridad'!D4+'4 Sistema de lector Biométrico'!D4+' 5. Escáner Bag'!D4+'6. Apoyo a la industria naciona'!D4+'7. Personal-Discapacidad'!D4+'8 Emprendimientos y Emp Mujeres'!D4+'9 MiPymes Nacional'!D4</f>
        <v>60</v>
      </c>
      <c r="F4" s="25">
        <f>D4+E4</f>
        <v>99.64500000000001</v>
      </c>
    </row>
    <row r="5" spans="2:6" x14ac:dyDescent="0.25">
      <c r="B5" s="16">
        <v>2</v>
      </c>
      <c r="C5" s="5" t="s">
        <v>59</v>
      </c>
      <c r="D5" s="28">
        <v>39.729999999999997</v>
      </c>
      <c r="E5" s="28">
        <f>'2 CAPACITACION DEL PERSONAL'!F5+'3 Estudio de Seguridad'!D5+'4 Sistema de lector Biométrico'!D5+' 5. Escáner Bag'!D5+'6. Apoyo a la industria naciona'!D5+'7. Personal-Discapacidad'!D5+'8 Emprendimientos y Emp Mujeres'!D5+'9 MiPymes Nacional'!D5</f>
        <v>60</v>
      </c>
      <c r="F5" s="24">
        <f t="shared" ref="F5:F25" si="0">D5+E5</f>
        <v>99.72999999999999</v>
      </c>
    </row>
    <row r="6" spans="2:6" x14ac:dyDescent="0.25">
      <c r="B6" s="16">
        <v>3</v>
      </c>
      <c r="C6" s="5" t="s">
        <v>58</v>
      </c>
      <c r="D6" s="28">
        <v>39.552</v>
      </c>
      <c r="E6" s="28">
        <f>'2 CAPACITACION DEL PERSONAL'!F6+'3 Estudio de Seguridad'!D6+'4 Sistema de lector Biométrico'!D6+' 5. Escáner Bag'!D6+'6. Apoyo a la industria naciona'!D6+'7. Personal-Discapacidad'!D6+'8 Emprendimientos y Emp Mujeres'!D6+'9 MiPymes Nacional'!D6</f>
        <v>60</v>
      </c>
      <c r="F6" s="24">
        <f t="shared" si="0"/>
        <v>99.551999999999992</v>
      </c>
    </row>
    <row r="7" spans="2:6" x14ac:dyDescent="0.25">
      <c r="B7" s="20">
        <v>4</v>
      </c>
      <c r="C7" s="5" t="s">
        <v>55</v>
      </c>
      <c r="D7" s="28">
        <v>39.500999999999998</v>
      </c>
      <c r="E7" s="28">
        <f>'2 CAPACITACION DEL PERSONAL'!F9+'3 Estudio de Seguridad'!D9+'4 Sistema de lector Biométrico'!D9+' 5. Escáner Bag'!D9+'6. Apoyo a la industria naciona'!D9+'7. Personal-Discapacidad'!D9+'8 Emprendimientos y Emp Mujeres'!D9+'9 MiPymes Nacional'!D9</f>
        <v>60</v>
      </c>
      <c r="F7" s="24">
        <f t="shared" si="0"/>
        <v>99.501000000000005</v>
      </c>
    </row>
    <row r="8" spans="2:6" x14ac:dyDescent="0.25">
      <c r="B8" s="16">
        <v>5</v>
      </c>
      <c r="C8" s="5" t="s">
        <v>54</v>
      </c>
      <c r="D8" s="28">
        <v>39.661999999999999</v>
      </c>
      <c r="E8" s="28">
        <f>'2 CAPACITACION DEL PERSONAL'!F10+'3 Estudio de Seguridad'!D10+'4 Sistema de lector Biométrico'!D10+' 5. Escáner Bag'!D10+'6. Apoyo a la industria naciona'!D10+'7. Personal-Discapacidad'!D10+'8 Emprendimientos y Emp Mujeres'!D10+'9 MiPymes Nacional'!D10</f>
        <v>60</v>
      </c>
      <c r="F8" s="24">
        <f t="shared" si="0"/>
        <v>99.662000000000006</v>
      </c>
    </row>
    <row r="9" spans="2:6" x14ac:dyDescent="0.25">
      <c r="B9" s="16">
        <v>6</v>
      </c>
      <c r="C9" s="5" t="s">
        <v>53</v>
      </c>
      <c r="D9" s="28">
        <v>39.374000000000002</v>
      </c>
      <c r="E9" s="28">
        <f>'2 CAPACITACION DEL PERSONAL'!F11+'3 Estudio de Seguridad'!D11+'4 Sistema de lector Biométrico'!D11+' 5. Escáner Bag'!D11+'6. Apoyo a la industria naciona'!D11+'7. Personal-Discapacidad'!D11+'8 Emprendimientos y Emp Mujeres'!D11+'9 MiPymes Nacional'!D11</f>
        <v>60</v>
      </c>
      <c r="F9" s="24">
        <f t="shared" si="0"/>
        <v>99.373999999999995</v>
      </c>
    </row>
    <row r="10" spans="2:6" x14ac:dyDescent="0.25">
      <c r="B10" s="20">
        <v>7</v>
      </c>
      <c r="C10" s="5" t="s">
        <v>52</v>
      </c>
      <c r="D10" s="28">
        <v>39.963999999999999</v>
      </c>
      <c r="E10" s="28">
        <f>'2 CAPACITACION DEL PERSONAL'!F12+'3 Estudio de Seguridad'!D12+'4 Sistema de lector Biométrico'!D12+' 5. Escáner Bag'!D12+'6. Apoyo a la industria naciona'!D12+'7. Personal-Discapacidad'!D12+'8 Emprendimientos y Emp Mujeres'!D12+'9 MiPymes Nacional'!D12</f>
        <v>60</v>
      </c>
      <c r="F10" s="24">
        <f t="shared" si="0"/>
        <v>99.963999999999999</v>
      </c>
    </row>
    <row r="11" spans="2:6" x14ac:dyDescent="0.25">
      <c r="B11" s="16">
        <v>8</v>
      </c>
      <c r="C11" s="5" t="s">
        <v>39</v>
      </c>
      <c r="D11" s="28">
        <v>39.773000000000003</v>
      </c>
      <c r="E11" s="28">
        <f>'2 CAPACITACION DEL PERSONAL'!F17+'3 Estudio de Seguridad'!D17+'4 Sistema de lector Biométrico'!D17+' 5. Escáner Bag'!D17+'6. Apoyo a la industria naciona'!D17+'7. Personal-Discapacidad'!D17+'8 Emprendimientos y Emp Mujeres'!D17+'9 MiPymes Nacional'!D17</f>
        <v>60</v>
      </c>
      <c r="F11" s="24">
        <f t="shared" si="0"/>
        <v>99.772999999999996</v>
      </c>
    </row>
    <row r="12" spans="2:6" x14ac:dyDescent="0.25">
      <c r="B12" s="16">
        <v>9</v>
      </c>
      <c r="C12" s="5" t="s">
        <v>42</v>
      </c>
      <c r="D12" s="28">
        <v>39.555999999999997</v>
      </c>
      <c r="E12" s="28">
        <f>'2 CAPACITACION DEL PERSONAL'!F18+'3 Estudio de Seguridad'!D18+'4 Sistema de lector Biométrico'!D18+' 5. Escáner Bag'!D18+'6. Apoyo a la industria naciona'!D18+'7. Personal-Discapacidad'!D18+'8 Emprendimientos y Emp Mujeres'!D18+'9 MiPymes Nacional'!D18</f>
        <v>60</v>
      </c>
      <c r="F12" s="24">
        <f t="shared" si="0"/>
        <v>99.555999999999997</v>
      </c>
    </row>
    <row r="13" spans="2:6" x14ac:dyDescent="0.25">
      <c r="B13" s="20">
        <v>10</v>
      </c>
      <c r="C13" s="5" t="s">
        <v>32</v>
      </c>
      <c r="D13" s="28">
        <v>39.624000000000002</v>
      </c>
      <c r="E13" s="28">
        <f>'2 CAPACITACION DEL PERSONAL'!F19+'3 Estudio de Seguridad'!D19+'4 Sistema de lector Biométrico'!D19+' 5. Escáner Bag'!D19+'6. Apoyo a la industria naciona'!D19+'7. Personal-Discapacidad'!D19+'8 Emprendimientos y Emp Mujeres'!D19+'9 MiPymes Nacional'!D19</f>
        <v>60</v>
      </c>
      <c r="F13" s="24">
        <f t="shared" si="0"/>
        <v>99.623999999999995</v>
      </c>
    </row>
    <row r="14" spans="2:6" x14ac:dyDescent="0.25">
      <c r="B14" s="16">
        <v>11</v>
      </c>
      <c r="C14" s="11" t="s">
        <v>41</v>
      </c>
      <c r="D14" s="30">
        <v>39.524000000000001</v>
      </c>
      <c r="E14" s="28">
        <f>'2 CAPACITACION DEL PERSONAL'!F20+'3 Estudio de Seguridad'!D20+'4 Sistema de lector Biométrico'!D20+' 5. Escáner Bag'!D20+'6. Apoyo a la industria naciona'!D20+'7. Personal-Discapacidad'!D20+'8 Emprendimientos y Emp Mujeres'!D20+'9 MiPymes Nacional'!D20</f>
        <v>60</v>
      </c>
      <c r="F14" s="24">
        <f t="shared" si="0"/>
        <v>99.524000000000001</v>
      </c>
    </row>
    <row r="15" spans="2:6" x14ac:dyDescent="0.25">
      <c r="B15" s="16">
        <v>12</v>
      </c>
      <c r="C15" s="11" t="s">
        <v>40</v>
      </c>
      <c r="D15" s="30">
        <v>39.676000000000002</v>
      </c>
      <c r="E15" s="28">
        <f>'2 CAPACITACION DEL PERSONAL'!F21+'3 Estudio de Seguridad'!D21+'4 Sistema de lector Biométrico'!D21+' 5. Escáner Bag'!D21+'6. Apoyo a la industria naciona'!D21+'7. Personal-Discapacidad'!D21+'8 Emprendimientos y Emp Mujeres'!D21+'9 MiPymes Nacional'!D21</f>
        <v>60</v>
      </c>
      <c r="F15" s="24">
        <f t="shared" si="0"/>
        <v>99.676000000000002</v>
      </c>
    </row>
    <row r="16" spans="2:6" x14ac:dyDescent="0.25">
      <c r="B16" s="20">
        <v>13</v>
      </c>
      <c r="C16" s="11" t="s">
        <v>38</v>
      </c>
      <c r="D16" s="30">
        <v>39.918999999999997</v>
      </c>
      <c r="E16" s="28">
        <f>'2 CAPACITACION DEL PERSONAL'!F22+'3 Estudio de Seguridad'!D22+'4 Sistema de lector Biométrico'!D22+' 5. Escáner Bag'!D22+'6. Apoyo a la industria naciona'!D22+'7. Personal-Discapacidad'!D22+'8 Emprendimientos y Emp Mujeres'!D22+'9 MiPymes Nacional'!D22</f>
        <v>60</v>
      </c>
      <c r="F16" s="24">
        <f t="shared" si="0"/>
        <v>99.918999999999997</v>
      </c>
    </row>
    <row r="17" spans="2:6" x14ac:dyDescent="0.25">
      <c r="B17" s="16">
        <v>14</v>
      </c>
      <c r="C17" s="11" t="s">
        <v>35</v>
      </c>
      <c r="D17" s="30">
        <v>38.369</v>
      </c>
      <c r="E17" s="28">
        <f>'2 CAPACITACION DEL PERSONAL'!F25+'3 Estudio de Seguridad'!D25+'4 Sistema de lector Biométrico'!D25+' 5. Escáner Bag'!D25+'6. Apoyo a la industria naciona'!D25+'7. Personal-Discapacidad'!D25+'8 Emprendimientos y Emp Mujeres'!D25+'9 MiPymes Nacional'!D25</f>
        <v>60</v>
      </c>
      <c r="F17" s="24">
        <f t="shared" si="0"/>
        <v>98.369</v>
      </c>
    </row>
    <row r="18" spans="2:6" x14ac:dyDescent="0.25">
      <c r="B18" s="16">
        <v>15</v>
      </c>
      <c r="C18" s="11" t="s">
        <v>33</v>
      </c>
      <c r="D18" s="30">
        <v>39.768000000000001</v>
      </c>
      <c r="E18" s="28">
        <f>'2 CAPACITACION DEL PERSONAL'!F27+'3 Estudio de Seguridad'!D27+'4 Sistema de lector Biométrico'!D27+' 5. Escáner Bag'!D27+'6. Apoyo a la industria naciona'!D27+'7. Personal-Discapacidad'!D27+'8 Emprendimientos y Emp Mujeres'!D27+'9 MiPymes Nacional'!D27</f>
        <v>60</v>
      </c>
      <c r="F18" s="24">
        <f t="shared" si="0"/>
        <v>99.768000000000001</v>
      </c>
    </row>
    <row r="19" spans="2:6" x14ac:dyDescent="0.25">
      <c r="B19" s="20">
        <v>16</v>
      </c>
      <c r="C19" s="11" t="s">
        <v>30</v>
      </c>
      <c r="D19" s="30">
        <v>39.473999999999997</v>
      </c>
      <c r="E19" s="28">
        <f>'2 CAPACITACION DEL PERSONAL'!F29+'3 Estudio de Seguridad'!D29+'4 Sistema de lector Biométrico'!D29+' 5. Escáner Bag'!D29+'6. Apoyo a la industria naciona'!D29+'7. Personal-Discapacidad'!D29+'8 Emprendimientos y Emp Mujeres'!D29+'9 MiPymes Nacional'!D29</f>
        <v>60</v>
      </c>
      <c r="F19" s="24">
        <f t="shared" si="0"/>
        <v>99.47399999999999</v>
      </c>
    </row>
    <row r="20" spans="2:6" x14ac:dyDescent="0.25">
      <c r="B20" s="16">
        <v>17</v>
      </c>
      <c r="C20" s="11" t="s">
        <v>28</v>
      </c>
      <c r="D20" s="30">
        <v>39.832999999999998</v>
      </c>
      <c r="E20" s="28">
        <f>'2 CAPACITACION DEL PERSONAL'!F30+'3 Estudio de Seguridad'!D30+'4 Sistema de lector Biométrico'!D30+' 5. Escáner Bag'!D30+'6. Apoyo a la industria naciona'!D30+'7. Personal-Discapacidad'!D30+'8 Emprendimientos y Emp Mujeres'!D30+'9 MiPymes Nacional'!D30</f>
        <v>60</v>
      </c>
      <c r="F20" s="24">
        <f t="shared" si="0"/>
        <v>99.832999999999998</v>
      </c>
    </row>
    <row r="21" spans="2:6" x14ac:dyDescent="0.25">
      <c r="B21" s="16">
        <v>18</v>
      </c>
      <c r="C21" s="11" t="s">
        <v>27</v>
      </c>
      <c r="D21" s="30">
        <v>36.49</v>
      </c>
      <c r="E21" s="28">
        <f>'2 CAPACITACION DEL PERSONAL'!F31+'3 Estudio de Seguridad'!D31+'4 Sistema de lector Biométrico'!D31+' 5. Escáner Bag'!D31+'6. Apoyo a la industria naciona'!D31+'7. Personal-Discapacidad'!D31+'8 Emprendimientos y Emp Mujeres'!D31+'9 MiPymes Nacional'!D31</f>
        <v>59.75</v>
      </c>
      <c r="F21" s="24">
        <f t="shared" si="0"/>
        <v>96.240000000000009</v>
      </c>
    </row>
    <row r="22" spans="2:6" x14ac:dyDescent="0.25">
      <c r="B22" s="20">
        <v>19</v>
      </c>
      <c r="C22" s="11" t="s">
        <v>22</v>
      </c>
      <c r="D22" s="30">
        <v>39.917000000000002</v>
      </c>
      <c r="E22" s="28">
        <f>'2 CAPACITACION DEL PERSONAL'!F32+'3 Estudio de Seguridad'!D32+'4 Sistema de lector Biométrico'!D32+' 5. Escáner Bag'!D32+'6. Apoyo a la industria naciona'!D32+'7. Personal-Discapacidad'!D32+'8 Emprendimientos y Emp Mujeres'!D32+'9 MiPymes Nacional'!D32</f>
        <v>60</v>
      </c>
      <c r="F22" s="24">
        <f t="shared" si="0"/>
        <v>99.917000000000002</v>
      </c>
    </row>
    <row r="23" spans="2:6" x14ac:dyDescent="0.25">
      <c r="B23" s="16">
        <v>20</v>
      </c>
      <c r="C23" s="11" t="s">
        <v>26</v>
      </c>
      <c r="D23" s="30">
        <v>39.545999999999999</v>
      </c>
      <c r="E23" s="28">
        <f>'2 CAPACITACION DEL PERSONAL'!F33+'3 Estudio de Seguridad'!D33+'4 Sistema de lector Biométrico'!D33+' 5. Escáner Bag'!D33+'6. Apoyo a la industria naciona'!D33+'7. Personal-Discapacidad'!D33+'8 Emprendimientos y Emp Mujeres'!D33+'9 MiPymes Nacional'!D33</f>
        <v>49</v>
      </c>
      <c r="F23" s="24">
        <f t="shared" si="0"/>
        <v>88.545999999999992</v>
      </c>
    </row>
    <row r="24" spans="2:6" x14ac:dyDescent="0.25">
      <c r="B24" s="16">
        <v>21</v>
      </c>
      <c r="C24" s="11" t="s">
        <v>25</v>
      </c>
      <c r="D24" s="30">
        <v>39.53</v>
      </c>
      <c r="E24" s="28">
        <f>'2 CAPACITACION DEL PERSONAL'!F34+'3 Estudio de Seguridad'!D34+'4 Sistema de lector Biométrico'!D34+' 5. Escáner Bag'!D34+'6. Apoyo a la industria naciona'!D34+'7. Personal-Discapacidad'!D34+'8 Emprendimientos y Emp Mujeres'!D34+'9 MiPymes Nacional'!D34</f>
        <v>60</v>
      </c>
      <c r="F24" s="24">
        <f t="shared" si="0"/>
        <v>99.53</v>
      </c>
    </row>
    <row r="25" spans="2:6" ht="13.8" thickBot="1" x14ac:dyDescent="0.3">
      <c r="B25" s="20">
        <v>22</v>
      </c>
      <c r="C25" s="19" t="s">
        <v>62</v>
      </c>
      <c r="D25" s="29">
        <v>39.335000000000001</v>
      </c>
      <c r="E25" s="29">
        <f>'2 CAPACITACION DEL PERSONAL'!F36+'3 Estudio de Seguridad'!D36+'4 Sistema de lector Biométrico'!D36+' 5. Escáner Bag'!D36+'6. Apoyo a la industria naciona'!D36+'7. Personal-Discapacidad'!D36+'8 Emprendimientos y Emp Mujeres'!D36+'9 MiPymes Nacional'!D36</f>
        <v>60</v>
      </c>
      <c r="F25" s="26">
        <f t="shared" si="0"/>
        <v>99.335000000000008</v>
      </c>
    </row>
  </sheetData>
  <mergeCells count="1">
    <mergeCell ref="B2:F2"/>
  </mergeCells>
  <pageMargins left="0.7" right="0.7" top="0.75" bottom="0.75" header="0.3" footer="0.3"/>
  <pageSetup paperSize="9" scale="7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FB0667A-3C9E-4BF5-B63D-C64324857E9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11</vt:i4>
      </vt:variant>
    </vt:vector>
  </HeadingPairs>
  <TitlesOfParts>
    <vt:vector size="11" baseType="lpstr">
      <vt:lpstr>1 PROPUESTA ECONOMICA </vt:lpstr>
      <vt:lpstr>2 CAPACITACION DEL PERSONAL</vt:lpstr>
      <vt:lpstr>3 Estudio de Seguridad</vt:lpstr>
      <vt:lpstr>4 Sistema de lector Biométrico</vt:lpstr>
      <vt:lpstr> 5. Escáner Bag</vt:lpstr>
      <vt:lpstr>6. Apoyo a la industria naciona</vt:lpstr>
      <vt:lpstr>7. Personal-Discapacidad</vt:lpstr>
      <vt:lpstr>8 Emprendimientos y Emp Mujeres</vt:lpstr>
      <vt:lpstr>9 MiPymes Nacional</vt:lpstr>
      <vt:lpstr>PUNTAJE TOTAL</vt:lpstr>
      <vt:lpstr>Total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Jorge Eduardo Bonilla</dc:creator>
  <cp:keywords/>
  <dc:description/>
  <cp:lastModifiedBy>Oscar Andres Gutierrez Hoyos</cp:lastModifiedBy>
  <cp:revision/>
  <cp:lastPrinted>2024-12-13T02:54:08Z</cp:lastPrinted>
  <dcterms:created xsi:type="dcterms:W3CDTF">2018-04-20T12:01:40Z</dcterms:created>
  <dcterms:modified xsi:type="dcterms:W3CDTF">2024-12-13T02:55:00Z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ba29404-f020-4cd6-a1ec-cebf7ea621a4_Enabled">
    <vt:lpwstr>True</vt:lpwstr>
  </property>
  <property fmtid="{D5CDD505-2E9C-101B-9397-08002B2CF9AE}" pid="3" name="MSIP_Label_5ba29404-f020-4cd6-a1ec-cebf7ea621a4_SiteId">
    <vt:lpwstr>5e3d1ca0-7f75-4014-9422-06979167bedc</vt:lpwstr>
  </property>
  <property fmtid="{D5CDD505-2E9C-101B-9397-08002B2CF9AE}" pid="4" name="MSIP_Label_5ba29404-f020-4cd6-a1ec-cebf7ea621a4_Owner">
    <vt:lpwstr>lrperez@icetex.gov.co</vt:lpwstr>
  </property>
  <property fmtid="{D5CDD505-2E9C-101B-9397-08002B2CF9AE}" pid="5" name="MSIP_Label_5ba29404-f020-4cd6-a1ec-cebf7ea621a4_SetDate">
    <vt:lpwstr>2020-08-03T19:39:46.9583549Z</vt:lpwstr>
  </property>
  <property fmtid="{D5CDD505-2E9C-101B-9397-08002B2CF9AE}" pid="6" name="MSIP_Label_5ba29404-f020-4cd6-a1ec-cebf7ea621a4_Name">
    <vt:lpwstr>Pública</vt:lpwstr>
  </property>
  <property fmtid="{D5CDD505-2E9C-101B-9397-08002B2CF9AE}" pid="7" name="MSIP_Label_5ba29404-f020-4cd6-a1ec-cebf7ea621a4_Application">
    <vt:lpwstr>Microsoft Azure Information Protection</vt:lpwstr>
  </property>
  <property fmtid="{D5CDD505-2E9C-101B-9397-08002B2CF9AE}" pid="8" name="MSIP_Label_5ba29404-f020-4cd6-a1ec-cebf7ea621a4_ActionId">
    <vt:lpwstr>aa65ac36-b4c1-4342-ab89-8d29d6cadf39</vt:lpwstr>
  </property>
  <property fmtid="{D5CDD505-2E9C-101B-9397-08002B2CF9AE}" pid="9" name="MSIP_Label_5ba29404-f020-4cd6-a1ec-cebf7ea621a4_Extended_MSFT_Method">
    <vt:lpwstr>Manual</vt:lpwstr>
  </property>
  <property fmtid="{D5CDD505-2E9C-101B-9397-08002B2CF9AE}" pid="10" name="Sensitivity">
    <vt:lpwstr>Pública</vt:lpwstr>
  </property>
</Properties>
</file>