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richData/richValueRel.xml" ContentType="application/vnd.ms-excel.richvaluerel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autoCompressPictures="0"/>
  <mc:AlternateContent xmlns:mc="http://schemas.openxmlformats.org/markup-compatibility/2006">
    <mc:Choice Requires="x15">
      <x15ac:absPath xmlns:x15ac="http://schemas.microsoft.com/office/spreadsheetml/2010/11/ac" url="C:\Users\lflorezb\Downloads\Proyecto Palestina\"/>
    </mc:Choice>
  </mc:AlternateContent>
  <xr:revisionPtr revIDLastSave="0" documentId="13_ncr:1_{E12E521D-E8A4-4D7B-AF90-E3D381545258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Materiales y Component" sheetId="3" r:id="rId1"/>
  </sheets>
  <externalReferences>
    <externalReference r:id="rId2"/>
  </externalReferences>
  <definedNames>
    <definedName name="_xlnm._FilterDatabase" localSheetId="0" hidden="1">'Materiales y Component'!$A$4:$M$4</definedName>
    <definedName name="_xlnm.Print_Area" localSheetId="0">'Materiales y Component'!$A$1:$M$32</definedName>
    <definedName name="OLE_LINK1" localSheetId="0">'Materiales y Component'!$M$18</definedName>
    <definedName name="RUBRO_LEY">'[1]RUBRO LEY'!$A$2:$A$94</definedName>
    <definedName name="RUBRO_LEY2">'[1]RUBRO LEY'!$A$73:$A$94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12" i="3" l="1"/>
  <c r="M11" i="3"/>
  <c r="M10" i="3"/>
  <c r="M9" i="3"/>
  <c r="M8" i="3"/>
  <c r="M7" i="3"/>
  <c r="M6" i="3"/>
  <c r="K13" i="3" l="1"/>
  <c r="I13" i="3"/>
  <c r="I15" i="3" l="1"/>
  <c r="K15" i="3" l="1"/>
  <c r="E16" i="3" s="1"/>
</calcChain>
</file>

<file path=xl/sharedStrings.xml><?xml version="1.0" encoding="utf-8"?>
<sst xmlns="http://schemas.openxmlformats.org/spreadsheetml/2006/main" count="52" uniqueCount="39">
  <si>
    <t>ITEM</t>
  </si>
  <si>
    <t>UNIDAD DE MEDIDA</t>
  </si>
  <si>
    <t>SI</t>
  </si>
  <si>
    <t xml:space="preserve">NO </t>
  </si>
  <si>
    <t xml:space="preserve">
ESTUDIO DE MERCADO - CENTRO DE DISEÑO Y METROLOGIA SENA. </t>
  </si>
  <si>
    <t xml:space="preserve">Centro de Diseño y Metrología Sena, Regional Distrito Capital </t>
  </si>
  <si>
    <t>DESCRIPCIÓN COMPLETA DEL SERVICIO</t>
  </si>
  <si>
    <t>PRECIO TOTAL ESTIMADO PARA EL CDP</t>
  </si>
  <si>
    <t xml:space="preserve">TIPO DE EJECUCIÓN DEL PROYECTO EN MESES O DíAS (CALENDARIO/HÁBILES):  
</t>
  </si>
  <si>
    <t>Unidad</t>
  </si>
  <si>
    <t xml:space="preserve">PROMEDIO </t>
  </si>
  <si>
    <t>CONCEPTO TÉCNICO EN GENERAL: precotizacion si cumplen con los elementos solicitados y pueden tenerse en cuenta para la estimación del presupuesto del proceso contractual</t>
  </si>
  <si>
    <t>ELEMENTO</t>
  </si>
  <si>
    <t xml:space="preserve">IMAGEN </t>
  </si>
  <si>
    <t>VALOR UNITARIO DEL SERVICIO</t>
  </si>
  <si>
    <t>TOTAL</t>
  </si>
  <si>
    <t>IVA</t>
  </si>
  <si>
    <t>TOTAL INCLUIDO IVA</t>
  </si>
  <si>
    <t xml:space="preserve">Reviso: Jhon Hernández
Dinamizador Sennova
</t>
  </si>
  <si>
    <t>FECHA: Agosto 2024</t>
  </si>
  <si>
    <t>CANTIDAD REQUERIDA</t>
  </si>
  <si>
    <t>VALOR TOTAL DEL SERVICIO</t>
  </si>
  <si>
    <t xml:space="preserve">TIPO DE ADQUISICIÓN: </t>
  </si>
  <si>
    <t>KIT PARA PRÓTESIS MI MODULAR TRANSTIBIAL SUSPENISIÓN LINER CON PIN Y LANZADERA, TUBO Y ADAPTADOR EN ALUMINIO, PIÉ SACH.</t>
  </si>
  <si>
    <t>KIT PARA PRÓTESIS MI MODULAR DESARTICULADO DE RODILLA, RODILLA 4 EJES TUBO Y ADAPTADOR EN ALUMINIO, PIÉ SACH</t>
  </si>
  <si>
    <t>KIT PARA PRÓTESIS MI MODULAR TRANSFEMORAL (ADULTO O NIÑO) SUSPENSION POR VALVULA DE ROSCA, RODILLA 4 EJES EN ALUMINIO, TUBO Y ADAPTADOR EN ALUMINIO, PIÉ SACH</t>
  </si>
  <si>
    <t>KIT PARA PRÓTESIS MI MODULAR TRANSFEMORAL SUSPENSION POR VALVULA DE ROSCA, RODILLA 4 EJES EN ALUMINIO, TUBO Y ADAPTADORES EN ALUMINIO,  PIÉ BAJO RETORNO DE ENERGÍA</t>
  </si>
  <si>
    <t>KIT PARA CAMBIO  DE SOCKET DESARTICULADO DE RODILLA,  Y ADAPTADOR.</t>
  </si>
  <si>
    <t>KIT PARA CAMBIO  DE SOCKET TRANSFEMORAL CON VÁLVULA DE ROSCA Y ADAPTADOR DE SOCKET TIPO ARAÑA</t>
  </si>
  <si>
    <t xml:space="preserve">KIT PARA PROTESIS </t>
  </si>
  <si>
    <t xml:space="preserve">BOLSA DE COLOCACIÓN PROTESIS </t>
  </si>
  <si>
    <t xml:space="preserve">BOLSAS DE COLOCACIÓN PROTESIS TRANSFEMORAL, </t>
  </si>
  <si>
    <t>COTIZACIÓN 1. 
PROSTHETIC TOOLS</t>
  </si>
  <si>
    <t>Realizo: Lina Marcela Florez B.</t>
  </si>
  <si>
    <t>Reviso:</t>
  </si>
  <si>
    <t>6 meses</t>
  </si>
  <si>
    <r>
      <t xml:space="preserve">NOTAS: </t>
    </r>
    <r>
      <rPr>
        <b/>
        <sz val="10"/>
        <color rgb="FF000000"/>
        <rFont val="Century Gothic"/>
        <family val="2"/>
      </rPr>
      <t xml:space="preserve">
-LOS ELEMENTOS COTIZADOS CORRESPONDEN A COMPONENTES UTILIZADOS PARA ELABORAR Y ADAPTAR DISPOSITIVOS MEDICOS, POR LO CUAL SE ENCUENTRAN EXONERADOS DE IVA.</t>
    </r>
    <r>
      <rPr>
        <b/>
        <sz val="10"/>
        <color indexed="8"/>
        <rFont val="Century Gothic"/>
        <family val="2"/>
      </rPr>
      <t xml:space="preserve">
-SE ADJUNTAN COTIZACIONES DE EMPRESAS LEGALEMNTE CONSTITUIDAS 
</t>
    </r>
  </si>
  <si>
    <t xml:space="preserve">COTIZACIÓN 2.                                              
AMFI TECNOLOGIA ASISTIVA S.A.S
</t>
  </si>
  <si>
    <r>
      <rPr>
        <b/>
        <sz val="10"/>
        <color rgb="FF333333"/>
        <rFont val="Century Gothic"/>
        <family val="2"/>
      </rPr>
      <t>OBJETO</t>
    </r>
    <r>
      <rPr>
        <sz val="10"/>
        <color indexed="63"/>
        <rFont val="Century Gothic"/>
        <family val="2"/>
      </rPr>
      <t xml:space="preserve">: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</si>
</sst>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_-;\-&quot;$&quot;* #,##0_-;_-&quot;$&quot;* &quot;-&quot;_-;_-@_-"/>
    <numFmt numFmtId="165" formatCode="&quot;$&quot;\ #,##0"/>
    <numFmt numFmtId="166" formatCode="_-* #,##0_-;\-* #,##0_-;_-* &quot;-&quot;??_-;_-@_-"/>
  </numFmts>
  <fonts count="22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color rgb="FF000000"/>
      <name val="Times New Roman"/>
      <family val="1"/>
    </font>
    <font>
      <sz val="10"/>
      <name val="Century Gothic"/>
      <family val="2"/>
    </font>
    <font>
      <b/>
      <sz val="10"/>
      <color indexed="63"/>
      <name val="Century Gothic"/>
      <family val="2"/>
    </font>
    <font>
      <sz val="10"/>
      <color indexed="63"/>
      <name val="Century Gothic"/>
      <family val="2"/>
    </font>
    <font>
      <b/>
      <sz val="10"/>
      <color indexed="8"/>
      <name val="Century Gothic"/>
      <family val="2"/>
    </font>
    <font>
      <b/>
      <sz val="11"/>
      <name val="Century Gothic"/>
      <family val="2"/>
    </font>
    <font>
      <b/>
      <sz val="10"/>
      <name val="Century Gothic"/>
      <family val="2"/>
    </font>
    <font>
      <b/>
      <sz val="10"/>
      <color rgb="FF333333"/>
      <name val="Century Gothic"/>
      <family val="2"/>
    </font>
    <font>
      <b/>
      <sz val="11"/>
      <name val="Calibri"/>
      <family val="2"/>
      <scheme val="minor"/>
    </font>
    <font>
      <sz val="8"/>
      <color rgb="FF000000"/>
      <name val="Calibri"/>
      <family val="2"/>
    </font>
    <font>
      <sz val="10"/>
      <name val="Calibri"/>
      <family val="2"/>
    </font>
    <font>
      <b/>
      <sz val="10"/>
      <color rgb="FF000000"/>
      <name val="Century Gothic"/>
      <family val="2"/>
    </font>
    <font>
      <b/>
      <sz val="10"/>
      <color theme="1"/>
      <name val="Century Gothic"/>
      <family val="2"/>
    </font>
    <font>
      <sz val="12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6">
    <xf numFmtId="0" fontId="0" fillId="0" borderId="0"/>
    <xf numFmtId="164" fontId="4" fillId="0" borderId="0" applyFont="0" applyFill="0" applyBorder="0" applyAlignment="0" applyProtection="0"/>
    <xf numFmtId="0" fontId="6" fillId="0" borderId="0"/>
    <xf numFmtId="44" fontId="6" fillId="0" borderId="0" applyFont="0" applyFill="0" applyBorder="0" applyAlignment="0" applyProtection="0"/>
    <xf numFmtId="0" fontId="3" fillId="0" borderId="0"/>
    <xf numFmtId="42" fontId="5" fillId="0" borderId="0" applyFont="0" applyFill="0" applyBorder="0" applyAlignment="0" applyProtection="0"/>
    <xf numFmtId="0" fontId="8" fillId="0" borderId="0"/>
    <xf numFmtId="43" fontId="5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5" fillId="0" borderId="0"/>
    <xf numFmtId="44" fontId="5" fillId="0" borderId="0" applyFont="0" applyFill="0" applyBorder="0" applyAlignment="0" applyProtection="0"/>
    <xf numFmtId="0" fontId="2" fillId="0" borderId="0"/>
    <xf numFmtId="42" fontId="5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90">
    <xf numFmtId="0" fontId="0" fillId="0" borderId="0" xfId="0"/>
    <xf numFmtId="0" fontId="9" fillId="0" borderId="0" xfId="2" applyFont="1"/>
    <xf numFmtId="0" fontId="9" fillId="0" borderId="0" xfId="2" applyFont="1" applyAlignment="1">
      <alignment vertical="center"/>
    </xf>
    <xf numFmtId="0" fontId="10" fillId="2" borderId="3" xfId="2" applyFont="1" applyFill="1" applyBorder="1" applyAlignment="1">
      <alignment horizontal="center" vertical="center" wrapText="1"/>
    </xf>
    <xf numFmtId="0" fontId="9" fillId="2" borderId="0" xfId="2" applyFont="1" applyFill="1"/>
    <xf numFmtId="0" fontId="10" fillId="2" borderId="6" xfId="2" applyFont="1" applyFill="1" applyBorder="1" applyAlignment="1">
      <alignment horizontal="left" vertical="center" wrapText="1"/>
    </xf>
    <xf numFmtId="0" fontId="9" fillId="0" borderId="1" xfId="2" applyFont="1" applyBorder="1"/>
    <xf numFmtId="0" fontId="10" fillId="2" borderId="13" xfId="2" applyFont="1" applyFill="1" applyBorder="1" applyAlignment="1">
      <alignment horizontal="center" vertical="center" wrapText="1"/>
    </xf>
    <xf numFmtId="0" fontId="11" fillId="2" borderId="11" xfId="2" applyFont="1" applyFill="1" applyBorder="1" applyAlignment="1">
      <alignment horizontal="center" vertical="center" wrapText="1"/>
    </xf>
    <xf numFmtId="0" fontId="11" fillId="0" borderId="0" xfId="2" applyFont="1"/>
    <xf numFmtId="0" fontId="11" fillId="0" borderId="0" xfId="2" applyFont="1" applyAlignment="1">
      <alignment horizontal="center"/>
    </xf>
    <xf numFmtId="0" fontId="10" fillId="0" borderId="0" xfId="2" applyFont="1"/>
    <xf numFmtId="0" fontId="9" fillId="0" borderId="3" xfId="2" applyFont="1" applyBorder="1"/>
    <xf numFmtId="14" fontId="10" fillId="0" borderId="3" xfId="2" applyNumberFormat="1" applyFont="1" applyBorder="1" applyAlignment="1">
      <alignment horizontal="center" vertical="center" wrapText="1"/>
    </xf>
    <xf numFmtId="0" fontId="10" fillId="2" borderId="11" xfId="2" applyFont="1" applyFill="1" applyBorder="1" applyAlignment="1">
      <alignment horizontal="center" vertical="center" wrapText="1"/>
    </xf>
    <xf numFmtId="0" fontId="10" fillId="2" borderId="1" xfId="2" applyFont="1" applyFill="1" applyBorder="1" applyAlignment="1">
      <alignment horizontal="center" vertical="center" wrapText="1"/>
    </xf>
    <xf numFmtId="0" fontId="10" fillId="2" borderId="6" xfId="2" applyFont="1" applyFill="1" applyBorder="1" applyAlignment="1">
      <alignment horizontal="center" vertical="center" wrapText="1"/>
    </xf>
    <xf numFmtId="0" fontId="10" fillId="4" borderId="3" xfId="2" applyFont="1" applyFill="1" applyBorder="1" applyAlignment="1">
      <alignment horizontal="center" vertical="center" wrapText="1"/>
    </xf>
    <xf numFmtId="0" fontId="9" fillId="2" borderId="0" xfId="2" applyFont="1" applyFill="1" applyAlignment="1">
      <alignment vertical="center"/>
    </xf>
    <xf numFmtId="0" fontId="0" fillId="0" borderId="3" xfId="0" applyBorder="1" applyAlignment="1">
      <alignment horizontal="center" vertical="center"/>
    </xf>
    <xf numFmtId="0" fontId="10" fillId="3" borderId="13" xfId="2" applyFont="1" applyFill="1" applyBorder="1" applyAlignment="1">
      <alignment horizontal="center" vertical="center" wrapText="1"/>
    </xf>
    <xf numFmtId="0" fontId="10" fillId="3" borderId="8" xfId="2" applyFont="1" applyFill="1" applyBorder="1" applyAlignment="1">
      <alignment horizontal="center" vertical="center" wrapText="1"/>
    </xf>
    <xf numFmtId="0" fontId="10" fillId="3" borderId="9" xfId="2" applyFont="1" applyFill="1" applyBorder="1" applyAlignment="1">
      <alignment horizontal="center" vertical="center" wrapText="1"/>
    </xf>
    <xf numFmtId="0" fontId="10" fillId="3" borderId="11" xfId="2" applyFont="1" applyFill="1" applyBorder="1" applyAlignment="1">
      <alignment horizontal="center" vertical="center" wrapText="1"/>
    </xf>
    <xf numFmtId="0" fontId="10" fillId="3" borderId="12" xfId="2" applyFont="1" applyFill="1" applyBorder="1" applyAlignment="1">
      <alignment horizontal="center" vertical="center" wrapText="1"/>
    </xf>
    <xf numFmtId="0" fontId="10" fillId="4" borderId="14" xfId="2" applyFont="1" applyFill="1" applyBorder="1" applyAlignment="1">
      <alignment horizontal="center" vertical="center" wrapText="1"/>
    </xf>
    <xf numFmtId="0" fontId="10" fillId="0" borderId="11" xfId="2" applyFont="1" applyBorder="1" applyAlignment="1">
      <alignment horizontal="center" vertical="center" wrapText="1"/>
    </xf>
    <xf numFmtId="0" fontId="10" fillId="0" borderId="12" xfId="2" applyFont="1" applyBorder="1" applyAlignment="1">
      <alignment horizontal="center" vertical="center" wrapText="1"/>
    </xf>
    <xf numFmtId="0" fontId="10" fillId="0" borderId="13" xfId="2" applyFont="1" applyBorder="1" applyAlignment="1">
      <alignment horizontal="center" vertical="center" wrapText="1"/>
    </xf>
    <xf numFmtId="0" fontId="10" fillId="0" borderId="3" xfId="2" applyFont="1" applyBorder="1" applyAlignment="1">
      <alignment vertical="center"/>
    </xf>
    <xf numFmtId="0" fontId="10" fillId="0" borderId="13" xfId="2" applyFont="1" applyBorder="1" applyAlignment="1">
      <alignment vertical="center"/>
    </xf>
    <xf numFmtId="0" fontId="9" fillId="0" borderId="4" xfId="2" applyFont="1" applyBorder="1" applyAlignment="1">
      <alignment vertical="center"/>
    </xf>
    <xf numFmtId="0" fontId="9" fillId="0" borderId="10" xfId="2" applyFont="1" applyBorder="1" applyAlignment="1">
      <alignment vertical="center"/>
    </xf>
    <xf numFmtId="0" fontId="16" fillId="0" borderId="3" xfId="2" applyFont="1" applyBorder="1" applyAlignment="1">
      <alignment vertical="center" wrapText="1"/>
    </xf>
    <xf numFmtId="165" fontId="9" fillId="0" borderId="14" xfId="5" applyNumberFormat="1" applyFont="1" applyFill="1" applyBorder="1" applyAlignment="1">
      <alignment vertical="center" wrapText="1"/>
    </xf>
    <xf numFmtId="165" fontId="9" fillId="0" borderId="14" xfId="2" applyNumberFormat="1" applyFont="1" applyBorder="1" applyAlignment="1">
      <alignment horizontal="center" vertical="center" wrapText="1"/>
    </xf>
    <xf numFmtId="166" fontId="10" fillId="0" borderId="8" xfId="7" applyNumberFormat="1" applyFont="1" applyFill="1" applyBorder="1" applyAlignment="1">
      <alignment horizontal="center" vertical="center" wrapText="1"/>
    </xf>
    <xf numFmtId="165" fontId="9" fillId="2" borderId="0" xfId="2" applyNumberFormat="1" applyFont="1" applyFill="1"/>
    <xf numFmtId="1" fontId="17" fillId="0" borderId="17" xfId="0" applyNumberFormat="1" applyFont="1" applyBorder="1" applyAlignment="1">
      <alignment horizontal="center" vertical="center" shrinkToFit="1"/>
    </xf>
    <xf numFmtId="165" fontId="18" fillId="0" borderId="17" xfId="0" applyNumberFormat="1" applyFont="1" applyBorder="1" applyAlignment="1">
      <alignment horizontal="center" vertical="center" shrinkToFit="1"/>
    </xf>
    <xf numFmtId="166" fontId="9" fillId="2" borderId="0" xfId="7" applyNumberFormat="1" applyFont="1" applyFill="1" applyAlignment="1">
      <alignment vertical="center"/>
    </xf>
    <xf numFmtId="0" fontId="10" fillId="3" borderId="3" xfId="2" applyFont="1" applyFill="1" applyBorder="1" applyAlignment="1">
      <alignment horizontal="center" vertical="center" wrapText="1"/>
    </xf>
    <xf numFmtId="166" fontId="10" fillId="0" borderId="3" xfId="7" applyNumberFormat="1" applyFont="1" applyFill="1" applyBorder="1" applyAlignment="1">
      <alignment horizontal="center" vertical="center" wrapText="1"/>
    </xf>
    <xf numFmtId="0" fontId="21" fillId="0" borderId="0" xfId="0" applyFont="1"/>
    <xf numFmtId="0" fontId="10" fillId="2" borderId="3" xfId="2" applyFont="1" applyFill="1" applyBorder="1" applyAlignment="1">
      <alignment horizontal="center" vertical="center" wrapText="1"/>
    </xf>
    <xf numFmtId="42" fontId="9" fillId="0" borderId="3" xfId="2" applyNumberFormat="1" applyFont="1" applyBorder="1"/>
    <xf numFmtId="0" fontId="10" fillId="0" borderId="3" xfId="2" applyFont="1" applyBorder="1" applyAlignment="1">
      <alignment horizontal="left" vertical="center"/>
    </xf>
    <xf numFmtId="0" fontId="10" fillId="4" borderId="4" xfId="2" applyFont="1" applyFill="1" applyBorder="1" applyAlignment="1">
      <alignment horizontal="center" vertical="center" wrapText="1"/>
    </xf>
    <xf numFmtId="0" fontId="10" fillId="4" borderId="2" xfId="2" applyFont="1" applyFill="1" applyBorder="1" applyAlignment="1">
      <alignment horizontal="center" vertical="center" wrapText="1"/>
    </xf>
    <xf numFmtId="0" fontId="10" fillId="4" borderId="10" xfId="2" applyFont="1" applyFill="1" applyBorder="1" applyAlignment="1">
      <alignment horizontal="center" vertical="center" wrapText="1"/>
    </xf>
    <xf numFmtId="42" fontId="14" fillId="4" borderId="4" xfId="5" applyFont="1" applyFill="1" applyBorder="1" applyAlignment="1">
      <alignment horizontal="right" vertical="center" wrapText="1"/>
    </xf>
    <xf numFmtId="42" fontId="14" fillId="4" borderId="2" xfId="5" applyFont="1" applyFill="1" applyBorder="1" applyAlignment="1">
      <alignment horizontal="right" vertical="center" wrapText="1"/>
    </xf>
    <xf numFmtId="0" fontId="10" fillId="0" borderId="4" xfId="2" applyFont="1" applyBorder="1" applyAlignment="1">
      <alignment horizontal="center" vertical="center" wrapText="1"/>
    </xf>
    <xf numFmtId="0" fontId="10" fillId="0" borderId="2" xfId="2" applyFont="1" applyBorder="1" applyAlignment="1">
      <alignment horizontal="center" vertical="center" wrapText="1"/>
    </xf>
    <xf numFmtId="0" fontId="10" fillId="3" borderId="5" xfId="2" applyFont="1" applyFill="1" applyBorder="1" applyAlignment="1">
      <alignment horizontal="center" vertical="center" wrapText="1"/>
    </xf>
    <xf numFmtId="0" fontId="10" fillId="3" borderId="7" xfId="2" applyFont="1" applyFill="1" applyBorder="1" applyAlignment="1">
      <alignment horizontal="center" vertical="center" wrapText="1"/>
    </xf>
    <xf numFmtId="0" fontId="10" fillId="3" borderId="11" xfId="2" applyFont="1" applyFill="1" applyBorder="1" applyAlignment="1">
      <alignment horizontal="center" vertical="center" wrapText="1"/>
    </xf>
    <xf numFmtId="0" fontId="10" fillId="3" borderId="12" xfId="2" applyFont="1" applyFill="1" applyBorder="1" applyAlignment="1">
      <alignment horizontal="center" vertical="center" wrapText="1"/>
    </xf>
    <xf numFmtId="0" fontId="10" fillId="3" borderId="14" xfId="2" applyFont="1" applyFill="1" applyBorder="1" applyAlignment="1">
      <alignment horizontal="center" vertical="center" wrapText="1"/>
    </xf>
    <xf numFmtId="0" fontId="10" fillId="3" borderId="13" xfId="2" applyFont="1" applyFill="1" applyBorder="1" applyAlignment="1">
      <alignment horizontal="center" vertical="center" wrapText="1"/>
    </xf>
    <xf numFmtId="0" fontId="13" fillId="0" borderId="4" xfId="2" applyFont="1" applyBorder="1" applyAlignment="1">
      <alignment horizontal="center" vertical="center"/>
    </xf>
    <xf numFmtId="0" fontId="13" fillId="0" borderId="2" xfId="2" applyFont="1" applyBorder="1" applyAlignment="1">
      <alignment horizontal="center" vertical="center"/>
    </xf>
    <xf numFmtId="0" fontId="11" fillId="0" borderId="4" xfId="2" applyFont="1" applyBorder="1" applyAlignment="1">
      <alignment horizontal="center" vertical="center" wrapText="1"/>
    </xf>
    <xf numFmtId="0" fontId="11" fillId="0" borderId="2" xfId="2" applyFont="1" applyBorder="1" applyAlignment="1">
      <alignment horizontal="center" vertical="center" wrapText="1"/>
    </xf>
    <xf numFmtId="0" fontId="10" fillId="3" borderId="8" xfId="2" applyFont="1" applyFill="1" applyBorder="1" applyAlignment="1">
      <alignment horizontal="center" vertical="center" wrapText="1"/>
    </xf>
    <xf numFmtId="0" fontId="10" fillId="3" borderId="9" xfId="2" applyFont="1" applyFill="1" applyBorder="1" applyAlignment="1">
      <alignment horizontal="center" vertical="center" wrapText="1"/>
    </xf>
    <xf numFmtId="0" fontId="10" fillId="4" borderId="3" xfId="2" applyFont="1" applyFill="1" applyBorder="1" applyAlignment="1">
      <alignment horizontal="center" vertical="center" wrapText="1"/>
    </xf>
    <xf numFmtId="165" fontId="9" fillId="0" borderId="3" xfId="2" applyNumberFormat="1" applyFont="1" applyBorder="1" applyAlignment="1">
      <alignment horizontal="right"/>
    </xf>
    <xf numFmtId="42" fontId="9" fillId="0" borderId="3" xfId="2" applyNumberFormat="1" applyFont="1" applyBorder="1" applyAlignment="1">
      <alignment horizontal="right"/>
    </xf>
    <xf numFmtId="0" fontId="10" fillId="2" borderId="5" xfId="2" applyFont="1" applyFill="1" applyBorder="1" applyAlignment="1">
      <alignment horizontal="center" vertical="center" wrapText="1"/>
    </xf>
    <xf numFmtId="0" fontId="10" fillId="2" borderId="6" xfId="2" applyFont="1" applyFill="1" applyBorder="1" applyAlignment="1">
      <alignment horizontal="center" vertical="center" wrapText="1"/>
    </xf>
    <xf numFmtId="0" fontId="10" fillId="2" borderId="11" xfId="2" applyFont="1" applyFill="1" applyBorder="1" applyAlignment="1">
      <alignment horizontal="center" vertical="center" wrapText="1"/>
    </xf>
    <xf numFmtId="0" fontId="10" fillId="2" borderId="1" xfId="2" applyFont="1" applyFill="1" applyBorder="1" applyAlignment="1">
      <alignment horizontal="center" vertical="center" wrapText="1"/>
    </xf>
    <xf numFmtId="0" fontId="10" fillId="2" borderId="8" xfId="2" applyFont="1" applyFill="1" applyBorder="1" applyAlignment="1">
      <alignment horizontal="center" vertical="center" wrapText="1"/>
    </xf>
    <xf numFmtId="0" fontId="10" fillId="2" borderId="0" xfId="2" applyFont="1" applyFill="1" applyAlignment="1">
      <alignment horizontal="center" vertical="center" wrapText="1"/>
    </xf>
    <xf numFmtId="0" fontId="10" fillId="2" borderId="9" xfId="2" applyFont="1" applyFill="1" applyBorder="1" applyAlignment="1">
      <alignment horizontal="center" vertical="center" wrapText="1"/>
    </xf>
    <xf numFmtId="0" fontId="10" fillId="2" borderId="12" xfId="2" applyFont="1" applyFill="1" applyBorder="1" applyAlignment="1">
      <alignment horizontal="center" vertical="center" wrapText="1"/>
    </xf>
    <xf numFmtId="0" fontId="10" fillId="2" borderId="7" xfId="2" applyFont="1" applyFill="1" applyBorder="1" applyAlignment="1">
      <alignment horizontal="center" vertical="center" wrapText="1"/>
    </xf>
    <xf numFmtId="0" fontId="9" fillId="2" borderId="8" xfId="2" applyFont="1" applyFill="1" applyBorder="1" applyAlignment="1">
      <alignment horizontal="center" vertical="center" wrapText="1"/>
    </xf>
    <xf numFmtId="0" fontId="9" fillId="2" borderId="11" xfId="2" applyFont="1" applyFill="1" applyBorder="1" applyAlignment="1">
      <alignment horizontal="center" vertical="center" wrapText="1"/>
    </xf>
    <xf numFmtId="0" fontId="10" fillId="2" borderId="4" xfId="2" applyFont="1" applyFill="1" applyBorder="1" applyAlignment="1">
      <alignment horizontal="center" vertical="center" wrapText="1"/>
    </xf>
    <xf numFmtId="0" fontId="10" fillId="2" borderId="2" xfId="2" applyFont="1" applyFill="1" applyBorder="1" applyAlignment="1">
      <alignment horizontal="center" vertical="center" wrapText="1"/>
    </xf>
    <xf numFmtId="0" fontId="12" fillId="0" borderId="11" xfId="2" applyFont="1" applyBorder="1" applyAlignment="1">
      <alignment vertical="center" wrapText="1"/>
    </xf>
    <xf numFmtId="0" fontId="20" fillId="0" borderId="1" xfId="2" applyFont="1" applyBorder="1" applyAlignment="1">
      <alignment vertical="center" wrapText="1"/>
    </xf>
    <xf numFmtId="0" fontId="20" fillId="0" borderId="2" xfId="2" applyFont="1" applyBorder="1" applyAlignment="1">
      <alignment vertical="center" wrapText="1"/>
    </xf>
    <xf numFmtId="0" fontId="10" fillId="4" borderId="3" xfId="2" applyFont="1" applyFill="1" applyBorder="1" applyAlignment="1">
      <alignment horizontal="center" wrapText="1"/>
    </xf>
    <xf numFmtId="0" fontId="7" fillId="0" borderId="15" xfId="0" applyFont="1" applyBorder="1" applyAlignment="1">
      <alignment horizontal="left" vertical="center" wrapText="1"/>
    </xf>
    <xf numFmtId="0" fontId="7" fillId="0" borderId="16" xfId="0" applyFont="1" applyBorder="1" applyAlignment="1">
      <alignment horizontal="left" vertical="center" wrapText="1"/>
    </xf>
    <xf numFmtId="0" fontId="21" fillId="0" borderId="0" xfId="0" applyFont="1" applyAlignment="1">
      <alignment horizontal="center"/>
    </xf>
    <xf numFmtId="0" fontId="0" fillId="0" borderId="0" xfId="0" applyAlignment="1">
      <alignment vertical="center"/>
    </xf>
  </cellXfs>
  <cellStyles count="16">
    <cellStyle name="Millares" xfId="7" builtinId="3"/>
    <cellStyle name="Millares 2" xfId="14" xr:uid="{C97C4401-8F11-4A15-9C9D-A5E229ADA3C9}"/>
    <cellStyle name="Moneda [0]" xfId="5" builtinId="7"/>
    <cellStyle name="Moneda [0] 2" xfId="1" xr:uid="{00000000-0005-0000-0000-000001000000}"/>
    <cellStyle name="Moneda [0] 2 2" xfId="8" xr:uid="{95018372-600E-4C5F-961C-46A355CD0236}"/>
    <cellStyle name="Moneda [0] 3" xfId="12" xr:uid="{9308E280-DF90-4C83-859A-3C7C6235122F}"/>
    <cellStyle name="Moneda 2" xfId="3" xr:uid="{00000000-0005-0000-0000-000002000000}"/>
    <cellStyle name="Moneda 2 2" xfId="10" xr:uid="{AA01E807-3D7F-4EB8-8D9F-9AB4693CD9F6}"/>
    <cellStyle name="Normal" xfId="0" builtinId="0"/>
    <cellStyle name="Normal 2" xfId="2" xr:uid="{00000000-0005-0000-0000-000004000000}"/>
    <cellStyle name="Normal 2 2" xfId="9" xr:uid="{862C3207-7287-4388-B705-ACDBAF683418}"/>
    <cellStyle name="Normal 3" xfId="6" xr:uid="{00000000-0005-0000-0000-000005000000}"/>
    <cellStyle name="Normal 4" xfId="13" xr:uid="{9599A573-D587-4166-9423-3C982237B458}"/>
    <cellStyle name="Normal 73" xfId="4" xr:uid="{00000000-0005-0000-0000-000006000000}"/>
    <cellStyle name="Normal 73 2" xfId="11" xr:uid="{342254FE-8BDB-4523-8DB5-C14F786F5A1C}"/>
    <cellStyle name="Porcentaje 2" xfId="15" xr:uid="{D46AB398-0797-4F82-9AA6-01D860332D4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microsoft.com/office/2017/06/relationships/rdRichValue" Target="richData/rdrichvalue.xml"/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6" Type="http://schemas.microsoft.com/office/2017/06/relationships/rdRichValueStructure" Target="richData/rdrichvaluestructure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15" Type="http://schemas.microsoft.com/office/2017/06/relationships/rdRichValueTypes" Target="richData/rdRichValueTypes.xml"/><Relationship Id="rId4" Type="http://schemas.openxmlformats.org/officeDocument/2006/relationships/styles" Target="styles.xml"/><Relationship Id="rId14" Type="http://schemas.microsoft.com/office/2022/10/relationships/richValueRel" Target="richData/richValueRel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371475</xdr:colOff>
      <xdr:row>18</xdr:row>
      <xdr:rowOff>66675</xdr:rowOff>
    </xdr:from>
    <xdr:to>
      <xdr:col>12</xdr:col>
      <xdr:colOff>895350</xdr:colOff>
      <xdr:row>18</xdr:row>
      <xdr:rowOff>276225</xdr:rowOff>
    </xdr:to>
    <xdr:sp macro="" textlink="">
      <xdr:nvSpPr>
        <xdr:cNvPr id="2" name="CuadroTexto 1">
          <a:extLst>
            <a:ext uri="{FF2B5EF4-FFF2-40B4-BE49-F238E27FC236}">
              <a16:creationId xmlns:a16="http://schemas.microsoft.com/office/drawing/2014/main" id="{F55EF482-F11D-4183-A608-9A637E6A9B73}"/>
            </a:ext>
          </a:extLst>
        </xdr:cNvPr>
        <xdr:cNvSpPr txBox="1"/>
      </xdr:nvSpPr>
      <xdr:spPr>
        <a:xfrm>
          <a:off x="17764125" y="26736675"/>
          <a:ext cx="523875" cy="209550"/>
        </a:xfrm>
        <a:prstGeom prst="rect">
          <a:avLst/>
        </a:prstGeom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s-CO" sz="1100"/>
        </a:p>
      </xdr:txBody>
    </xdr:sp>
    <xdr:clientData/>
  </xdr:twoCellAnchor>
  <xdr:twoCellAnchor>
    <xdr:from>
      <xdr:col>12</xdr:col>
      <xdr:colOff>371474</xdr:colOff>
      <xdr:row>17</xdr:row>
      <xdr:rowOff>9526</xdr:rowOff>
    </xdr:from>
    <xdr:to>
      <xdr:col>12</xdr:col>
      <xdr:colOff>895349</xdr:colOff>
      <xdr:row>17</xdr:row>
      <xdr:rowOff>219076</xdr:rowOff>
    </xdr:to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9A826638-933F-4850-BE67-91953FF9BBC9}"/>
            </a:ext>
          </a:extLst>
        </xdr:cNvPr>
        <xdr:cNvSpPr txBox="1"/>
      </xdr:nvSpPr>
      <xdr:spPr>
        <a:xfrm>
          <a:off x="17764124" y="26441401"/>
          <a:ext cx="523875" cy="209550"/>
        </a:xfrm>
        <a:prstGeom prst="rect">
          <a:avLst/>
        </a:prstGeom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100"/>
            <a:t>    X </a:t>
          </a:r>
        </a:p>
      </xdr:txBody>
    </xdr:sp>
    <xdr:clientData/>
  </xdr:twoCellAnchor>
  <xdr:twoCellAnchor>
    <xdr:from>
      <xdr:col>7</xdr:col>
      <xdr:colOff>573991</xdr:colOff>
      <xdr:row>19</xdr:row>
      <xdr:rowOff>134719</xdr:rowOff>
    </xdr:from>
    <xdr:to>
      <xdr:col>7</xdr:col>
      <xdr:colOff>1097866</xdr:colOff>
      <xdr:row>19</xdr:row>
      <xdr:rowOff>344269</xdr:rowOff>
    </xdr:to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8206708A-7C1E-4253-9FFA-A5D82569AEE9}"/>
            </a:ext>
          </a:extLst>
        </xdr:cNvPr>
        <xdr:cNvSpPr txBox="1"/>
      </xdr:nvSpPr>
      <xdr:spPr>
        <a:xfrm>
          <a:off x="10822891" y="27080944"/>
          <a:ext cx="523875" cy="209550"/>
        </a:xfrm>
        <a:prstGeom prst="rect">
          <a:avLst/>
        </a:prstGeom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100"/>
            <a:t>    X</a:t>
          </a:r>
        </a:p>
      </xdr:txBody>
    </xdr:sp>
    <xdr:clientData/>
  </xdr:twoCellAnchor>
  <xdr:twoCellAnchor>
    <xdr:from>
      <xdr:col>7</xdr:col>
      <xdr:colOff>582084</xdr:colOff>
      <xdr:row>21</xdr:row>
      <xdr:rowOff>137583</xdr:rowOff>
    </xdr:from>
    <xdr:to>
      <xdr:col>7</xdr:col>
      <xdr:colOff>1105959</xdr:colOff>
      <xdr:row>21</xdr:row>
      <xdr:rowOff>338667</xdr:rowOff>
    </xdr:to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6BA257C2-167A-4D49-870C-32B10E2EF7C4}"/>
            </a:ext>
          </a:extLst>
        </xdr:cNvPr>
        <xdr:cNvSpPr txBox="1"/>
      </xdr:nvSpPr>
      <xdr:spPr>
        <a:xfrm>
          <a:off x="10830984" y="28988808"/>
          <a:ext cx="523875" cy="201084"/>
        </a:xfrm>
        <a:prstGeom prst="rect">
          <a:avLst/>
        </a:prstGeom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100"/>
            <a:t>    X</a:t>
          </a:r>
        </a:p>
      </xdr:txBody>
    </xdr:sp>
    <xdr:clientData/>
  </xdr:twoCellAnchor>
  <xdr:twoCellAnchor>
    <xdr:from>
      <xdr:col>7</xdr:col>
      <xdr:colOff>591671</xdr:colOff>
      <xdr:row>20</xdr:row>
      <xdr:rowOff>161365</xdr:rowOff>
    </xdr:from>
    <xdr:to>
      <xdr:col>7</xdr:col>
      <xdr:colOff>1115546</xdr:colOff>
      <xdr:row>20</xdr:row>
      <xdr:rowOff>370915</xdr:rowOff>
    </xdr:to>
    <xdr:sp macro="" textlink="">
      <xdr:nvSpPr>
        <xdr:cNvPr id="7" name="CuadroTexto 6">
          <a:extLst>
            <a:ext uri="{FF2B5EF4-FFF2-40B4-BE49-F238E27FC236}">
              <a16:creationId xmlns:a16="http://schemas.microsoft.com/office/drawing/2014/main" id="{BFCA6585-E240-4ECB-B364-E7DDA6F821EA}"/>
            </a:ext>
          </a:extLst>
        </xdr:cNvPr>
        <xdr:cNvSpPr txBox="1"/>
      </xdr:nvSpPr>
      <xdr:spPr>
        <a:xfrm>
          <a:off x="10840571" y="28326790"/>
          <a:ext cx="523875" cy="209550"/>
        </a:xfrm>
        <a:prstGeom prst="rect">
          <a:avLst/>
        </a:prstGeom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100"/>
            <a:t>    X</a:t>
          </a:r>
        </a:p>
      </xdr:txBody>
    </xdr:sp>
    <xdr:clientData/>
  </xdr:twoCellAnchor>
  <xdr:twoCellAnchor editAs="oneCell">
    <xdr:from>
      <xdr:col>4</xdr:col>
      <xdr:colOff>0</xdr:colOff>
      <xdr:row>11</xdr:row>
      <xdr:rowOff>0</xdr:rowOff>
    </xdr:from>
    <xdr:to>
      <xdr:col>4</xdr:col>
      <xdr:colOff>304800</xdr:colOff>
      <xdr:row>19</xdr:row>
      <xdr:rowOff>301438</xdr:rowOff>
    </xdr:to>
    <xdr:sp macro="" textlink="">
      <xdr:nvSpPr>
        <xdr:cNvPr id="8" name="AutoShape 1">
          <a:extLst>
            <a:ext uri="{FF2B5EF4-FFF2-40B4-BE49-F238E27FC236}">
              <a16:creationId xmlns:a16="http://schemas.microsoft.com/office/drawing/2014/main" id="{2A797F0A-E987-4555-8EA5-A9A331351557}"/>
            </a:ext>
          </a:extLst>
        </xdr:cNvPr>
        <xdr:cNvSpPr>
          <a:spLocks noChangeAspect="1" noChangeArrowheads="1"/>
        </xdr:cNvSpPr>
      </xdr:nvSpPr>
      <xdr:spPr bwMode="auto">
        <a:xfrm>
          <a:off x="3648075" y="1933575"/>
          <a:ext cx="304800" cy="40178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324971</xdr:colOff>
      <xdr:row>11</xdr:row>
      <xdr:rowOff>44824</xdr:rowOff>
    </xdr:from>
    <xdr:to>
      <xdr:col>5</xdr:col>
      <xdr:colOff>2498912</xdr:colOff>
      <xdr:row>11</xdr:row>
      <xdr:rowOff>1467972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8FE90E17-B4D9-34AC-2E9A-7C8271675706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7288" t="40748" r="27076" b="26704"/>
        <a:stretch/>
      </xdr:blipFill>
      <xdr:spPr bwMode="auto">
        <a:xfrm>
          <a:off x="6645089" y="7362265"/>
          <a:ext cx="2173941" cy="142314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806824</xdr:colOff>
      <xdr:row>6</xdr:row>
      <xdr:rowOff>44821</xdr:rowOff>
    </xdr:from>
    <xdr:to>
      <xdr:col>5</xdr:col>
      <xdr:colOff>1695338</xdr:colOff>
      <xdr:row>6</xdr:row>
      <xdr:rowOff>2108852</xdr:rowOff>
    </xdr:to>
    <xdr:pic>
      <xdr:nvPicPr>
        <xdr:cNvPr id="20" name="Imagen 19">
          <a:extLst>
            <a:ext uri="{FF2B5EF4-FFF2-40B4-BE49-F238E27FC236}">
              <a16:creationId xmlns:a16="http://schemas.microsoft.com/office/drawing/2014/main" id="{E012F4AD-7047-40C2-B9A6-55337BEBBC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297271" y="8821268"/>
          <a:ext cx="888514" cy="2064031"/>
        </a:xfrm>
        <a:prstGeom prst="rect">
          <a:avLst/>
        </a:prstGeom>
      </xdr:spPr>
    </xdr:pic>
    <xdr:clientData/>
  </xdr:twoCellAnchor>
  <xdr:twoCellAnchor editAs="oneCell">
    <xdr:from>
      <xdr:col>5</xdr:col>
      <xdr:colOff>699247</xdr:colOff>
      <xdr:row>7</xdr:row>
      <xdr:rowOff>58269</xdr:rowOff>
    </xdr:from>
    <xdr:to>
      <xdr:col>5</xdr:col>
      <xdr:colOff>2348753</xdr:colOff>
      <xdr:row>7</xdr:row>
      <xdr:rowOff>2532529</xdr:rowOff>
    </xdr:to>
    <xdr:pic>
      <xdr:nvPicPr>
        <xdr:cNvPr id="22" name="Imagen 21">
          <a:extLst>
            <a:ext uri="{FF2B5EF4-FFF2-40B4-BE49-F238E27FC236}">
              <a16:creationId xmlns:a16="http://schemas.microsoft.com/office/drawing/2014/main" id="{560A001D-8388-438E-9F09-63DAB5DAFE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189694" y="13119845"/>
          <a:ext cx="1649506" cy="2474260"/>
        </a:xfrm>
        <a:prstGeom prst="rect">
          <a:avLst/>
        </a:prstGeom>
      </xdr:spPr>
    </xdr:pic>
    <xdr:clientData/>
  </xdr:twoCellAnchor>
  <xdr:twoCellAnchor editAs="oneCell">
    <xdr:from>
      <xdr:col>5</xdr:col>
      <xdr:colOff>475129</xdr:colOff>
      <xdr:row>8</xdr:row>
      <xdr:rowOff>144848</xdr:rowOff>
    </xdr:from>
    <xdr:to>
      <xdr:col>5</xdr:col>
      <xdr:colOff>2079811</xdr:colOff>
      <xdr:row>8</xdr:row>
      <xdr:rowOff>2759470</xdr:rowOff>
    </xdr:to>
    <xdr:pic>
      <xdr:nvPicPr>
        <xdr:cNvPr id="23" name="Imagen 22">
          <a:extLst>
            <a:ext uri="{FF2B5EF4-FFF2-40B4-BE49-F238E27FC236}">
              <a16:creationId xmlns:a16="http://schemas.microsoft.com/office/drawing/2014/main" id="{3C4D817C-AEA2-44EE-B6ED-665E47BC49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6965576" y="15348989"/>
          <a:ext cx="1604682" cy="2614622"/>
        </a:xfrm>
        <a:prstGeom prst="rect">
          <a:avLst/>
        </a:prstGeom>
      </xdr:spPr>
    </xdr:pic>
    <xdr:clientData/>
  </xdr:twoCellAnchor>
  <xdr:twoCellAnchor editAs="oneCell">
    <xdr:from>
      <xdr:col>5</xdr:col>
      <xdr:colOff>502023</xdr:colOff>
      <xdr:row>9</xdr:row>
      <xdr:rowOff>45689</xdr:rowOff>
    </xdr:from>
    <xdr:to>
      <xdr:col>5</xdr:col>
      <xdr:colOff>2272489</xdr:colOff>
      <xdr:row>9</xdr:row>
      <xdr:rowOff>2097740</xdr:rowOff>
    </xdr:to>
    <xdr:pic>
      <xdr:nvPicPr>
        <xdr:cNvPr id="26" name="Imagen 25">
          <a:extLst>
            <a:ext uri="{FF2B5EF4-FFF2-40B4-BE49-F238E27FC236}">
              <a16:creationId xmlns:a16="http://schemas.microsoft.com/office/drawing/2014/main" id="{96C07ACA-6E5C-4C27-982E-B50DA61DC9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6992470" y="23129807"/>
          <a:ext cx="1770466" cy="2052051"/>
        </a:xfrm>
        <a:prstGeom prst="rect">
          <a:avLst/>
        </a:prstGeom>
      </xdr:spPr>
    </xdr:pic>
    <xdr:clientData/>
  </xdr:twoCellAnchor>
  <xdr:twoCellAnchor editAs="oneCell">
    <xdr:from>
      <xdr:col>5</xdr:col>
      <xdr:colOff>179295</xdr:colOff>
      <xdr:row>10</xdr:row>
      <xdr:rowOff>26894</xdr:rowOff>
    </xdr:from>
    <xdr:to>
      <xdr:col>5</xdr:col>
      <xdr:colOff>2303929</xdr:colOff>
      <xdr:row>10</xdr:row>
      <xdr:rowOff>2087260</xdr:rowOff>
    </xdr:to>
    <xdr:pic>
      <xdr:nvPicPr>
        <xdr:cNvPr id="27" name="Imagen 26">
          <a:extLst>
            <a:ext uri="{FF2B5EF4-FFF2-40B4-BE49-F238E27FC236}">
              <a16:creationId xmlns:a16="http://schemas.microsoft.com/office/drawing/2014/main" id="{82D85F32-D7E4-48BE-97CA-A6E812B217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6669742" y="25253576"/>
          <a:ext cx="2124634" cy="2060366"/>
        </a:xfrm>
        <a:prstGeom prst="rect">
          <a:avLst/>
        </a:prstGeom>
      </xdr:spPr>
    </xdr:pic>
    <xdr:clientData/>
  </xdr:twoCellAnchor>
  <xdr:twoCellAnchor editAs="oneCell">
    <xdr:from>
      <xdr:col>5</xdr:col>
      <xdr:colOff>690282</xdr:colOff>
      <xdr:row>5</xdr:row>
      <xdr:rowOff>53788</xdr:rowOff>
    </xdr:from>
    <xdr:to>
      <xdr:col>5</xdr:col>
      <xdr:colOff>2473930</xdr:colOff>
      <xdr:row>5</xdr:row>
      <xdr:rowOff>1927412</xdr:rowOff>
    </xdr:to>
    <xdr:pic>
      <xdr:nvPicPr>
        <xdr:cNvPr id="28" name="Imagen 27">
          <a:extLst>
            <a:ext uri="{FF2B5EF4-FFF2-40B4-BE49-F238E27FC236}">
              <a16:creationId xmlns:a16="http://schemas.microsoft.com/office/drawing/2014/main" id="{1D36B4F1-12F7-4F64-BD4F-BB4C863D6C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7180729" y="6687670"/>
          <a:ext cx="1783648" cy="1873624"/>
        </a:xfrm>
        <a:prstGeom prst="rect">
          <a:avLst/>
        </a:prstGeom>
      </xdr:spPr>
    </xdr:pic>
    <xdr:clientData/>
  </xdr:twoCellAnchor>
  <xdr:twoCellAnchor editAs="oneCell">
    <xdr:from>
      <xdr:col>5</xdr:col>
      <xdr:colOff>380999</xdr:colOff>
      <xdr:row>20</xdr:row>
      <xdr:rowOff>179915</xdr:rowOff>
    </xdr:from>
    <xdr:to>
      <xdr:col>5</xdr:col>
      <xdr:colOff>1957916</xdr:colOff>
      <xdr:row>20</xdr:row>
      <xdr:rowOff>668307</xdr:rowOff>
    </xdr:to>
    <xdr:pic>
      <xdr:nvPicPr>
        <xdr:cNvPr id="10" name="Imagen 9" descr="Texto, Carta&#10;&#10;Descripción generada automáticamente">
          <a:extLst>
            <a:ext uri="{FF2B5EF4-FFF2-40B4-BE49-F238E27FC236}">
              <a16:creationId xmlns:a16="http://schemas.microsoft.com/office/drawing/2014/main" id="{DFA1F4A7-51C0-0F84-27C4-575E72397E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88666" y="21081998"/>
          <a:ext cx="1576917" cy="488392"/>
        </a:xfrm>
        <a:prstGeom prst="rect">
          <a:avLst/>
        </a:prstGeom>
      </xdr:spPr>
    </xdr:pic>
    <xdr:clientData/>
  </xdr:twoCellAnchor>
  <xdr:twoCellAnchor editAs="oneCell">
    <xdr:from>
      <xdr:col>5</xdr:col>
      <xdr:colOff>402166</xdr:colOff>
      <xdr:row>19</xdr:row>
      <xdr:rowOff>105833</xdr:rowOff>
    </xdr:from>
    <xdr:to>
      <xdr:col>5</xdr:col>
      <xdr:colOff>1759477</xdr:colOff>
      <xdr:row>19</xdr:row>
      <xdr:rowOff>507999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659A9946-E3D5-D230-5486-58CDA55CCB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09833" y="20478750"/>
          <a:ext cx="1357311" cy="402166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SOLUCION%20VARIOS%20TRASLADOS%20-%2015%20ENERO%20201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7"/>
      <sheetName val="RUBRO LEY"/>
      <sheetName val="CENTROS EN REGIONALES"/>
      <sheetName val="Ejemplo"/>
      <sheetName val="DEPENDENCIAS"/>
      <sheetName val="Hoja4"/>
      <sheetName val="DATOS"/>
      <sheetName val="PLANTILLA"/>
      <sheetName val="RUBROS Y DEPENDENCIAS"/>
      <sheetName val="Hoja1"/>
      <sheetName val="Hoja3"/>
      <sheetName val="Hoja2"/>
    </sheetNames>
    <sheetDataSet>
      <sheetData sheetId="0"/>
      <sheetData sheetId="1">
        <row r="2">
          <cell r="A2" t="str">
            <v>A-1-0-1-1-1</v>
          </cell>
        </row>
        <row r="3">
          <cell r="A3" t="str">
            <v>A-1-0-1-1-2</v>
          </cell>
        </row>
        <row r="4">
          <cell r="A4" t="str">
            <v>A-1-0-1-1-4</v>
          </cell>
        </row>
        <row r="5">
          <cell r="A5" t="str">
            <v>A-1-0-1-4-1</v>
          </cell>
        </row>
        <row r="6">
          <cell r="A6" t="str">
            <v>A-1-0-1-4-2</v>
          </cell>
        </row>
        <row r="7">
          <cell r="A7" t="str">
            <v>A-1-0-1-5-12</v>
          </cell>
        </row>
        <row r="8">
          <cell r="A8" t="str">
            <v>A-1-0-1-5-13</v>
          </cell>
        </row>
        <row r="9">
          <cell r="A9" t="str">
            <v>A-1-0-1-5-14</v>
          </cell>
        </row>
        <row r="10">
          <cell r="A10" t="str">
            <v>A-1-0-1-5-15</v>
          </cell>
        </row>
        <row r="11">
          <cell r="A11" t="str">
            <v>A-1-0-1-5-16</v>
          </cell>
        </row>
        <row r="12">
          <cell r="A12" t="str">
            <v>A-1-0-1-5-17</v>
          </cell>
        </row>
        <row r="13">
          <cell r="A13" t="str">
            <v>A-1-0-1-5-2</v>
          </cell>
        </row>
        <row r="14">
          <cell r="A14" t="str">
            <v>A-1-0-1-5-37</v>
          </cell>
        </row>
        <row r="15">
          <cell r="A15" t="str">
            <v>A-1-0-1-5-47</v>
          </cell>
        </row>
        <row r="16">
          <cell r="A16" t="str">
            <v>A-1-0-1-5-5</v>
          </cell>
        </row>
        <row r="17">
          <cell r="A17" t="str">
            <v>A-1-0-1-5-92</v>
          </cell>
        </row>
        <row r="18">
          <cell r="A18" t="str">
            <v>A-1-0-1-9-1</v>
          </cell>
        </row>
        <row r="19">
          <cell r="A19" t="str">
            <v>A-1-0-1-9-3</v>
          </cell>
        </row>
        <row r="20">
          <cell r="A20" t="str">
            <v>A-1-0-2-100</v>
          </cell>
        </row>
        <row r="21">
          <cell r="A21" t="str">
            <v>A-1-0-2-14</v>
          </cell>
        </row>
        <row r="22">
          <cell r="A22" t="str">
            <v>A-1-0-5-1-1</v>
          </cell>
        </row>
        <row r="23">
          <cell r="A23" t="str">
            <v>A-1-0-5-1-3</v>
          </cell>
        </row>
        <row r="24">
          <cell r="A24" t="str">
            <v>A-1-0-5-1-4</v>
          </cell>
        </row>
        <row r="25">
          <cell r="A25" t="str">
            <v>A-1-0-5-2-3</v>
          </cell>
        </row>
        <row r="26">
          <cell r="A26" t="str">
            <v>A-1-0-5-2-6</v>
          </cell>
        </row>
        <row r="27">
          <cell r="A27" t="str">
            <v>A-1-0-5-2-7</v>
          </cell>
        </row>
        <row r="28">
          <cell r="A28" t="str">
            <v>A-1-0-5-6</v>
          </cell>
        </row>
        <row r="29">
          <cell r="A29" t="str">
            <v>A-2-0-3-50-2</v>
          </cell>
        </row>
        <row r="30">
          <cell r="A30" t="str">
            <v>A-2-0-3-50-3</v>
          </cell>
        </row>
        <row r="31">
          <cell r="A31" t="str">
            <v>A-2-0-3-50-90</v>
          </cell>
        </row>
        <row r="32">
          <cell r="A32" t="str">
            <v>A-2-0-3-51-1</v>
          </cell>
        </row>
        <row r="33">
          <cell r="A33" t="str">
            <v>A-2-0-3-51-2</v>
          </cell>
        </row>
        <row r="34">
          <cell r="A34" t="str">
            <v>A-2-0-4-10-1</v>
          </cell>
        </row>
        <row r="35">
          <cell r="A35" t="str">
            <v>A-2-0-4-10-2</v>
          </cell>
        </row>
        <row r="36">
          <cell r="A36" t="str">
            <v>A-2-0-4-11-1</v>
          </cell>
        </row>
        <row r="37">
          <cell r="A37" t="str">
            <v>A-2-0-4-11-2</v>
          </cell>
        </row>
        <row r="38">
          <cell r="A38" t="str">
            <v>A-2-0-4-14</v>
          </cell>
        </row>
        <row r="39">
          <cell r="A39" t="str">
            <v>A-2-0-4-17-2</v>
          </cell>
        </row>
        <row r="40">
          <cell r="A40" t="str">
            <v>A-2-0-4-21-11</v>
          </cell>
        </row>
        <row r="41">
          <cell r="A41" t="str">
            <v>A-2-0-4-21-4</v>
          </cell>
        </row>
        <row r="42">
          <cell r="A42" t="str">
            <v>A-2-0-4-21-8</v>
          </cell>
        </row>
        <row r="43">
          <cell r="A43" t="str">
            <v>A-2-0-4-4-1</v>
          </cell>
        </row>
        <row r="44">
          <cell r="A44" t="str">
            <v>A-2-0-4-4-15</v>
          </cell>
        </row>
        <row r="45">
          <cell r="A45" t="str">
            <v>A-2-0-4-4-17</v>
          </cell>
        </row>
        <row r="46">
          <cell r="A46" t="str">
            <v>A-2-0-4-4-18</v>
          </cell>
        </row>
        <row r="47">
          <cell r="A47" t="str">
            <v>A-2-0-4-4-2</v>
          </cell>
        </row>
        <row r="48">
          <cell r="A48" t="str">
            <v>A-2-0-4-4-6</v>
          </cell>
        </row>
        <row r="49">
          <cell r="A49" t="str">
            <v>A-2-0-4-5-1</v>
          </cell>
        </row>
        <row r="50">
          <cell r="A50" t="str">
            <v>A-2-0-4-5-10</v>
          </cell>
        </row>
        <row r="51">
          <cell r="A51" t="str">
            <v>A-2-0-4-5-2</v>
          </cell>
        </row>
        <row r="52">
          <cell r="A52" t="str">
            <v>A-2-0-4-5-6</v>
          </cell>
        </row>
        <row r="53">
          <cell r="A53" t="str">
            <v>A-2-0-4-5-8</v>
          </cell>
        </row>
        <row r="54">
          <cell r="A54" t="str">
            <v>A-2-0-4-6-7</v>
          </cell>
        </row>
        <row r="55">
          <cell r="A55" t="str">
            <v>A-2-0-4-6-8</v>
          </cell>
        </row>
        <row r="56">
          <cell r="A56" t="str">
            <v>A-2-0-4-7-6</v>
          </cell>
        </row>
        <row r="57">
          <cell r="A57" t="str">
            <v>A-2-0-4-8-1</v>
          </cell>
        </row>
        <row r="58">
          <cell r="A58" t="str">
            <v>A-2-0-4-8-2</v>
          </cell>
        </row>
        <row r="59">
          <cell r="A59" t="str">
            <v>A-2-0-4-8-3</v>
          </cell>
        </row>
        <row r="60">
          <cell r="A60" t="str">
            <v>A-2-0-4-8-5</v>
          </cell>
        </row>
        <row r="61">
          <cell r="A61" t="str">
            <v>A-2-0-4-8-6</v>
          </cell>
        </row>
        <row r="62">
          <cell r="A62" t="str">
            <v>A-2-0-4-9-1</v>
          </cell>
        </row>
        <row r="63">
          <cell r="A63" t="str">
            <v>A-2-0-4-9-13</v>
          </cell>
        </row>
        <row r="64">
          <cell r="A64" t="str">
            <v>A-2-0-4-9-6</v>
          </cell>
        </row>
        <row r="65">
          <cell r="A65" t="str">
            <v>A-3-2-1-1</v>
          </cell>
        </row>
        <row r="66">
          <cell r="A66" t="str">
            <v>A-3-4-1-72</v>
          </cell>
        </row>
        <row r="67">
          <cell r="A67" t="str">
            <v>A-3-5-3-48</v>
          </cell>
        </row>
        <row r="68">
          <cell r="A68" t="str">
            <v>A-3-6-1-1</v>
          </cell>
        </row>
        <row r="69">
          <cell r="A69" t="str">
            <v>A-3-6-1-8</v>
          </cell>
        </row>
        <row r="70">
          <cell r="A70" t="str">
            <v>A-3-6-3-158</v>
          </cell>
        </row>
        <row r="71">
          <cell r="A71" t="str">
            <v>B-6-1-2</v>
          </cell>
        </row>
        <row r="72">
          <cell r="A72" t="str">
            <v>B-6-2-2-1</v>
          </cell>
        </row>
        <row r="73">
          <cell r="A73" t="str">
            <v>C-111-704-1</v>
          </cell>
        </row>
        <row r="74">
          <cell r="A74" t="str">
            <v>C-310-704-121</v>
          </cell>
        </row>
        <row r="75">
          <cell r="A75" t="str">
            <v>C-310-704-157</v>
          </cell>
        </row>
        <row r="76">
          <cell r="A76" t="str">
            <v>C-310-704-158</v>
          </cell>
        </row>
        <row r="77">
          <cell r="A77" t="str">
            <v>C-310-704-180</v>
          </cell>
        </row>
        <row r="78">
          <cell r="A78" t="str">
            <v>C-310-704-181</v>
          </cell>
        </row>
        <row r="79">
          <cell r="A79" t="str">
            <v>C-310-704-2</v>
          </cell>
        </row>
        <row r="80">
          <cell r="A80" t="str">
            <v>C-310-704-206</v>
          </cell>
        </row>
        <row r="81">
          <cell r="A81" t="str">
            <v>C-310-704-207</v>
          </cell>
        </row>
        <row r="82">
          <cell r="A82" t="str">
            <v>C-310-704-218</v>
          </cell>
        </row>
        <row r="83">
          <cell r="A83" t="str">
            <v>C-310-704-222</v>
          </cell>
        </row>
        <row r="84">
          <cell r="A84" t="str">
            <v>C-310-704-228</v>
          </cell>
        </row>
        <row r="85">
          <cell r="A85" t="str">
            <v>C-310-704-231</v>
          </cell>
        </row>
        <row r="86">
          <cell r="A86" t="str">
            <v>C-310-704-232</v>
          </cell>
        </row>
        <row r="87">
          <cell r="A87" t="str">
            <v>C-310-704-3</v>
          </cell>
        </row>
        <row r="88">
          <cell r="A88" t="str">
            <v>C-310-704-4</v>
          </cell>
        </row>
        <row r="89">
          <cell r="A89" t="str">
            <v>C-310-704-5</v>
          </cell>
        </row>
        <row r="90">
          <cell r="A90" t="str">
            <v>C-320-1304-1</v>
          </cell>
        </row>
        <row r="91">
          <cell r="A91" t="str">
            <v>C-410-704-4</v>
          </cell>
        </row>
        <row r="92">
          <cell r="A92" t="str">
            <v>C-410-704-8</v>
          </cell>
        </row>
        <row r="93">
          <cell r="A93" t="str">
            <v>C-610-1304-1</v>
          </cell>
        </row>
        <row r="94">
          <cell r="A94" t="str">
            <v>C-620-1300-2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richData/_rels/richValueRel.xml.rels><?xml version="1.0" encoding="UTF-8" standalone="yes"?>
<Relationships xmlns="http://schemas.openxmlformats.org/package/2006/relationships"><Relationship Id="rId3" Type="http://schemas.openxmlformats.org/officeDocument/2006/relationships/image" Target="../media/image30.jpeg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3">
  <rv s="0">
    <v>0</v>
    <v>5</v>
  </rv>
  <rv s="0">
    <v>1</v>
    <v>5</v>
  </rv>
  <rv s="0">
    <v>2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  <rel r:id="rId2"/>
  <rel r:id="rId3"/>
</richValueRel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3B9C06-25D5-4B70-BA50-E83AAD92C05F}">
  <dimension ref="A1:N28"/>
  <sheetViews>
    <sheetView tabSelected="1" view="pageBreakPreview" zoomScale="90" zoomScaleNormal="85" zoomScaleSheetLayoutView="90" zoomScalePageLayoutView="80" workbookViewId="0">
      <selection activeCell="A12" sqref="A12:XFD12"/>
    </sheetView>
  </sheetViews>
  <sheetFormatPr baseColWidth="10" defaultColWidth="10.85546875" defaultRowHeight="13.5" x14ac:dyDescent="0.25"/>
  <cols>
    <col min="1" max="1" width="4.85546875" style="9" customWidth="1"/>
    <col min="2" max="2" width="1.42578125" style="9" customWidth="1"/>
    <col min="3" max="3" width="19.42578125" style="9" customWidth="1"/>
    <col min="4" max="4" width="29" style="9" customWidth="1"/>
    <col min="5" max="6" width="39.85546875" style="9" customWidth="1"/>
    <col min="7" max="7" width="19.28515625" style="10" customWidth="1"/>
    <col min="8" max="8" width="17.42578125" style="10" customWidth="1"/>
    <col min="9" max="9" width="24.5703125" style="9" customWidth="1"/>
    <col min="10" max="10" width="25.7109375" style="1" customWidth="1"/>
    <col min="11" max="11" width="19.7109375" style="1" customWidth="1"/>
    <col min="12" max="12" width="29.140625" style="1" customWidth="1"/>
    <col min="13" max="13" width="21.28515625" style="1" customWidth="1"/>
    <col min="14" max="14" width="12.85546875" style="1" bestFit="1" customWidth="1"/>
    <col min="15" max="16384" width="10.85546875" style="1"/>
  </cols>
  <sheetData>
    <row r="1" spans="1:14" s="12" customFormat="1" ht="35.25" customHeight="1" x14ac:dyDescent="0.25">
      <c r="A1" s="60" t="s">
        <v>4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</row>
    <row r="2" spans="1:14" s="2" customFormat="1" ht="44.25" customHeight="1" x14ac:dyDescent="0.2">
      <c r="A2" s="52" t="s">
        <v>5</v>
      </c>
      <c r="B2" s="53"/>
      <c r="C2" s="53"/>
      <c r="D2" s="53"/>
      <c r="E2" s="53"/>
      <c r="F2" s="53"/>
      <c r="G2" s="53"/>
      <c r="H2" s="62" t="s">
        <v>38</v>
      </c>
      <c r="I2" s="63"/>
      <c r="J2" s="63"/>
      <c r="K2" s="63"/>
      <c r="L2" s="63"/>
      <c r="M2" s="13" t="s">
        <v>19</v>
      </c>
    </row>
    <row r="3" spans="1:14" s="2" customFormat="1" ht="37.5" customHeight="1" x14ac:dyDescent="0.2">
      <c r="A3" s="54" t="s">
        <v>0</v>
      </c>
      <c r="B3" s="55"/>
      <c r="C3" s="58" t="s">
        <v>12</v>
      </c>
      <c r="D3" s="54" t="s">
        <v>6</v>
      </c>
      <c r="E3" s="55"/>
      <c r="F3" s="58" t="s">
        <v>13</v>
      </c>
      <c r="G3" s="58" t="s">
        <v>1</v>
      </c>
      <c r="H3" s="58" t="s">
        <v>20</v>
      </c>
      <c r="I3" s="66" t="s">
        <v>32</v>
      </c>
      <c r="J3" s="66"/>
      <c r="K3" s="85" t="s">
        <v>37</v>
      </c>
      <c r="L3" s="85"/>
      <c r="M3" s="58" t="s">
        <v>10</v>
      </c>
    </row>
    <row r="4" spans="1:14" s="4" customFormat="1" ht="35.25" customHeight="1" x14ac:dyDescent="0.25">
      <c r="A4" s="56"/>
      <c r="B4" s="57"/>
      <c r="C4" s="59"/>
      <c r="D4" s="64"/>
      <c r="E4" s="65"/>
      <c r="F4" s="59"/>
      <c r="G4" s="59"/>
      <c r="H4" s="59"/>
      <c r="I4" s="17" t="s">
        <v>14</v>
      </c>
      <c r="J4" s="17" t="s">
        <v>21</v>
      </c>
      <c r="K4" s="17" t="s">
        <v>14</v>
      </c>
      <c r="L4" s="17" t="s">
        <v>21</v>
      </c>
      <c r="M4" s="59"/>
    </row>
    <row r="5" spans="1:14" s="4" customFormat="1" ht="35.25" customHeight="1" x14ac:dyDescent="0.25">
      <c r="A5" s="23"/>
      <c r="B5" s="24"/>
      <c r="C5" s="20"/>
      <c r="D5" s="21"/>
      <c r="E5" s="22"/>
      <c r="F5" s="20"/>
      <c r="G5" s="20"/>
      <c r="H5" s="23"/>
      <c r="I5" s="25"/>
      <c r="J5" s="25"/>
      <c r="K5" s="25"/>
      <c r="L5" s="25"/>
      <c r="M5" s="41"/>
    </row>
    <row r="6" spans="1:14" s="18" customFormat="1" ht="168.6" customHeight="1" x14ac:dyDescent="0.2">
      <c r="A6" s="26">
        <v>1</v>
      </c>
      <c r="B6" s="27"/>
      <c r="C6" s="28" t="s">
        <v>29</v>
      </c>
      <c r="D6" s="86" t="s">
        <v>23</v>
      </c>
      <c r="E6" s="87"/>
      <c r="F6" s="28"/>
      <c r="G6" s="19" t="s">
        <v>9</v>
      </c>
      <c r="H6" s="38">
        <v>1</v>
      </c>
      <c r="I6" s="39">
        <v>4176000</v>
      </c>
      <c r="J6" s="39">
        <v>4176000</v>
      </c>
      <c r="K6" s="35">
        <v>4210000</v>
      </c>
      <c r="L6" s="35">
        <v>4210000</v>
      </c>
      <c r="M6" s="42">
        <f t="shared" ref="M6:M12" si="0">AVERAGE(J6,L6)</f>
        <v>4193000</v>
      </c>
      <c r="N6" s="40"/>
    </row>
    <row r="7" spans="1:14" s="18" customFormat="1" ht="168.6" customHeight="1" x14ac:dyDescent="0.2">
      <c r="A7" s="26">
        <v>2</v>
      </c>
      <c r="B7" s="27"/>
      <c r="C7" s="28" t="s">
        <v>29</v>
      </c>
      <c r="D7" s="86" t="s">
        <v>24</v>
      </c>
      <c r="E7" s="87"/>
      <c r="F7" s="28"/>
      <c r="G7" s="19" t="s">
        <v>9</v>
      </c>
      <c r="H7" s="38">
        <v>2</v>
      </c>
      <c r="I7" s="39">
        <v>5631200</v>
      </c>
      <c r="J7" s="39">
        <v>11262400</v>
      </c>
      <c r="K7" s="35">
        <v>5650000</v>
      </c>
      <c r="L7" s="35">
        <v>11300000</v>
      </c>
      <c r="M7" s="42">
        <f t="shared" si="0"/>
        <v>11281200</v>
      </c>
      <c r="N7" s="40"/>
    </row>
    <row r="8" spans="1:14" s="18" customFormat="1" ht="213.6" customHeight="1" x14ac:dyDescent="0.2">
      <c r="A8" s="26">
        <v>3</v>
      </c>
      <c r="B8" s="27"/>
      <c r="C8" s="28" t="s">
        <v>29</v>
      </c>
      <c r="D8" s="86" t="s">
        <v>25</v>
      </c>
      <c r="E8" s="87"/>
      <c r="F8" s="28"/>
      <c r="G8" s="19" t="s">
        <v>9</v>
      </c>
      <c r="H8" s="38">
        <v>4</v>
      </c>
      <c r="I8" s="39">
        <v>5142000</v>
      </c>
      <c r="J8" s="39">
        <v>20568000</v>
      </c>
      <c r="K8" s="35">
        <v>5150000</v>
      </c>
      <c r="L8" s="35">
        <v>20600000</v>
      </c>
      <c r="M8" s="42">
        <f t="shared" si="0"/>
        <v>20584000</v>
      </c>
      <c r="N8" s="40"/>
    </row>
    <row r="9" spans="1:14" s="18" customFormat="1" ht="237.6" customHeight="1" x14ac:dyDescent="0.2">
      <c r="A9" s="26">
        <v>4</v>
      </c>
      <c r="B9" s="27"/>
      <c r="C9" s="28" t="s">
        <v>29</v>
      </c>
      <c r="D9" s="86" t="s">
        <v>26</v>
      </c>
      <c r="E9" s="87"/>
      <c r="F9" s="28"/>
      <c r="G9" s="19" t="s">
        <v>9</v>
      </c>
      <c r="H9" s="38">
        <v>10</v>
      </c>
      <c r="I9" s="39">
        <v>7778700</v>
      </c>
      <c r="J9" s="39">
        <v>77787000</v>
      </c>
      <c r="K9" s="35">
        <v>7780000</v>
      </c>
      <c r="L9" s="35">
        <v>77800000</v>
      </c>
      <c r="M9" s="42">
        <f t="shared" si="0"/>
        <v>77793500</v>
      </c>
      <c r="N9" s="40"/>
    </row>
    <row r="10" spans="1:14" s="18" customFormat="1" ht="168.6" customHeight="1" x14ac:dyDescent="0.2">
      <c r="A10" s="26">
        <v>5</v>
      </c>
      <c r="B10" s="27"/>
      <c r="C10" s="28" t="s">
        <v>29</v>
      </c>
      <c r="D10" s="86" t="s">
        <v>27</v>
      </c>
      <c r="E10" s="87"/>
      <c r="F10" s="28"/>
      <c r="G10" s="19" t="s">
        <v>9</v>
      </c>
      <c r="H10" s="38">
        <v>4</v>
      </c>
      <c r="I10" s="39">
        <v>980000</v>
      </c>
      <c r="J10" s="39">
        <v>3920000</v>
      </c>
      <c r="K10" s="35">
        <v>985000</v>
      </c>
      <c r="L10" s="35">
        <v>3940000</v>
      </c>
      <c r="M10" s="42">
        <f t="shared" si="0"/>
        <v>3930000</v>
      </c>
      <c r="N10" s="40"/>
    </row>
    <row r="11" spans="1:14" s="18" customFormat="1" ht="168.6" customHeight="1" x14ac:dyDescent="0.2">
      <c r="A11" s="26">
        <v>6</v>
      </c>
      <c r="B11" s="27"/>
      <c r="C11" s="28" t="s">
        <v>29</v>
      </c>
      <c r="D11" s="86" t="s">
        <v>28</v>
      </c>
      <c r="E11" s="87"/>
      <c r="F11" s="28"/>
      <c r="G11" s="19" t="s">
        <v>9</v>
      </c>
      <c r="H11" s="38">
        <v>10</v>
      </c>
      <c r="I11" s="39">
        <v>950000</v>
      </c>
      <c r="J11" s="39">
        <v>9500000</v>
      </c>
      <c r="K11" s="35">
        <v>9520000</v>
      </c>
      <c r="L11" s="35">
        <v>9520000</v>
      </c>
      <c r="M11" s="42">
        <f t="shared" si="0"/>
        <v>9510000</v>
      </c>
      <c r="N11" s="40"/>
    </row>
    <row r="12" spans="1:14" s="18" customFormat="1" ht="128.25" customHeight="1" x14ac:dyDescent="0.2">
      <c r="A12" s="31">
        <v>7</v>
      </c>
      <c r="B12" s="32"/>
      <c r="C12" s="33" t="s">
        <v>30</v>
      </c>
      <c r="D12" s="86" t="s">
        <v>31</v>
      </c>
      <c r="E12" s="87"/>
      <c r="F12" s="89"/>
      <c r="G12" s="19" t="s">
        <v>9</v>
      </c>
      <c r="H12" s="38">
        <v>8</v>
      </c>
      <c r="I12" s="39">
        <v>336000</v>
      </c>
      <c r="J12" s="39">
        <v>2688000</v>
      </c>
      <c r="K12" s="34">
        <v>340000</v>
      </c>
      <c r="L12" s="34">
        <v>2720000</v>
      </c>
      <c r="M12" s="42">
        <f t="shared" si="0"/>
        <v>2704000</v>
      </c>
      <c r="N12" s="40"/>
    </row>
    <row r="13" spans="1:14" x14ac:dyDescent="0.25">
      <c r="A13" s="29" t="s">
        <v>15</v>
      </c>
      <c r="B13" s="29"/>
      <c r="C13" s="29"/>
      <c r="D13" s="30"/>
      <c r="E13" s="30"/>
      <c r="F13" s="29"/>
      <c r="G13" s="29"/>
      <c r="H13" s="29"/>
      <c r="I13" s="45">
        <f>SUM(J6:J12)</f>
        <v>129901400</v>
      </c>
      <c r="J13" s="45"/>
      <c r="K13" s="67">
        <f>SUM(L6:L12)</f>
        <v>130090000</v>
      </c>
      <c r="L13" s="68"/>
      <c r="M13" s="36"/>
      <c r="N13" s="37"/>
    </row>
    <row r="14" spans="1:14" x14ac:dyDescent="0.25">
      <c r="A14" s="29" t="s">
        <v>16</v>
      </c>
      <c r="B14" s="29"/>
      <c r="C14" s="29"/>
      <c r="D14" s="29"/>
      <c r="E14" s="29"/>
      <c r="F14" s="29"/>
      <c r="G14" s="29"/>
      <c r="H14" s="29"/>
      <c r="I14" s="45"/>
      <c r="J14" s="45"/>
      <c r="K14" s="45"/>
      <c r="L14" s="45"/>
      <c r="M14" s="36"/>
    </row>
    <row r="15" spans="1:14" x14ac:dyDescent="0.25">
      <c r="A15" s="46" t="s">
        <v>17</v>
      </c>
      <c r="B15" s="46"/>
      <c r="C15" s="46"/>
      <c r="D15" s="46"/>
      <c r="E15" s="46"/>
      <c r="F15" s="46"/>
      <c r="G15" s="46"/>
      <c r="H15" s="46"/>
      <c r="I15" s="45">
        <f>SUM(I13:J14)</f>
        <v>129901400</v>
      </c>
      <c r="J15" s="45"/>
      <c r="K15" s="45">
        <f>SUM(K13:L14)</f>
        <v>130090000</v>
      </c>
      <c r="L15" s="45"/>
      <c r="M15" s="36"/>
    </row>
    <row r="16" spans="1:14" ht="31.5" customHeight="1" x14ac:dyDescent="0.25">
      <c r="A16" s="47" t="s">
        <v>7</v>
      </c>
      <c r="B16" s="48"/>
      <c r="C16" s="48"/>
      <c r="D16" s="49"/>
      <c r="E16" s="50">
        <f>AVERAGE(I15:L15)</f>
        <v>129995700</v>
      </c>
      <c r="F16" s="51"/>
      <c r="G16" s="51"/>
      <c r="H16" s="51"/>
      <c r="I16" s="51"/>
      <c r="J16" s="51"/>
      <c r="K16" s="51"/>
      <c r="L16" s="51"/>
      <c r="M16" s="51"/>
    </row>
    <row r="17" spans="1:13" ht="53.25" customHeight="1" x14ac:dyDescent="0.25">
      <c r="A17" s="82" t="s">
        <v>36</v>
      </c>
      <c r="B17" s="83"/>
      <c r="C17" s="83"/>
      <c r="D17" s="84"/>
      <c r="E17" s="84"/>
      <c r="F17" s="84"/>
      <c r="G17" s="84"/>
      <c r="H17" s="84"/>
      <c r="I17" s="84"/>
      <c r="J17" s="84"/>
      <c r="K17" s="84"/>
      <c r="L17" s="84"/>
      <c r="M17" s="84"/>
    </row>
    <row r="18" spans="1:13" ht="18.75" customHeight="1" x14ac:dyDescent="0.25">
      <c r="A18" s="69" t="s">
        <v>11</v>
      </c>
      <c r="B18" s="70"/>
      <c r="C18" s="70"/>
      <c r="D18" s="70"/>
      <c r="E18" s="70"/>
      <c r="F18" s="70"/>
      <c r="G18" s="70"/>
      <c r="H18" s="70"/>
      <c r="I18" s="70"/>
      <c r="J18" s="70"/>
      <c r="K18" s="16"/>
      <c r="L18" s="16"/>
      <c r="M18" s="5" t="s">
        <v>2</v>
      </c>
    </row>
    <row r="19" spans="1:13" ht="21.95" customHeight="1" x14ac:dyDescent="0.25">
      <c r="A19" s="71"/>
      <c r="B19" s="72"/>
      <c r="C19" s="72"/>
      <c r="D19" s="72"/>
      <c r="E19" s="72"/>
      <c r="F19" s="72"/>
      <c r="G19" s="72"/>
      <c r="H19" s="72"/>
      <c r="I19" s="72"/>
      <c r="J19" s="72"/>
      <c r="K19" s="15"/>
      <c r="L19" s="15"/>
      <c r="M19" s="6" t="s">
        <v>3</v>
      </c>
    </row>
    <row r="20" spans="1:13" ht="42" customHeight="1" x14ac:dyDescent="0.25">
      <c r="A20" s="73" t="s">
        <v>22</v>
      </c>
      <c r="B20" s="74"/>
      <c r="C20" s="74"/>
      <c r="D20" s="75"/>
      <c r="E20" s="3" t="s">
        <v>33</v>
      </c>
      <c r="F20" s="44"/>
      <c r="G20" s="44"/>
      <c r="H20" s="7"/>
      <c r="I20" s="69" t="s">
        <v>8</v>
      </c>
      <c r="J20" s="70"/>
      <c r="K20" s="70"/>
      <c r="L20" s="77"/>
      <c r="M20" s="78" t="s">
        <v>35</v>
      </c>
    </row>
    <row r="21" spans="1:13" ht="54" customHeight="1" x14ac:dyDescent="0.25">
      <c r="A21" s="73"/>
      <c r="B21" s="74"/>
      <c r="C21" s="74"/>
      <c r="D21" s="75"/>
      <c r="E21" s="3" t="s">
        <v>18</v>
      </c>
      <c r="F21" s="80"/>
      <c r="G21" s="81"/>
      <c r="H21" s="14"/>
      <c r="I21" s="73"/>
      <c r="J21" s="74"/>
      <c r="K21" s="74"/>
      <c r="L21" s="75"/>
      <c r="M21" s="78"/>
    </row>
    <row r="22" spans="1:13" ht="38.25" customHeight="1" x14ac:dyDescent="0.25">
      <c r="A22" s="71"/>
      <c r="B22" s="72"/>
      <c r="C22" s="72"/>
      <c r="D22" s="76"/>
      <c r="E22" s="3" t="s">
        <v>34</v>
      </c>
      <c r="F22" s="80"/>
      <c r="G22" s="81"/>
      <c r="H22" s="8"/>
      <c r="I22" s="71"/>
      <c r="J22" s="72"/>
      <c r="K22" s="72"/>
      <c r="L22" s="76"/>
      <c r="M22" s="79"/>
    </row>
    <row r="26" spans="1:13" ht="15.75" x14ac:dyDescent="0.25">
      <c r="C26" s="88"/>
      <c r="D26" s="88"/>
      <c r="E26" s="88"/>
      <c r="F26" s="88"/>
    </row>
    <row r="27" spans="1:13" ht="15.75" x14ac:dyDescent="0.25">
      <c r="C27" s="88"/>
      <c r="D27" s="88"/>
      <c r="E27" s="88"/>
      <c r="F27" s="88"/>
    </row>
    <row r="28" spans="1:13" ht="15.75" x14ac:dyDescent="0.25">
      <c r="D28" s="43"/>
      <c r="E28" s="11"/>
      <c r="F28" s="11"/>
    </row>
  </sheetData>
  <mergeCells count="38">
    <mergeCell ref="C26:F26"/>
    <mergeCell ref="C27:F27"/>
    <mergeCell ref="D11:E11"/>
    <mergeCell ref="D12:E12"/>
    <mergeCell ref="A1:M1"/>
    <mergeCell ref="A2:G2"/>
    <mergeCell ref="H2:L2"/>
    <mergeCell ref="A3:B4"/>
    <mergeCell ref="C3:C4"/>
    <mergeCell ref="D3:E4"/>
    <mergeCell ref="F3:F4"/>
    <mergeCell ref="G3:G4"/>
    <mergeCell ref="H3:H4"/>
    <mergeCell ref="I3:J3"/>
    <mergeCell ref="K3:L3"/>
    <mergeCell ref="M3:M4"/>
    <mergeCell ref="D10:E10"/>
    <mergeCell ref="D6:E6"/>
    <mergeCell ref="D7:E7"/>
    <mergeCell ref="D8:E8"/>
    <mergeCell ref="D9:E9"/>
    <mergeCell ref="A16:D16"/>
    <mergeCell ref="E16:M16"/>
    <mergeCell ref="A18:J19"/>
    <mergeCell ref="A20:D22"/>
    <mergeCell ref="F20:G20"/>
    <mergeCell ref="I20:L22"/>
    <mergeCell ref="M20:M22"/>
    <mergeCell ref="F21:G21"/>
    <mergeCell ref="F22:G22"/>
    <mergeCell ref="A17:M17"/>
    <mergeCell ref="I13:J13"/>
    <mergeCell ref="K13:L13"/>
    <mergeCell ref="I14:J14"/>
    <mergeCell ref="K14:L14"/>
    <mergeCell ref="A15:H15"/>
    <mergeCell ref="I15:J15"/>
    <mergeCell ref="K15:L15"/>
  </mergeCells>
  <printOptions horizontalCentered="1"/>
  <pageMargins left="0.23622047244094491" right="0.23622047244094491" top="0.74803149606299213" bottom="0.74803149606299213" header="0.31496062992125984" footer="0.31496062992125984"/>
  <pageSetup scale="2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Materiales y Component</vt:lpstr>
      <vt:lpstr>'Materiales y Component'!Área_de_impresión</vt:lpstr>
      <vt:lpstr>'Materiales y Component'!OLE_LINK1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Sena P</dc:creator>
  <cp:keywords/>
  <dc:description/>
  <cp:lastModifiedBy>Lina Marcela Florez Botero</cp:lastModifiedBy>
  <cp:revision/>
  <cp:lastPrinted>2023-05-17T20:09:24Z</cp:lastPrinted>
  <dcterms:created xsi:type="dcterms:W3CDTF">2017-01-29T16:26:36Z</dcterms:created>
  <dcterms:modified xsi:type="dcterms:W3CDTF">2024-12-16T22:53:55Z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2024-12-16T18:58:51Z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76c55b38-b8e7-4da3-8be4-28d2791d5e92</vt:lpwstr>
  </property>
  <property fmtid="{D5CDD505-2E9C-101B-9397-08002B2CF9AE}" pid="8" name="MSIP_Label_fc111285-cafa-4fc9-8a9a-bd902089b24f_ContentBits">
    <vt:lpwstr>0</vt:lpwstr>
  </property>
</Properties>
</file>