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indeportesantioquia-my.sharepoint.com/personal/asanchez_indeportesantioquia_gov_co/Documents/SOLICITUDES DE DESEMBOLSO 2024/451 TENIS DE MESA/2DO DESEMBOLSO/"/>
    </mc:Choice>
  </mc:AlternateContent>
  <bookViews>
    <workbookView xWindow="0" yWindow="0" windowWidth="14370" windowHeight="121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20" i="1"/>
  <c r="E14" i="1" l="1"/>
  <c r="E11" i="1"/>
  <c r="E9" i="1"/>
  <c r="E10" i="1"/>
</calcChain>
</file>

<file path=xl/sharedStrings.xml><?xml version="1.0" encoding="utf-8"?>
<sst xmlns="http://schemas.openxmlformats.org/spreadsheetml/2006/main" count="34" uniqueCount="23">
  <si>
    <t>CONCEPTO</t>
  </si>
  <si>
    <t>UNIDAD DE MEDIDA</t>
  </si>
  <si>
    <t>CANTIDAD</t>
  </si>
  <si>
    <t>VALOR UNITARIO</t>
  </si>
  <si>
    <t>VALOR TOTAL</t>
  </si>
  <si>
    <t>Maderas de competencia BUTTERFLY XIOM</t>
  </si>
  <si>
    <t>Unidad</t>
  </si>
  <si>
    <t>CAUCHOS PROFESIONALES XIOM, BUTTERFLY</t>
  </si>
  <si>
    <t>Bolas de entrenamiento para multibolas plástica</t>
  </si>
  <si>
    <t>Bolas de competencia 3 estrellas plástica</t>
  </si>
  <si>
    <t>Pantalonetas de competencia Negra</t>
  </si>
  <si>
    <t>Camisas de competencia dryfit verde negra y azul</t>
  </si>
  <si>
    <t>Zapatos para tenis de mesa</t>
  </si>
  <si>
    <t>Competición manager</t>
  </si>
  <si>
    <t>Juez general</t>
  </si>
  <si>
    <t>Equipo de juzgamiento</t>
  </si>
  <si>
    <t>Tiquetes Medellín-Madrid</t>
  </si>
  <si>
    <t>Tiquete Medellín-Guayaquil, Guayaquil- Medellín WTT cuenca</t>
  </si>
  <si>
    <t>TOTAL INVERSION OBJETIVO</t>
  </si>
  <si>
    <t>COTIZACION 1</t>
  </si>
  <si>
    <t>COTIZACION 2</t>
  </si>
  <si>
    <t>COTIZACION 3</t>
  </si>
  <si>
    <t>Tarifas no estan sujestas acompetencia, ya que los valores son determinados por la federacion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</si>
</sst>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9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DFB4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9" fontId="3" fillId="0" borderId="1" xfId="1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169" fontId="3" fillId="0" borderId="2" xfId="1" applyNumberFormat="1" applyFont="1" applyBorder="1" applyAlignment="1">
      <alignment horizontal="center" vertical="center" wrapText="1"/>
    </xf>
    <xf numFmtId="169" fontId="3" fillId="0" borderId="3" xfId="1" applyNumberFormat="1" applyFont="1" applyBorder="1" applyAlignment="1">
      <alignment horizontal="center" vertical="center" wrapText="1"/>
    </xf>
    <xf numFmtId="169" fontId="3" fillId="0" borderId="4" xfId="1" applyNumberFormat="1" applyFont="1" applyBorder="1" applyAlignment="1">
      <alignment horizontal="center" vertical="center" wrapText="1"/>
    </xf>
    <xf numFmtId="169" fontId="3" fillId="0" borderId="5" xfId="1" applyNumberFormat="1" applyFont="1" applyBorder="1" applyAlignment="1">
      <alignment horizontal="center" vertical="center" wrapText="1"/>
    </xf>
    <xf numFmtId="169" fontId="3" fillId="0" borderId="0" xfId="1" applyNumberFormat="1" applyFont="1" applyBorder="1" applyAlignment="1">
      <alignment horizontal="center" vertical="center" wrapText="1"/>
    </xf>
    <xf numFmtId="169" fontId="3" fillId="0" borderId="6" xfId="1" applyNumberFormat="1" applyFont="1" applyBorder="1" applyAlignment="1">
      <alignment horizontal="center" vertical="center" wrapText="1"/>
    </xf>
    <xf numFmtId="169" fontId="3" fillId="0" borderId="7" xfId="1" applyNumberFormat="1" applyFont="1" applyBorder="1" applyAlignment="1">
      <alignment horizontal="center" vertical="center" wrapText="1"/>
    </xf>
    <xf numFmtId="169" fontId="3" fillId="0" borderId="8" xfId="1" applyNumberFormat="1" applyFont="1" applyBorder="1" applyAlignment="1">
      <alignment horizontal="center" vertical="center" wrapText="1"/>
    </xf>
    <xf numFmtId="169" fontId="3" fillId="0" borderId="9" xfId="1" applyNumberFormat="1" applyFont="1" applyBorder="1" applyAlignment="1">
      <alignment horizontal="center" vertical="center" wrapText="1"/>
    </xf>
    <xf numFmtId="169" fontId="3" fillId="0" borderId="0" xfId="1" applyNumberFormat="1" applyFont="1" applyAlignment="1">
      <alignment vertical="center"/>
    </xf>
    <xf numFmtId="169" fontId="3" fillId="0" borderId="0" xfId="0" applyNumberFormat="1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14" sqref="A1:H14"/>
    </sheetView>
  </sheetViews>
  <sheetFormatPr baseColWidth="10" defaultRowHeight="12" x14ac:dyDescent="0.25"/>
  <cols>
    <col min="1" max="1" width="34.42578125" style="10" customWidth="1"/>
    <col min="2" max="4" width="11.42578125" style="10"/>
    <col min="5" max="5" width="13.42578125" style="10" bestFit="1" customWidth="1"/>
    <col min="6" max="6" width="12.5703125" style="10" bestFit="1" customWidth="1"/>
    <col min="7" max="16384" width="11.42578125" style="10"/>
  </cols>
  <sheetData>
    <row r="1" spans="1:8" s="8" customFormat="1" ht="24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19</v>
      </c>
      <c r="G1" s="7" t="s">
        <v>20</v>
      </c>
      <c r="H1" s="7" t="s">
        <v>21</v>
      </c>
    </row>
    <row r="2" spans="1:8" s="8" customFormat="1" ht="25.5" customHeight="1" x14ac:dyDescent="0.25">
      <c r="A2" s="3" t="s">
        <v>5</v>
      </c>
      <c r="B2" s="3" t="s">
        <v>6</v>
      </c>
      <c r="C2" s="4">
        <v>11</v>
      </c>
      <c r="D2" s="5">
        <v>900000</v>
      </c>
      <c r="E2" s="5">
        <v>9900000</v>
      </c>
      <c r="F2" s="9">
        <v>927180</v>
      </c>
      <c r="G2" s="9">
        <v>900000.57</v>
      </c>
      <c r="H2" s="9">
        <v>918000</v>
      </c>
    </row>
    <row r="3" spans="1:8" s="8" customFormat="1" ht="25.5" customHeight="1" x14ac:dyDescent="0.25">
      <c r="A3" s="3" t="s">
        <v>7</v>
      </c>
      <c r="B3" s="3" t="s">
        <v>6</v>
      </c>
      <c r="C3" s="4">
        <v>44</v>
      </c>
      <c r="D3" s="5">
        <v>349000</v>
      </c>
      <c r="E3" s="5">
        <v>15356000</v>
      </c>
      <c r="F3" s="9">
        <v>359540</v>
      </c>
      <c r="G3" s="9">
        <v>348999.63</v>
      </c>
      <c r="H3" s="9">
        <v>355980</v>
      </c>
    </row>
    <row r="4" spans="1:8" s="8" customFormat="1" ht="25.5" customHeight="1" x14ac:dyDescent="0.25">
      <c r="A4" s="3" t="s">
        <v>8</v>
      </c>
      <c r="B4" s="3" t="s">
        <v>6</v>
      </c>
      <c r="C4" s="4">
        <v>1440</v>
      </c>
      <c r="D4" s="5">
        <v>3249</v>
      </c>
      <c r="E4" s="5">
        <v>4678560</v>
      </c>
      <c r="F4" s="9">
        <v>3347</v>
      </c>
      <c r="G4" s="9">
        <v>3248.7</v>
      </c>
      <c r="H4" s="9">
        <v>3314</v>
      </c>
    </row>
    <row r="5" spans="1:8" s="8" customFormat="1" ht="25.5" customHeight="1" x14ac:dyDescent="0.25">
      <c r="A5" s="3" t="s">
        <v>9</v>
      </c>
      <c r="B5" s="3" t="s">
        <v>6</v>
      </c>
      <c r="C5" s="4">
        <v>720</v>
      </c>
      <c r="D5" s="5">
        <v>8000</v>
      </c>
      <c r="E5" s="5">
        <v>5760000</v>
      </c>
      <c r="F5" s="9">
        <v>8242</v>
      </c>
      <c r="G5" s="9">
        <v>8000.5683333333336</v>
      </c>
      <c r="H5" s="9">
        <v>8160</v>
      </c>
    </row>
    <row r="6" spans="1:8" s="8" customFormat="1" ht="25.5" customHeight="1" x14ac:dyDescent="0.25">
      <c r="A6" s="3" t="s">
        <v>10</v>
      </c>
      <c r="B6" s="3" t="s">
        <v>6</v>
      </c>
      <c r="C6" s="4">
        <v>44</v>
      </c>
      <c r="D6" s="5">
        <v>65000</v>
      </c>
      <c r="E6" s="5">
        <v>2860000</v>
      </c>
      <c r="F6" s="9">
        <v>66963</v>
      </c>
      <c r="G6" s="9">
        <v>65000.18</v>
      </c>
      <c r="H6" s="9">
        <v>66300</v>
      </c>
    </row>
    <row r="7" spans="1:8" s="8" customFormat="1" ht="25.5" customHeight="1" x14ac:dyDescent="0.25">
      <c r="A7" s="3" t="s">
        <v>11</v>
      </c>
      <c r="B7" s="3" t="s">
        <v>6</v>
      </c>
      <c r="C7" s="4">
        <v>66</v>
      </c>
      <c r="D7" s="5">
        <v>78000</v>
      </c>
      <c r="E7" s="5">
        <v>5148000</v>
      </c>
      <c r="F7" s="9">
        <v>80356</v>
      </c>
      <c r="G7" s="9">
        <v>77999.739999999991</v>
      </c>
      <c r="H7" s="9">
        <v>79560</v>
      </c>
    </row>
    <row r="8" spans="1:8" s="8" customFormat="1" ht="25.5" customHeight="1" x14ac:dyDescent="0.25">
      <c r="A8" s="3" t="s">
        <v>12</v>
      </c>
      <c r="B8" s="3" t="s">
        <v>6</v>
      </c>
      <c r="C8" s="4">
        <v>11</v>
      </c>
      <c r="D8" s="5">
        <v>550000</v>
      </c>
      <c r="E8" s="5">
        <v>6050000</v>
      </c>
      <c r="F8" s="9">
        <v>566610</v>
      </c>
      <c r="G8" s="9">
        <v>550003.72</v>
      </c>
      <c r="H8" s="9">
        <v>561000</v>
      </c>
    </row>
    <row r="9" spans="1:8" s="8" customFormat="1" ht="25.5" customHeight="1" x14ac:dyDescent="0.25">
      <c r="A9" s="3" t="s">
        <v>13</v>
      </c>
      <c r="B9" s="3" t="s">
        <v>6</v>
      </c>
      <c r="C9" s="4">
        <v>5.5</v>
      </c>
      <c r="D9" s="5">
        <v>175000</v>
      </c>
      <c r="E9" s="5">
        <f>+C9*D9</f>
        <v>962500</v>
      </c>
      <c r="F9" s="11" t="s">
        <v>22</v>
      </c>
      <c r="G9" s="12"/>
      <c r="H9" s="13"/>
    </row>
    <row r="10" spans="1:8" s="8" customFormat="1" ht="25.5" customHeight="1" x14ac:dyDescent="0.25">
      <c r="A10" s="3" t="s">
        <v>14</v>
      </c>
      <c r="B10" s="3" t="s">
        <v>6</v>
      </c>
      <c r="C10" s="4">
        <v>5</v>
      </c>
      <c r="D10" s="5">
        <v>170000</v>
      </c>
      <c r="E10" s="5">
        <f>+C10*D10</f>
        <v>850000</v>
      </c>
      <c r="F10" s="14"/>
      <c r="G10" s="15"/>
      <c r="H10" s="16"/>
    </row>
    <row r="11" spans="1:8" s="8" customFormat="1" ht="25.5" customHeight="1" x14ac:dyDescent="0.25">
      <c r="A11" s="3" t="s">
        <v>15</v>
      </c>
      <c r="B11" s="3" t="s">
        <v>6</v>
      </c>
      <c r="C11" s="4">
        <v>54</v>
      </c>
      <c r="D11" s="5">
        <v>131000</v>
      </c>
      <c r="E11" s="5">
        <f>+C11*D11</f>
        <v>7074000</v>
      </c>
      <c r="F11" s="17"/>
      <c r="G11" s="18"/>
      <c r="H11" s="19"/>
    </row>
    <row r="12" spans="1:8" s="8" customFormat="1" ht="25.5" customHeight="1" x14ac:dyDescent="0.25">
      <c r="A12" s="3" t="s">
        <v>16</v>
      </c>
      <c r="B12" s="3" t="s">
        <v>6</v>
      </c>
      <c r="C12" s="4">
        <v>2</v>
      </c>
      <c r="D12" s="5">
        <v>4190000</v>
      </c>
      <c r="E12" s="5">
        <v>8380000</v>
      </c>
      <c r="F12" s="9">
        <v>4190000</v>
      </c>
      <c r="G12" s="9">
        <v>5066000</v>
      </c>
      <c r="H12" s="9">
        <v>5874300</v>
      </c>
    </row>
    <row r="13" spans="1:8" s="8" customFormat="1" ht="25.5" customHeight="1" x14ac:dyDescent="0.25">
      <c r="A13" s="3" t="s">
        <v>17</v>
      </c>
      <c r="B13" s="3" t="s">
        <v>6</v>
      </c>
      <c r="C13" s="4">
        <v>4</v>
      </c>
      <c r="D13" s="5">
        <v>1740000</v>
      </c>
      <c r="E13" s="5">
        <v>6960000</v>
      </c>
      <c r="F13" s="9">
        <v>1740000</v>
      </c>
      <c r="G13" s="9">
        <v>1946500</v>
      </c>
      <c r="H13" s="9">
        <v>2047040</v>
      </c>
    </row>
    <row r="14" spans="1:8" x14ac:dyDescent="0.25">
      <c r="A14" s="1" t="s">
        <v>18</v>
      </c>
      <c r="B14" s="1"/>
      <c r="C14" s="1"/>
      <c r="D14" s="1"/>
      <c r="E14" s="2">
        <f>+SUM(E2:E13)</f>
        <v>73979060</v>
      </c>
    </row>
    <row r="17" spans="5:6" x14ac:dyDescent="0.25">
      <c r="E17" s="20">
        <v>73982950</v>
      </c>
      <c r="F17" s="21">
        <f>+E17-48000000</f>
        <v>25982950</v>
      </c>
    </row>
    <row r="20" spans="5:6" x14ac:dyDescent="0.25">
      <c r="E20" s="21">
        <f>+E14-E17</f>
        <v>-3890</v>
      </c>
    </row>
  </sheetData>
  <mergeCells count="2">
    <mergeCell ref="F9:H11"/>
    <mergeCell ref="A14:D1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A1C39164D0ED4F81A782C0E3C02113" ma:contentTypeVersion="16" ma:contentTypeDescription="Crear nuevo documento." ma:contentTypeScope="" ma:versionID="d453d646137817c74075161b0a7b018f">
  <xsd:schema xmlns:xsd="http://www.w3.org/2001/XMLSchema" xmlns:xs="http://www.w3.org/2001/XMLSchema" xmlns:p="http://schemas.microsoft.com/office/2006/metadata/properties" xmlns:ns3="f9e56a75-0afc-4869-8688-ad7f6b221861" xmlns:ns4="93be7815-c924-4e43-b321-c1ff40f11b8f" targetNamespace="http://schemas.microsoft.com/office/2006/metadata/properties" ma:root="true" ma:fieldsID="0686323b716c26c049affe4b675af123" ns3:_="" ns4:_="">
    <xsd:import namespace="f9e56a75-0afc-4869-8688-ad7f6b221861"/>
    <xsd:import namespace="93be7815-c924-4e43-b321-c1ff40f11b8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e56a75-0afc-4869-8688-ad7f6b22186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be7815-c924-4e43-b321-c1ff40f11b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3be7815-c924-4e43-b321-c1ff40f11b8f" xsi:nil="true"/>
  </documentManagement>
</p:properties>
</file>

<file path=customXml/itemProps1.xml><?xml version="1.0" encoding="utf-8"?>
<ds:datastoreItem xmlns:ds="http://schemas.openxmlformats.org/officeDocument/2006/customXml" ds:itemID="{D848F4D4-F45D-4200-A9CB-67AB6E1270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e56a75-0afc-4869-8688-ad7f6b221861"/>
    <ds:schemaRef ds:uri="93be7815-c924-4e43-b321-c1ff40f11b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42B44E-5C29-4325-9A5F-2F8802993D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262D1C-3695-4C17-B8A2-5245BBC3C136}">
  <ds:schemaRefs>
    <ds:schemaRef ds:uri="93be7815-c924-4e43-b321-c1ff40f11b8f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f9e56a75-0afc-4869-8688-ad7f6b22186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Felipe Sanchez Palacio</dc:creator>
  <cp:lastModifiedBy>Andrés Felipe Sanchez Palacio</cp:lastModifiedBy>
  <dcterms:created xsi:type="dcterms:W3CDTF">2024-10-09T13:42:24Z</dcterms:created>
  <dcterms:modified xsi:type="dcterms:W3CDTF">2024-10-09T15:25:28Z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0x01010083A1C39164D0ED4F81A782C0E3C02113</vt:lpwstr>
  </property>
</Properties>
</file>