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josue fernando\2024\alcaldia\EVALUACIONES\FDRS-SASI-519-2024 PROYECTOS DE INVERSION\"/>
    </mc:Choice>
  </mc:AlternateContent>
  <xr:revisionPtr revIDLastSave="0" documentId="8_{0F2B2B36-10B3-4F2B-87E4-C02077AB3D83}" xr6:coauthVersionLast="47" xr6:coauthVersionMax="47" xr10:uidLastSave="{00000000-0000-0000-0000-000000000000}"/>
  <bookViews>
    <workbookView xWindow="-120" yWindow="-120" windowWidth="29040" windowHeight="15720" xr2:uid="{239F7EE7-295F-41AE-9CC9-CC68D4333078}"/>
  </bookViews>
  <sheets>
    <sheet name="VERIFICACION PROPUESTA_Lote 6 " sheetId="1" r:id="rId1"/>
  </sheets>
  <definedNames>
    <definedName name="_xlnm.Print_Area" localSheetId="0">'VERIFICACION PROPUESTA_Lote 6 '!$A$1:$K$295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4" i="1" l="1"/>
  <c r="J58" i="1"/>
  <c r="M283" i="1" l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L283" i="1"/>
  <c r="L282" i="1"/>
  <c r="L281" i="1"/>
  <c r="L280" i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233" i="1"/>
  <c r="L226" i="1"/>
  <c r="L225" i="1"/>
  <c r="L224" i="1"/>
  <c r="L223" i="1"/>
  <c r="L222" i="1"/>
  <c r="L221" i="1"/>
  <c r="L220" i="1"/>
  <c r="L219" i="1"/>
  <c r="L218" i="1"/>
  <c r="L217" i="1"/>
  <c r="L216" i="1"/>
  <c r="L215" i="1"/>
  <c r="L214" i="1"/>
  <c r="L213" i="1"/>
  <c r="L212" i="1"/>
  <c r="L211" i="1"/>
  <c r="L210" i="1"/>
  <c r="L209" i="1"/>
  <c r="L208" i="1"/>
  <c r="L207" i="1"/>
  <c r="L206" i="1"/>
  <c r="L205" i="1"/>
  <c r="L204" i="1"/>
  <c r="L203" i="1"/>
  <c r="L202" i="1"/>
  <c r="L201" i="1"/>
  <c r="L200" i="1"/>
  <c r="L199" i="1"/>
  <c r="L198" i="1"/>
  <c r="L197" i="1"/>
  <c r="L196" i="1"/>
  <c r="L195" i="1"/>
  <c r="L194" i="1"/>
  <c r="L193" i="1"/>
  <c r="L192" i="1"/>
  <c r="L191" i="1"/>
  <c r="L190" i="1"/>
  <c r="L189" i="1"/>
  <c r="L188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33" i="1"/>
  <c r="K233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I176" i="1"/>
  <c r="K176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19" i="1"/>
  <c r="K119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63" i="1"/>
  <c r="K63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7" i="1"/>
  <c r="I7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V60" i="1"/>
  <c r="R60" i="1"/>
  <c r="Z60" i="1" l="1"/>
  <c r="G12" i="1"/>
  <c r="G9" i="1"/>
  <c r="G7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1" i="1"/>
  <c r="G10" i="1"/>
  <c r="G8" i="1"/>
</calcChain>
</file>

<file path=xl/sharedStrings.xml><?xml version="1.0" encoding="utf-8"?>
<sst xmlns="http://schemas.openxmlformats.org/spreadsheetml/2006/main" count="843" uniqueCount="75">
  <si>
    <t xml:space="preserve">PROCESO </t>
  </si>
  <si>
    <t>FDRS SASI</t>
  </si>
  <si>
    <t>PROYECTO</t>
  </si>
  <si>
    <t xml:space="preserve">OBJETO </t>
  </si>
  <si>
    <t xml:space="preserve">
SUMINISTRAR BIENES PARA EL DESARROLLO DE LOS PROYECTOS DE INVERSIÓN DEL FONDO DE DESARROLLO RURAL DE SUMAPAZ A MONTO AGOTABLE, PARA LA VIGENCIA 2024</t>
  </si>
  <si>
    <t>ELEMENTOS INDUSTRIALES</t>
  </si>
  <si>
    <t>ITEM</t>
  </si>
  <si>
    <t>ELEMNTOS</t>
  </si>
  <si>
    <t>UNIDAD/MEDIDA</t>
  </si>
  <si>
    <t>CANTIDAD TOTAL</t>
  </si>
  <si>
    <t xml:space="preserve">VALOR UNITARIO SIN IVA </t>
  </si>
  <si>
    <t>VALOR DE IVA</t>
  </si>
  <si>
    <t xml:space="preserve">VALOR UNITARIO CON IVA </t>
  </si>
  <si>
    <t>OLLA INDUSTRIAL EN ALUMINIO 60 X70 CM 200 LITROS</t>
  </si>
  <si>
    <t>UNIDAD</t>
  </si>
  <si>
    <t>PRENSA MANUAL EN ACERO INOXIDABLE DE 6 MOLDES CUADRADOS X500 GR.</t>
  </si>
  <si>
    <t>PALA MEZCLADORA EN ACERO INOXIDABLE (AGITADOR)</t>
  </si>
  <si>
    <t>MOLDES DE 15X15X15 EN ACERO INOXIDABLE CON PERFORACIONES LATERALES DE 0,3 CM</t>
  </si>
  <si>
    <t>MESÓN  EN ACERO INOXIDABLE DE 2.50 X 1 M X 0.90 M DE ALTO</t>
  </si>
  <si>
    <t>BASCULA SEMINDISTRIAL DIGITAL PESO MAXIMO SOPORTADO 150 KG.</t>
  </si>
  <si>
    <t>BOLSAS SELLADO AL VACIO 25 X 40 CM - PAQUETE X 100</t>
  </si>
  <si>
    <t>BOLSAS SELLADO AL VACIO 15 CM X 25 CM - PAQUETE X 100</t>
  </si>
  <si>
    <t>BATEA INDUSTRIAL EN ACERO INOXIDABLE DE 50 CM DE LARGO X 2 M ANCHO CON SALIDA PARA DESAGÛE.</t>
  </si>
  <si>
    <t>LICUADORA INDUSTRIAL EN ACERO INOXIDABLEX 15 LITROS</t>
  </si>
  <si>
    <t>DESPULPADORA DE FRUTAS EN ACERO INOXIDABLE 250 KG HORA</t>
  </si>
  <si>
    <t>CUTTER PROCESADOR DE ALIMENTOS EN ACERO INOXIDABLE, 110 V, CON CAPACIDAD DE 6 L.</t>
  </si>
  <si>
    <t>ESTANTERIA EN ACERO INOXIDABLE 1.5 X 0,24 X 0,61 M</t>
  </si>
  <si>
    <t>TERMOMETRO INDUSTRIAL EN ACERO INOXIDABLE DE 50 A 500  ºC</t>
  </si>
  <si>
    <t>PELADORA DE PAPA EN ACERO INOXIDABLE CAPACIDAD  10 KG, 110 V.</t>
  </si>
  <si>
    <t>CORTADOR DE PAPA FRANCESA EN ACERO INOXIDABLE DE 20 X 20 X 29.</t>
  </si>
  <si>
    <t>MOLINO INDUSTRIAL  PARA GRANOS EN ACERO INOXIDABLE CON PROTECTOR Y POLEA, 110 V-</t>
  </si>
  <si>
    <t>AZAFATES EN ACERO INOXIDABLE CAPACIDAD DE 1.5 L.</t>
  </si>
  <si>
    <t>ARTESA DE RECEPCIÓN DE LECHE CAPACIDAD  EN ACERO INOXIDABLE 5000 LT/ HORA, CON REGULADOR DE TEMPERATURA, 110 V</t>
  </si>
  <si>
    <t>MFL MADURADOR/FERMENTADOR EN ACERO INOXIDABLE DE 500 LT</t>
  </si>
  <si>
    <t>BANDEJAS REDONDAS PARA COCCIÓN PIZZA EN ALUMINIO, 19 "</t>
  </si>
  <si>
    <t>MAQUINA LAMINADORA  PARA MASA MANUAL POR DOS RODILOS</t>
  </si>
  <si>
    <t xml:space="preserve">CORTADOR DE PIZZA PROFESIONAL DE 10 CM, RUEDA E ACERO INOXIDABLE </t>
  </si>
  <si>
    <t>BANDEJA ANTIADHERENTE 60 X 40 CM</t>
  </si>
  <si>
    <t>L5 – TINA QUESERA (300 LITROS) EN ACERO INOXIDABLE</t>
  </si>
  <si>
    <t>CANTINA TRANSPORTE 20 LT EN ACERO INOX. TAPA HERMÉTICA</t>
  </si>
  <si>
    <t>CANTINA TRANSPORTE 40 LT EN ACERO INOX. TAPA HERMÉTICA</t>
  </si>
  <si>
    <t xml:space="preserve">COMBO MESA ETERNA + 4 SILLAS CON BRAZO DE MATERIAL PLASTICO </t>
  </si>
  <si>
    <t xml:space="preserve">GUANTES CAJA X 100 </t>
  </si>
  <si>
    <t>HORNO LISA UNOX 110V 3 PARRILLAS 46×33 XAF013</t>
  </si>
  <si>
    <t>MESA METALICA CUADRADA 4 PUESTOS</t>
  </si>
  <si>
    <t>PLANCHA PARA ASAR DE 12 A 24 PULGADAS EN ACERO INOXIDABLE</t>
  </si>
  <si>
    <t>DELANTAL INDUSTRIAL EN PVC PARA CARNICERIA</t>
  </si>
  <si>
    <t>MESÓN TODO ACERO INOXIDABLE PARA ALIMENTOS 120X60 Y ENTREPAÑO</t>
  </si>
  <si>
    <t xml:space="preserve">MESA PLEGABLE DE METAL </t>
  </si>
  <si>
    <t>BASCULA DE PISO ABATIBLE SEMINDUSTRIAL</t>
  </si>
  <si>
    <t>HORNO MICRONDAS  0.7 PC 120 W</t>
  </si>
  <si>
    <t>VITRINA CON CALEFACCION DE 120 CON PORTA BOMBILLO Y CALEFACCION PERILLA DE CONTROL</t>
  </si>
  <si>
    <t>PRENSA PARA QUESO DE 6 LIBRAS EN ACERO INOXIDABLE</t>
  </si>
  <si>
    <t>BASCULA ELECTRÓNICA BALANZA DIGITAL GRAMERA</t>
  </si>
  <si>
    <t>PICA PIQUETA 1.5 LIBRAS DE MANO CON CABO MADERA 0 HERRAGRO</t>
  </si>
  <si>
    <t>MÁQUINA DE CAFÉ ESPRESSO CON DEPOSITO DE AGUA DE UN SOLO SERVICIO</t>
  </si>
  <si>
    <t>VITRINA DE PANADERIA DE 2 SECCIONES</t>
  </si>
  <si>
    <t>BANDEJAS EN ALUMINIO PARA PANADERIA MIN 60 CM X 40 CM</t>
  </si>
  <si>
    <t>HORNO MICROONDAS INDUSTRIAL</t>
  </si>
  <si>
    <t>ESTUFA INDUSTRIAL DE GAS PROPANO DE 4 PUESTOS EN ACERO INOXIDABLE</t>
  </si>
  <si>
    <t>MESAS EN ACERO INOXIDABLE DE 90 X 100 X 50 CM SIN ENTREPAÑO</t>
  </si>
  <si>
    <t>OLLA A PRESION 10 LITROS TRADICIONAL ALUMINIO</t>
  </si>
  <si>
    <t>SANDWICHERA INDUSTRIAL TIPO PANINI</t>
  </si>
  <si>
    <t>LETRERO ILUMANCIÓN LED DE 200 X 55 CM IMPRESIÓN A COLOR</t>
  </si>
  <si>
    <t>EMPACADORA Y SELLADORA AL VACIO MONOFÁSICA (110V)  60X63X60 CM, LONGITUD DE SELLADO DE 45X0,8 CM</t>
  </si>
  <si>
    <t>VERIFICACION PROPUESTA ECONOMICA - LOTE 6</t>
  </si>
  <si>
    <t>PRESUPUESTO OFICIAL</t>
  </si>
  <si>
    <t>PROPONENTE No. 9. LICCONT S.A.S.</t>
  </si>
  <si>
    <t>PROPONENTE No. 7 Integra de Colombia S.A.S</t>
  </si>
  <si>
    <t>PROPONENTE No. 4. COMPAÑIA MAYFER SB SAS</t>
  </si>
  <si>
    <t>PROPONENTE No. 2. COMERCIALIZADORA SERLE.COM</t>
  </si>
  <si>
    <t>PROPONENTE No. 3. kA JS SAS</t>
  </si>
  <si>
    <t>VERIFICACIÓN  FDRS</t>
  </si>
  <si>
    <t xml:space="preserve">Elaborado por :  Diana Lucia Vasquez </t>
  </si>
  <si>
    <t>Reviso: Jesus David Aldana garcia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</si>
</sst>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Garamond"/>
      <family val="1"/>
    </font>
    <font>
      <sz val="10"/>
      <color theme="1"/>
      <name val="Garamond"/>
      <family val="1"/>
    </font>
    <font>
      <i/>
      <sz val="10"/>
      <color theme="1"/>
      <name val="Garamond"/>
      <family val="1"/>
    </font>
    <font>
      <sz val="11"/>
      <color theme="1"/>
      <name val="century gothic"/>
      <family val="2"/>
    </font>
    <font>
      <sz val="11"/>
      <color rgb="FF000000"/>
      <name val="Arial Narrow"/>
      <family val="2"/>
    </font>
    <font>
      <sz val="12"/>
      <color rgb="FF000000"/>
      <name val="Arial Narrow"/>
      <family val="2"/>
    </font>
    <font>
      <sz val="11"/>
      <color theme="1"/>
      <name val="Arial Narrow"/>
      <family val="2"/>
    </font>
    <font>
      <sz val="11"/>
      <color theme="1"/>
      <name val="Garamond"/>
      <family val="1"/>
    </font>
    <font>
      <b/>
      <sz val="20"/>
      <color theme="1"/>
      <name val="Calibri"/>
      <family val="2"/>
      <scheme val="minor"/>
    </font>
    <font>
      <sz val="11"/>
      <name val="Arial Narrow"/>
      <family val="2"/>
    </font>
    <font>
      <sz val="11"/>
      <color rgb="FFFF0000"/>
      <name val="Calibri"/>
      <family val="2"/>
      <scheme val="minor"/>
    </font>
    <font>
      <sz val="11"/>
      <color rgb="FFFF0000"/>
      <name val="Garamond"/>
      <family val="1"/>
    </font>
  </fonts>
  <fills count="1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5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2" xfId="2" applyFont="1" applyFill="1" applyBorder="1" applyAlignment="1">
      <alignment horizontal="center" vertical="center" wrapText="1"/>
    </xf>
    <xf numFmtId="0" fontId="2" fillId="2" borderId="2" xfId="2" applyFont="1" applyFill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164" fontId="9" fillId="5" borderId="2" xfId="1" applyNumberFormat="1" applyFont="1" applyFill="1" applyBorder="1" applyAlignment="1" applyProtection="1">
      <alignment horizontal="center" vertical="center" wrapText="1"/>
      <protection locked="0"/>
    </xf>
    <xf numFmtId="164" fontId="9" fillId="6" borderId="2" xfId="1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/>
    <xf numFmtId="164" fontId="9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2" xfId="0" applyFont="1" applyFill="1" applyBorder="1" applyAlignment="1">
      <alignment wrapText="1"/>
    </xf>
    <xf numFmtId="0" fontId="7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0" fillId="7" borderId="8" xfId="0" applyFill="1" applyBorder="1"/>
    <xf numFmtId="0" fontId="0" fillId="7" borderId="0" xfId="0" applyFill="1" applyBorder="1" applyAlignment="1">
      <alignment wrapText="1"/>
    </xf>
    <xf numFmtId="0" fontId="0" fillId="7" borderId="0" xfId="0" applyFill="1" applyBorder="1"/>
    <xf numFmtId="0" fontId="0" fillId="7" borderId="9" xfId="0" applyFill="1" applyBorder="1"/>
    <xf numFmtId="0" fontId="2" fillId="11" borderId="2" xfId="2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64" fontId="0" fillId="7" borderId="9" xfId="0" applyNumberFormat="1" applyFill="1" applyBorder="1"/>
    <xf numFmtId="0" fontId="2" fillId="0" borderId="10" xfId="0" applyFont="1" applyBorder="1" applyAlignment="1">
      <alignment horizontal="center" vertical="center"/>
    </xf>
    <xf numFmtId="164" fontId="0" fillId="7" borderId="0" xfId="0" applyNumberFormat="1" applyFill="1" applyBorder="1"/>
    <xf numFmtId="0" fontId="7" fillId="4" borderId="2" xfId="0" applyFont="1" applyFill="1" applyBorder="1"/>
    <xf numFmtId="0" fontId="11" fillId="0" borderId="2" xfId="0" applyFont="1" applyBorder="1" applyAlignment="1">
      <alignment horizontal="left" vertical="top" wrapText="1"/>
    </xf>
    <xf numFmtId="0" fontId="7" fillId="12" borderId="12" xfId="0" applyFont="1" applyFill="1" applyBorder="1"/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7" borderId="2" xfId="0" applyFill="1" applyBorder="1" applyAlignment="1">
      <alignment horizontal="center"/>
    </xf>
    <xf numFmtId="0" fontId="2" fillId="3" borderId="2" xfId="2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/>
    </xf>
    <xf numFmtId="0" fontId="0" fillId="9" borderId="2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3" borderId="2" xfId="0" applyFill="1" applyBorder="1" applyAlignment="1">
      <alignment horizontal="center" vertical="center"/>
    </xf>
    <xf numFmtId="43" fontId="0" fillId="0" borderId="0" xfId="3" applyFont="1"/>
    <xf numFmtId="164" fontId="13" fillId="5" borderId="2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0" xfId="4" applyNumberFormat="1" applyFont="1"/>
    <xf numFmtId="10" fontId="12" fillId="0" borderId="0" xfId="4" applyNumberFormat="1" applyFont="1"/>
    <xf numFmtId="43" fontId="12" fillId="0" borderId="0" xfId="3" applyFont="1"/>
  </cellXfs>
  <cellStyles count="5">
    <cellStyle name="Millares" xfId="3" builtinId="3"/>
    <cellStyle name="Moneda" xfId="1" builtinId="4"/>
    <cellStyle name="Normal" xfId="0" builtinId="0"/>
    <cellStyle name="Normal 5" xfId="2" xr:uid="{BFE8833D-C2E8-44B7-BA59-F579161BD016}"/>
    <cellStyle name="Porcentaje" xfId="4" builtinId="5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>
          <fgColor theme="5" tint="0.79995117038483843"/>
          <bgColor theme="5" tint="0.59996337778862885"/>
        </patternFill>
      </fill>
    </dxf>
    <dxf>
      <font>
        <b/>
        <i val="0"/>
        <color theme="9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fgColor theme="5" tint="0.79995117038483843"/>
          <bgColor theme="5" tint="0.59996337778862885"/>
        </patternFill>
      </fill>
    </dxf>
    <dxf>
      <font>
        <b/>
        <i val="0"/>
        <color theme="9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fgColor theme="5" tint="0.79995117038483843"/>
          <bgColor theme="5" tint="0.59996337778862885"/>
        </patternFill>
      </fill>
    </dxf>
    <dxf>
      <font>
        <b/>
        <i val="0"/>
        <color theme="9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00B050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rgb="FFFF0000"/>
      </font>
      <fill>
        <patternFill>
          <fgColor theme="5" tint="0.79995117038483843"/>
          <bgColor theme="5" tint="0.59996337778862885"/>
        </patternFill>
      </fill>
    </dxf>
    <dxf>
      <font>
        <b/>
        <i val="0"/>
        <color theme="9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  <dxf>
      <font>
        <b/>
        <i val="0"/>
        <color theme="9"/>
      </font>
      <fill>
        <patternFill>
          <bgColor theme="9" tint="0.79998168889431442"/>
        </patternFill>
      </fill>
    </dxf>
    <dxf>
      <font>
        <b/>
        <i val="0"/>
        <color rgb="FFFF0000"/>
      </font>
      <fill>
        <patternFill>
          <bgColor theme="5" tint="0.59996337778862885"/>
        </patternFill>
      </fill>
    </dxf>
  </dxfs>
  <tableStyles count="1" defaultTableStyle="TableStyleMedium2" defaultPivotStyle="PivotStyleLight16">
    <tableStyle name="Invisible" pivot="0" table="0" count="0" xr9:uid="{30BDB589-FABD-482E-8862-8F5D19DD158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381351</xdr:colOff>
      <xdr:row>0</xdr:row>
      <xdr:rowOff>14883</xdr:rowOff>
    </xdr:from>
    <xdr:to>
      <xdr:col>10</xdr:col>
      <xdr:colOff>667103</xdr:colOff>
      <xdr:row>0</xdr:row>
      <xdr:rowOff>478454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002E0F-858B-4967-BB7C-F1EB9D292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08304" y="14883"/>
          <a:ext cx="1486100" cy="463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9DB5C-3C6B-4AE8-BCFB-614817264655}">
  <sheetPr>
    <tabColor theme="9" tint="0.59999389629810485"/>
  </sheetPr>
  <dimension ref="A1:Z292"/>
  <sheetViews>
    <sheetView showGridLines="0" tabSelected="1" view="pageBreakPreview" topLeftCell="A43" zoomScale="75" zoomScaleNormal="32" zoomScaleSheetLayoutView="75" workbookViewId="0">
      <selection activeCell="J115" sqref="J115"/>
    </sheetView>
  </sheetViews>
  <sheetFormatPr baseColWidth="10" defaultRowHeight="15" x14ac:dyDescent="0.25"/>
  <cols>
    <col min="1" max="1" width="8.140625" customWidth="1"/>
    <col min="2" max="2" width="59" style="11" customWidth="1"/>
    <col min="3" max="3" width="12.7109375" customWidth="1"/>
    <col min="4" max="4" width="11.28515625" customWidth="1"/>
    <col min="5" max="5" width="15.140625" customWidth="1"/>
    <col min="6" max="6" width="16" customWidth="1"/>
    <col min="7" max="7" width="17" customWidth="1"/>
    <col min="8" max="8" width="72.5703125" customWidth="1"/>
    <col min="9" max="9" width="15" customWidth="1"/>
    <col min="10" max="10" width="17.85546875" customWidth="1"/>
    <col min="11" max="11" width="13.42578125" bestFit="1" customWidth="1"/>
    <col min="12" max="12" width="14" customWidth="1"/>
    <col min="13" max="13" width="16.5703125" customWidth="1"/>
    <col min="14" max="14" width="18.7109375" customWidth="1"/>
    <col min="16" max="16" width="15.85546875" customWidth="1"/>
    <col min="17" max="17" width="18" customWidth="1"/>
    <col min="18" max="18" width="20" customWidth="1"/>
    <col min="20" max="20" width="15.5703125" customWidth="1"/>
    <col min="21" max="21" width="18.140625" customWidth="1"/>
    <col min="22" max="22" width="22.28515625" customWidth="1"/>
    <col min="24" max="24" width="17.140625" customWidth="1"/>
    <col min="25" max="25" width="17.7109375" customWidth="1"/>
    <col min="26" max="26" width="19.42578125" customWidth="1"/>
  </cols>
  <sheetData>
    <row r="1" spans="1:13" ht="38.25" customHeight="1" x14ac:dyDescent="0.25">
      <c r="A1" s="24" t="s">
        <v>65</v>
      </c>
      <c r="B1" s="25"/>
      <c r="C1" s="25"/>
      <c r="D1" s="25"/>
      <c r="E1" s="25"/>
      <c r="F1" s="25"/>
      <c r="G1" s="25"/>
      <c r="H1" s="25"/>
      <c r="I1" s="25"/>
      <c r="J1" s="25"/>
      <c r="K1" s="26"/>
    </row>
    <row r="2" spans="1:13" x14ac:dyDescent="0.25">
      <c r="A2" s="1" t="s">
        <v>0</v>
      </c>
      <c r="B2" s="27" t="s">
        <v>1</v>
      </c>
      <c r="C2" s="27"/>
      <c r="D2" s="27"/>
      <c r="E2" s="27"/>
      <c r="F2" s="27"/>
      <c r="G2" s="27"/>
      <c r="H2" s="27"/>
      <c r="I2" s="27"/>
      <c r="J2" s="27"/>
      <c r="K2" s="28"/>
    </row>
    <row r="3" spans="1:13" x14ac:dyDescent="0.25">
      <c r="A3" s="1" t="s">
        <v>2</v>
      </c>
      <c r="B3" s="27">
        <v>1691</v>
      </c>
      <c r="C3" s="27"/>
      <c r="D3" s="27"/>
      <c r="E3" s="27"/>
      <c r="F3" s="27"/>
      <c r="G3" s="27"/>
      <c r="H3" s="27"/>
      <c r="I3" s="27"/>
      <c r="J3" s="27"/>
      <c r="K3" s="28"/>
    </row>
    <row r="4" spans="1:13" ht="32.25" customHeight="1" x14ac:dyDescent="0.25">
      <c r="A4" s="19" t="s">
        <v>3</v>
      </c>
      <c r="B4" s="29" t="s">
        <v>4</v>
      </c>
      <c r="C4" s="29"/>
      <c r="D4" s="29"/>
      <c r="E4" s="29"/>
      <c r="F4" s="29"/>
      <c r="G4" s="29"/>
      <c r="H4" s="29"/>
      <c r="I4" s="29"/>
      <c r="J4" s="29"/>
      <c r="K4" s="30"/>
    </row>
    <row r="5" spans="1:13" ht="18" customHeight="1" x14ac:dyDescent="0.25">
      <c r="A5" s="32" t="s">
        <v>5</v>
      </c>
      <c r="B5" s="32"/>
      <c r="C5" s="32"/>
      <c r="D5" s="32"/>
      <c r="E5" s="32" t="s">
        <v>66</v>
      </c>
      <c r="F5" s="32"/>
      <c r="G5" s="32"/>
      <c r="H5" s="31" t="s">
        <v>67</v>
      </c>
      <c r="I5" s="31"/>
      <c r="J5" s="31"/>
      <c r="K5" s="31"/>
    </row>
    <row r="6" spans="1:13" ht="38.25" x14ac:dyDescent="0.25">
      <c r="A6" s="2" t="s">
        <v>6</v>
      </c>
      <c r="B6" s="2" t="s">
        <v>7</v>
      </c>
      <c r="C6" s="3" t="s">
        <v>8</v>
      </c>
      <c r="D6" s="2" t="s">
        <v>9</v>
      </c>
      <c r="E6" s="2" t="s">
        <v>10</v>
      </c>
      <c r="F6" s="2" t="s">
        <v>11</v>
      </c>
      <c r="G6" s="2" t="s">
        <v>12</v>
      </c>
      <c r="H6" s="2" t="s">
        <v>7</v>
      </c>
      <c r="I6" s="16" t="s">
        <v>72</v>
      </c>
      <c r="J6" s="2" t="s">
        <v>10</v>
      </c>
      <c r="K6" s="16" t="s">
        <v>72</v>
      </c>
    </row>
    <row r="7" spans="1:13" ht="16.5" x14ac:dyDescent="0.25">
      <c r="A7" s="17">
        <v>1</v>
      </c>
      <c r="B7" s="9" t="s">
        <v>13</v>
      </c>
      <c r="C7" s="4" t="s">
        <v>14</v>
      </c>
      <c r="D7" s="4">
        <v>1</v>
      </c>
      <c r="E7" s="5">
        <v>1164808</v>
      </c>
      <c r="F7" s="6">
        <v>221313</v>
      </c>
      <c r="G7" s="8">
        <f>+ROUND(E7+F7,0)*D7</f>
        <v>1386121</v>
      </c>
      <c r="H7" s="10" t="s">
        <v>13</v>
      </c>
      <c r="I7" s="8" t="str">
        <f>+IF(H7=B7,"HABIL","NO HABIL")</f>
        <v>HABIL</v>
      </c>
      <c r="J7" s="5">
        <v>1164800</v>
      </c>
      <c r="K7" s="8" t="str">
        <f>+IF(J7&lt;=E7,"HABIL","NO HABIL")</f>
        <v>HABIL</v>
      </c>
      <c r="L7" s="37">
        <f>+J7-E7</f>
        <v>-8</v>
      </c>
      <c r="M7" s="39">
        <f>+J7/E7-1</f>
        <v>-6.8680846971869158E-6</v>
      </c>
    </row>
    <row r="8" spans="1:13" ht="31.5" x14ac:dyDescent="0.25">
      <c r="A8" s="17"/>
      <c r="B8" s="9" t="s">
        <v>15</v>
      </c>
      <c r="C8" s="4" t="s">
        <v>14</v>
      </c>
      <c r="D8" s="4">
        <v>1</v>
      </c>
      <c r="E8" s="5">
        <v>1476662</v>
      </c>
      <c r="F8" s="6">
        <v>280566</v>
      </c>
      <c r="G8" s="8">
        <f t="shared" ref="G8:G57" si="0">+ROUND(E8+F8,0)*D8</f>
        <v>1757228</v>
      </c>
      <c r="H8" s="10" t="s">
        <v>15</v>
      </c>
      <c r="I8" s="8" t="str">
        <f t="shared" ref="I8:I57" si="1">+IF(H8=B8,"HABIL","NO HABIL")</f>
        <v>HABIL</v>
      </c>
      <c r="J8" s="5">
        <v>1476600</v>
      </c>
      <c r="K8" s="8" t="str">
        <f t="shared" ref="K8:K57" si="2">+IF(J8&lt;=E8,"HABIL","NO HABIL")</f>
        <v>HABIL</v>
      </c>
      <c r="L8" s="37">
        <f t="shared" ref="L8:L71" si="3">+J8-E8</f>
        <v>-62</v>
      </c>
      <c r="M8" s="39">
        <f t="shared" ref="M8:M71" si="4">+J8/E8-1</f>
        <v>-4.1986588670939184E-5</v>
      </c>
    </row>
    <row r="9" spans="1:13" ht="16.5" x14ac:dyDescent="0.25">
      <c r="A9" s="17">
        <v>3</v>
      </c>
      <c r="B9" s="10" t="s">
        <v>16</v>
      </c>
      <c r="C9" s="4" t="s">
        <v>14</v>
      </c>
      <c r="D9" s="4">
        <v>1</v>
      </c>
      <c r="E9" s="5">
        <v>376271</v>
      </c>
      <c r="F9" s="6">
        <v>71491</v>
      </c>
      <c r="G9" s="8">
        <f>+ROUND(E9+F9,0)*D9</f>
        <v>447762</v>
      </c>
      <c r="H9" s="10" t="s">
        <v>16</v>
      </c>
      <c r="I9" s="8" t="str">
        <f t="shared" si="1"/>
        <v>HABIL</v>
      </c>
      <c r="J9" s="5">
        <v>376200</v>
      </c>
      <c r="K9" s="8" t="str">
        <f t="shared" si="2"/>
        <v>HABIL</v>
      </c>
      <c r="L9" s="37">
        <f t="shared" si="3"/>
        <v>-71</v>
      </c>
      <c r="M9" s="39">
        <f t="shared" si="4"/>
        <v>-1.8869378719066354E-4</v>
      </c>
    </row>
    <row r="10" spans="1:13" ht="31.5" x14ac:dyDescent="0.25">
      <c r="A10" s="17">
        <v>4</v>
      </c>
      <c r="B10" s="10" t="s">
        <v>17</v>
      </c>
      <c r="C10" s="4" t="s">
        <v>14</v>
      </c>
      <c r="D10" s="4">
        <v>1</v>
      </c>
      <c r="E10" s="5">
        <v>37593</v>
      </c>
      <c r="F10" s="6">
        <v>7143</v>
      </c>
      <c r="G10" s="8">
        <f t="shared" si="0"/>
        <v>44736</v>
      </c>
      <c r="H10" s="10" t="s">
        <v>17</v>
      </c>
      <c r="I10" s="8" t="str">
        <f t="shared" si="1"/>
        <v>HABIL</v>
      </c>
      <c r="J10" s="5">
        <v>37500</v>
      </c>
      <c r="K10" s="8" t="str">
        <f t="shared" si="2"/>
        <v>HABIL</v>
      </c>
      <c r="L10" s="37">
        <f t="shared" si="3"/>
        <v>-93</v>
      </c>
      <c r="M10" s="39">
        <f t="shared" si="4"/>
        <v>-2.4738648152581311E-3</v>
      </c>
    </row>
    <row r="11" spans="1:13" ht="31.5" x14ac:dyDescent="0.25">
      <c r="A11" s="17">
        <v>5</v>
      </c>
      <c r="B11" s="10" t="s">
        <v>18</v>
      </c>
      <c r="C11" s="4" t="s">
        <v>14</v>
      </c>
      <c r="D11" s="4">
        <v>1</v>
      </c>
      <c r="E11" s="5">
        <v>3337253</v>
      </c>
      <c r="F11" s="6">
        <v>634078</v>
      </c>
      <c r="G11" s="8">
        <f t="shared" si="0"/>
        <v>3971331</v>
      </c>
      <c r="H11" s="10" t="s">
        <v>18</v>
      </c>
      <c r="I11" s="8" t="str">
        <f t="shared" si="1"/>
        <v>HABIL</v>
      </c>
      <c r="J11" s="5">
        <v>3337200</v>
      </c>
      <c r="K11" s="8" t="str">
        <f t="shared" si="2"/>
        <v>HABIL</v>
      </c>
      <c r="L11" s="37">
        <f t="shared" si="3"/>
        <v>-53</v>
      </c>
      <c r="M11" s="39">
        <f t="shared" si="4"/>
        <v>-1.5881325149735837E-5</v>
      </c>
    </row>
    <row r="12" spans="1:13" ht="31.5" x14ac:dyDescent="0.25">
      <c r="A12" s="17">
        <v>6</v>
      </c>
      <c r="B12" s="10" t="s">
        <v>19</v>
      </c>
      <c r="C12" s="4" t="s">
        <v>14</v>
      </c>
      <c r="D12" s="4">
        <v>1</v>
      </c>
      <c r="E12" s="5">
        <v>665626</v>
      </c>
      <c r="F12" s="6">
        <v>126469</v>
      </c>
      <c r="G12" s="8">
        <f>+ROUND(E12+F12,0)*D12</f>
        <v>792095</v>
      </c>
      <c r="H12" s="10" t="s">
        <v>19</v>
      </c>
      <c r="I12" s="8" t="str">
        <f t="shared" si="1"/>
        <v>HABIL</v>
      </c>
      <c r="J12" s="5">
        <v>665600</v>
      </c>
      <c r="K12" s="8" t="str">
        <f t="shared" si="2"/>
        <v>HABIL</v>
      </c>
      <c r="L12" s="37">
        <f t="shared" si="3"/>
        <v>-26</v>
      </c>
      <c r="M12" s="39">
        <f t="shared" si="4"/>
        <v>-3.9060974180715746E-5</v>
      </c>
    </row>
    <row r="13" spans="1:13" ht="16.5" x14ac:dyDescent="0.25">
      <c r="A13" s="17">
        <v>7</v>
      </c>
      <c r="B13" s="10" t="s">
        <v>20</v>
      </c>
      <c r="C13" s="4" t="s">
        <v>14</v>
      </c>
      <c r="D13" s="4">
        <v>1</v>
      </c>
      <c r="E13" s="5">
        <v>89355</v>
      </c>
      <c r="F13" s="6">
        <v>16977</v>
      </c>
      <c r="G13" s="8">
        <f t="shared" si="0"/>
        <v>106332</v>
      </c>
      <c r="H13" s="10" t="s">
        <v>20</v>
      </c>
      <c r="I13" s="8" t="str">
        <f t="shared" si="1"/>
        <v>HABIL</v>
      </c>
      <c r="J13" s="5">
        <v>89300</v>
      </c>
      <c r="K13" s="8" t="str">
        <f t="shared" si="2"/>
        <v>HABIL</v>
      </c>
      <c r="L13" s="37">
        <f t="shared" si="3"/>
        <v>-55</v>
      </c>
      <c r="M13" s="39">
        <f t="shared" si="4"/>
        <v>-6.155223546527866E-4</v>
      </c>
    </row>
    <row r="14" spans="1:13" ht="16.5" x14ac:dyDescent="0.25">
      <c r="A14" s="17">
        <v>8</v>
      </c>
      <c r="B14" s="10" t="s">
        <v>21</v>
      </c>
      <c r="C14" s="4" t="s">
        <v>14</v>
      </c>
      <c r="D14" s="4">
        <v>1</v>
      </c>
      <c r="E14" s="5">
        <v>50954</v>
      </c>
      <c r="F14" s="6">
        <v>9681</v>
      </c>
      <c r="G14" s="8">
        <f t="shared" si="0"/>
        <v>60635</v>
      </c>
      <c r="H14" s="10" t="s">
        <v>21</v>
      </c>
      <c r="I14" s="8" t="str">
        <f t="shared" si="1"/>
        <v>HABIL</v>
      </c>
      <c r="J14" s="5">
        <v>50900</v>
      </c>
      <c r="K14" s="8" t="str">
        <f t="shared" si="2"/>
        <v>HABIL</v>
      </c>
      <c r="L14" s="37">
        <f t="shared" si="3"/>
        <v>-54</v>
      </c>
      <c r="M14" s="39">
        <f t="shared" si="4"/>
        <v>-1.0597794088785806E-3</v>
      </c>
    </row>
    <row r="15" spans="1:13" ht="31.5" x14ac:dyDescent="0.25">
      <c r="A15" s="17">
        <v>9</v>
      </c>
      <c r="B15" s="10" t="s">
        <v>22</v>
      </c>
      <c r="C15" s="4" t="s">
        <v>14</v>
      </c>
      <c r="D15" s="4">
        <v>1</v>
      </c>
      <c r="E15" s="5">
        <v>2337284</v>
      </c>
      <c r="F15" s="6">
        <v>444084</v>
      </c>
      <c r="G15" s="8">
        <f t="shared" si="0"/>
        <v>2781368</v>
      </c>
      <c r="H15" s="10" t="s">
        <v>22</v>
      </c>
      <c r="I15" s="8" t="str">
        <f t="shared" si="1"/>
        <v>HABIL</v>
      </c>
      <c r="J15" s="5">
        <v>2337200</v>
      </c>
      <c r="K15" s="8" t="str">
        <f t="shared" si="2"/>
        <v>HABIL</v>
      </c>
      <c r="L15" s="37">
        <f t="shared" si="3"/>
        <v>-84</v>
      </c>
      <c r="M15" s="39">
        <f t="shared" si="4"/>
        <v>-3.5939149885089172E-5</v>
      </c>
    </row>
    <row r="16" spans="1:13" ht="16.5" x14ac:dyDescent="0.25">
      <c r="A16" s="17">
        <v>10</v>
      </c>
      <c r="B16" s="10" t="s">
        <v>23</v>
      </c>
      <c r="C16" s="4" t="s">
        <v>14</v>
      </c>
      <c r="D16" s="4">
        <v>1</v>
      </c>
      <c r="E16" s="5">
        <v>3868412</v>
      </c>
      <c r="F16" s="6">
        <v>734998</v>
      </c>
      <c r="G16" s="8">
        <f t="shared" si="0"/>
        <v>4603410</v>
      </c>
      <c r="H16" s="10" t="s">
        <v>23</v>
      </c>
      <c r="I16" s="8" t="str">
        <f t="shared" si="1"/>
        <v>HABIL</v>
      </c>
      <c r="J16" s="5">
        <v>3868400</v>
      </c>
      <c r="K16" s="8" t="str">
        <f t="shared" si="2"/>
        <v>HABIL</v>
      </c>
      <c r="L16" s="37">
        <f t="shared" si="3"/>
        <v>-12</v>
      </c>
      <c r="M16" s="39">
        <f t="shared" si="4"/>
        <v>-3.1020480755206137E-6</v>
      </c>
    </row>
    <row r="17" spans="1:13" ht="31.5" x14ac:dyDescent="0.25">
      <c r="A17" s="17">
        <v>11</v>
      </c>
      <c r="B17" s="10" t="s">
        <v>24</v>
      </c>
      <c r="C17" s="4" t="s">
        <v>14</v>
      </c>
      <c r="D17" s="4">
        <v>1</v>
      </c>
      <c r="E17" s="5">
        <v>8100623</v>
      </c>
      <c r="F17" s="6">
        <v>1539118</v>
      </c>
      <c r="G17" s="8">
        <f t="shared" si="0"/>
        <v>9639741</v>
      </c>
      <c r="H17" s="10" t="s">
        <v>24</v>
      </c>
      <c r="I17" s="8" t="str">
        <f t="shared" si="1"/>
        <v>HABIL</v>
      </c>
      <c r="J17" s="5">
        <v>8100600</v>
      </c>
      <c r="K17" s="8" t="str">
        <f t="shared" si="2"/>
        <v>HABIL</v>
      </c>
      <c r="L17" s="37">
        <f t="shared" si="3"/>
        <v>-23</v>
      </c>
      <c r="M17" s="39">
        <f t="shared" si="4"/>
        <v>-2.8392877930993876E-6</v>
      </c>
    </row>
    <row r="18" spans="1:13" ht="31.5" x14ac:dyDescent="0.25">
      <c r="A18" s="17">
        <v>12</v>
      </c>
      <c r="B18" s="10" t="s">
        <v>25</v>
      </c>
      <c r="C18" s="4" t="s">
        <v>14</v>
      </c>
      <c r="D18" s="4">
        <v>1</v>
      </c>
      <c r="E18" s="5">
        <v>4715448</v>
      </c>
      <c r="F18" s="6">
        <v>895935</v>
      </c>
      <c r="G18" s="8">
        <f t="shared" si="0"/>
        <v>5611383</v>
      </c>
      <c r="H18" s="10" t="s">
        <v>25</v>
      </c>
      <c r="I18" s="8" t="str">
        <f t="shared" si="1"/>
        <v>HABIL</v>
      </c>
      <c r="J18" s="5">
        <v>4715400</v>
      </c>
      <c r="K18" s="8" t="str">
        <f t="shared" si="2"/>
        <v>HABIL</v>
      </c>
      <c r="L18" s="37">
        <f t="shared" si="3"/>
        <v>-48</v>
      </c>
      <c r="M18" s="39">
        <f t="shared" si="4"/>
        <v>-1.0179308519542296E-5</v>
      </c>
    </row>
    <row r="19" spans="1:13" ht="16.5" x14ac:dyDescent="0.25">
      <c r="A19" s="17">
        <v>13</v>
      </c>
      <c r="B19" s="10" t="s">
        <v>26</v>
      </c>
      <c r="C19" s="4" t="s">
        <v>14</v>
      </c>
      <c r="D19" s="4">
        <v>1</v>
      </c>
      <c r="E19" s="5">
        <v>2759345</v>
      </c>
      <c r="F19" s="6">
        <v>524276</v>
      </c>
      <c r="G19" s="8">
        <f t="shared" si="0"/>
        <v>3283621</v>
      </c>
      <c r="H19" s="10" t="s">
        <v>26</v>
      </c>
      <c r="I19" s="8" t="str">
        <f t="shared" si="1"/>
        <v>HABIL</v>
      </c>
      <c r="J19" s="5">
        <v>2759300</v>
      </c>
      <c r="K19" s="8" t="str">
        <f t="shared" si="2"/>
        <v>HABIL</v>
      </c>
      <c r="L19" s="37">
        <f t="shared" si="3"/>
        <v>-45</v>
      </c>
      <c r="M19" s="39">
        <f t="shared" si="4"/>
        <v>-1.6308218073524117E-5</v>
      </c>
    </row>
    <row r="20" spans="1:13" ht="31.5" x14ac:dyDescent="0.25">
      <c r="A20" s="17">
        <v>14</v>
      </c>
      <c r="B20" s="10" t="s">
        <v>27</v>
      </c>
      <c r="C20" s="4" t="s">
        <v>14</v>
      </c>
      <c r="D20" s="4">
        <v>1</v>
      </c>
      <c r="E20" s="5">
        <v>1197038</v>
      </c>
      <c r="F20" s="6">
        <v>227437</v>
      </c>
      <c r="G20" s="8">
        <f t="shared" si="0"/>
        <v>1424475</v>
      </c>
      <c r="H20" s="10" t="s">
        <v>27</v>
      </c>
      <c r="I20" s="8" t="str">
        <f t="shared" si="1"/>
        <v>HABIL</v>
      </c>
      <c r="J20" s="5">
        <v>1197000</v>
      </c>
      <c r="K20" s="8" t="str">
        <f t="shared" si="2"/>
        <v>HABIL</v>
      </c>
      <c r="L20" s="37">
        <f t="shared" si="3"/>
        <v>-38</v>
      </c>
      <c r="M20" s="39">
        <f t="shared" si="4"/>
        <v>-3.1745023967522101E-5</v>
      </c>
    </row>
    <row r="21" spans="1:13" ht="31.5" x14ac:dyDescent="0.25">
      <c r="A21" s="17">
        <v>15</v>
      </c>
      <c r="B21" s="10" t="s">
        <v>28</v>
      </c>
      <c r="C21" s="4" t="s">
        <v>14</v>
      </c>
      <c r="D21" s="4">
        <v>1</v>
      </c>
      <c r="E21" s="5">
        <v>5571727</v>
      </c>
      <c r="F21" s="6">
        <v>1058628</v>
      </c>
      <c r="G21" s="8">
        <f t="shared" si="0"/>
        <v>6630355</v>
      </c>
      <c r="H21" s="10" t="s">
        <v>28</v>
      </c>
      <c r="I21" s="8" t="str">
        <f t="shared" si="1"/>
        <v>HABIL</v>
      </c>
      <c r="J21" s="5">
        <v>5571700</v>
      </c>
      <c r="K21" s="8" t="str">
        <f t="shared" si="2"/>
        <v>HABIL</v>
      </c>
      <c r="L21" s="37">
        <f t="shared" si="3"/>
        <v>-27</v>
      </c>
      <c r="M21" s="39">
        <f t="shared" si="4"/>
        <v>-4.8458942801810068E-6</v>
      </c>
    </row>
    <row r="22" spans="1:13" ht="31.5" x14ac:dyDescent="0.25">
      <c r="A22" s="17">
        <v>16</v>
      </c>
      <c r="B22" s="10" t="s">
        <v>29</v>
      </c>
      <c r="C22" s="4" t="s">
        <v>14</v>
      </c>
      <c r="D22" s="4">
        <v>1</v>
      </c>
      <c r="E22" s="5">
        <v>397189</v>
      </c>
      <c r="F22" s="6">
        <v>75466</v>
      </c>
      <c r="G22" s="8">
        <f t="shared" si="0"/>
        <v>472655</v>
      </c>
      <c r="H22" s="10" t="s">
        <v>29</v>
      </c>
      <c r="I22" s="8" t="str">
        <f t="shared" si="1"/>
        <v>HABIL</v>
      </c>
      <c r="J22" s="5">
        <v>397100</v>
      </c>
      <c r="K22" s="8" t="str">
        <f t="shared" si="2"/>
        <v>HABIL</v>
      </c>
      <c r="L22" s="37">
        <f t="shared" si="3"/>
        <v>-89</v>
      </c>
      <c r="M22" s="39">
        <f t="shared" si="4"/>
        <v>-2.2407468484775261E-4</v>
      </c>
    </row>
    <row r="23" spans="1:13" ht="31.5" x14ac:dyDescent="0.25">
      <c r="A23" s="17">
        <v>17</v>
      </c>
      <c r="B23" s="10" t="s">
        <v>30</v>
      </c>
      <c r="C23" s="4" t="s">
        <v>14</v>
      </c>
      <c r="D23" s="4">
        <v>1</v>
      </c>
      <c r="E23" s="5">
        <v>3360728</v>
      </c>
      <c r="F23" s="6">
        <v>638538</v>
      </c>
      <c r="G23" s="8">
        <f t="shared" si="0"/>
        <v>3999266</v>
      </c>
      <c r="H23" s="10" t="s">
        <v>30</v>
      </c>
      <c r="I23" s="8" t="str">
        <f t="shared" si="1"/>
        <v>HABIL</v>
      </c>
      <c r="J23" s="5">
        <v>3360700</v>
      </c>
      <c r="K23" s="8" t="str">
        <f t="shared" si="2"/>
        <v>HABIL</v>
      </c>
      <c r="L23" s="37">
        <f t="shared" si="3"/>
        <v>-28</v>
      </c>
      <c r="M23" s="39">
        <f t="shared" si="4"/>
        <v>-8.3315281689255727E-6</v>
      </c>
    </row>
    <row r="24" spans="1:13" ht="16.5" x14ac:dyDescent="0.25">
      <c r="A24" s="17">
        <v>18</v>
      </c>
      <c r="B24" s="10" t="s">
        <v>31</v>
      </c>
      <c r="C24" s="4" t="s">
        <v>14</v>
      </c>
      <c r="D24" s="4">
        <v>1</v>
      </c>
      <c r="E24" s="5">
        <v>74525</v>
      </c>
      <c r="F24" s="6">
        <v>14160</v>
      </c>
      <c r="G24" s="8">
        <f t="shared" si="0"/>
        <v>88685</v>
      </c>
      <c r="H24" s="10" t="s">
        <v>31</v>
      </c>
      <c r="I24" s="8" t="str">
        <f t="shared" si="1"/>
        <v>HABIL</v>
      </c>
      <c r="J24" s="5">
        <v>74500</v>
      </c>
      <c r="K24" s="8" t="str">
        <f t="shared" si="2"/>
        <v>HABIL</v>
      </c>
      <c r="L24" s="37">
        <f t="shared" si="3"/>
        <v>-25</v>
      </c>
      <c r="M24" s="39">
        <f t="shared" si="4"/>
        <v>-3.3545790003353115E-4</v>
      </c>
    </row>
    <row r="25" spans="1:13" ht="47.25" x14ac:dyDescent="0.25">
      <c r="A25" s="17">
        <v>19</v>
      </c>
      <c r="B25" s="10" t="s">
        <v>32</v>
      </c>
      <c r="C25" s="4" t="s">
        <v>14</v>
      </c>
      <c r="D25" s="4">
        <v>1</v>
      </c>
      <c r="E25" s="5">
        <v>8920104</v>
      </c>
      <c r="F25" s="6">
        <v>1694820</v>
      </c>
      <c r="G25" s="8">
        <f t="shared" si="0"/>
        <v>10614924</v>
      </c>
      <c r="H25" s="10" t="s">
        <v>32</v>
      </c>
      <c r="I25" s="8" t="str">
        <f t="shared" si="1"/>
        <v>HABIL</v>
      </c>
      <c r="J25" s="5">
        <v>8920100</v>
      </c>
      <c r="K25" s="8" t="str">
        <f t="shared" si="2"/>
        <v>HABIL</v>
      </c>
      <c r="L25" s="37">
        <f t="shared" si="3"/>
        <v>-4</v>
      </c>
      <c r="M25" s="39">
        <f t="shared" si="4"/>
        <v>-4.4842526503163782E-7</v>
      </c>
    </row>
    <row r="26" spans="1:13" ht="31.5" x14ac:dyDescent="0.25">
      <c r="A26" s="17">
        <v>20</v>
      </c>
      <c r="B26" s="10" t="s">
        <v>33</v>
      </c>
      <c r="C26" s="4" t="s">
        <v>14</v>
      </c>
      <c r="D26" s="4">
        <v>1</v>
      </c>
      <c r="E26" s="5">
        <v>10412957</v>
      </c>
      <c r="F26" s="6">
        <v>1978462</v>
      </c>
      <c r="G26" s="8">
        <f t="shared" si="0"/>
        <v>12391419</v>
      </c>
      <c r="H26" s="10" t="s">
        <v>33</v>
      </c>
      <c r="I26" s="8" t="str">
        <f t="shared" si="1"/>
        <v>HABIL</v>
      </c>
      <c r="J26" s="5">
        <v>10412900</v>
      </c>
      <c r="K26" s="8" t="str">
        <f t="shared" si="2"/>
        <v>HABIL</v>
      </c>
      <c r="L26" s="37">
        <f t="shared" si="3"/>
        <v>-57</v>
      </c>
      <c r="M26" s="39">
        <f t="shared" si="4"/>
        <v>-5.4739494266264899E-6</v>
      </c>
    </row>
    <row r="27" spans="1:13" ht="31.5" x14ac:dyDescent="0.25">
      <c r="A27" s="17">
        <v>21</v>
      </c>
      <c r="B27" s="10" t="s">
        <v>34</v>
      </c>
      <c r="C27" s="4" t="s">
        <v>14</v>
      </c>
      <c r="D27" s="4">
        <v>1</v>
      </c>
      <c r="E27" s="5">
        <v>108424</v>
      </c>
      <c r="F27" s="6">
        <v>20601</v>
      </c>
      <c r="G27" s="8">
        <f t="shared" si="0"/>
        <v>129025</v>
      </c>
      <c r="H27" s="10" t="s">
        <v>34</v>
      </c>
      <c r="I27" s="8" t="str">
        <f t="shared" si="1"/>
        <v>HABIL</v>
      </c>
      <c r="J27" s="5">
        <v>108400</v>
      </c>
      <c r="K27" s="8" t="str">
        <f t="shared" si="2"/>
        <v>HABIL</v>
      </c>
      <c r="L27" s="37">
        <f t="shared" si="3"/>
        <v>-24</v>
      </c>
      <c r="M27" s="39">
        <f t="shared" si="4"/>
        <v>-2.2135320593230645E-4</v>
      </c>
    </row>
    <row r="28" spans="1:13" ht="31.5" x14ac:dyDescent="0.25">
      <c r="A28" s="17">
        <v>22</v>
      </c>
      <c r="B28" s="10" t="s">
        <v>35</v>
      </c>
      <c r="C28" s="4" t="s">
        <v>14</v>
      </c>
      <c r="D28" s="4">
        <v>1</v>
      </c>
      <c r="E28" s="5">
        <v>429909</v>
      </c>
      <c r="F28" s="6">
        <v>81683</v>
      </c>
      <c r="G28" s="8">
        <f t="shared" si="0"/>
        <v>511592</v>
      </c>
      <c r="H28" s="10" t="s">
        <v>35</v>
      </c>
      <c r="I28" s="8" t="str">
        <f t="shared" si="1"/>
        <v>HABIL</v>
      </c>
      <c r="J28" s="5">
        <v>429900</v>
      </c>
      <c r="K28" s="8" t="str">
        <f t="shared" si="2"/>
        <v>HABIL</v>
      </c>
      <c r="L28" s="37">
        <f t="shared" si="3"/>
        <v>-9</v>
      </c>
      <c r="M28" s="39">
        <f t="shared" si="4"/>
        <v>-2.0934662917082569E-5</v>
      </c>
    </row>
    <row r="29" spans="1:13" ht="31.5" x14ac:dyDescent="0.25">
      <c r="A29" s="17">
        <v>23</v>
      </c>
      <c r="B29" s="10" t="s">
        <v>36</v>
      </c>
      <c r="C29" s="4" t="s">
        <v>14</v>
      </c>
      <c r="D29" s="4">
        <v>1</v>
      </c>
      <c r="E29" s="5">
        <v>58012</v>
      </c>
      <c r="F29" s="6">
        <v>11022</v>
      </c>
      <c r="G29" s="8">
        <f t="shared" si="0"/>
        <v>69034</v>
      </c>
      <c r="H29" s="10" t="s">
        <v>36</v>
      </c>
      <c r="I29" s="8" t="str">
        <f t="shared" si="1"/>
        <v>HABIL</v>
      </c>
      <c r="J29" s="5">
        <v>58000</v>
      </c>
      <c r="K29" s="8" t="str">
        <f t="shared" si="2"/>
        <v>HABIL</v>
      </c>
      <c r="L29" s="37">
        <f t="shared" si="3"/>
        <v>-12</v>
      </c>
      <c r="M29" s="39">
        <f t="shared" si="4"/>
        <v>-2.0685375439566389E-4</v>
      </c>
    </row>
    <row r="30" spans="1:13" ht="16.5" x14ac:dyDescent="0.25">
      <c r="A30" s="17">
        <v>24</v>
      </c>
      <c r="B30" s="10" t="s">
        <v>37</v>
      </c>
      <c r="C30" s="4" t="s">
        <v>14</v>
      </c>
      <c r="D30" s="4">
        <v>1</v>
      </c>
      <c r="E30" s="5">
        <v>81476</v>
      </c>
      <c r="F30" s="6">
        <v>15480</v>
      </c>
      <c r="G30" s="8">
        <f t="shared" si="0"/>
        <v>96956</v>
      </c>
      <c r="H30" s="10" t="s">
        <v>37</v>
      </c>
      <c r="I30" s="8" t="str">
        <f t="shared" si="1"/>
        <v>HABIL</v>
      </c>
      <c r="J30" s="5">
        <v>81400</v>
      </c>
      <c r="K30" s="8" t="str">
        <f t="shared" si="2"/>
        <v>HABIL</v>
      </c>
      <c r="L30" s="37">
        <f t="shared" si="3"/>
        <v>-76</v>
      </c>
      <c r="M30" s="39">
        <f t="shared" si="4"/>
        <v>-9.3279002405621814E-4</v>
      </c>
    </row>
    <row r="31" spans="1:13" ht="16.5" x14ac:dyDescent="0.25">
      <c r="A31" s="17">
        <v>25</v>
      </c>
      <c r="B31" s="10" t="s">
        <v>38</v>
      </c>
      <c r="C31" s="4" t="s">
        <v>14</v>
      </c>
      <c r="D31" s="4">
        <v>1</v>
      </c>
      <c r="E31" s="5">
        <v>9266667</v>
      </c>
      <c r="F31" s="6">
        <v>1760667</v>
      </c>
      <c r="G31" s="8">
        <f t="shared" si="0"/>
        <v>11027334</v>
      </c>
      <c r="H31" s="10" t="s">
        <v>38</v>
      </c>
      <c r="I31" s="8" t="str">
        <f t="shared" si="1"/>
        <v>HABIL</v>
      </c>
      <c r="J31" s="5">
        <v>9266600</v>
      </c>
      <c r="K31" s="8" t="str">
        <f t="shared" si="2"/>
        <v>HABIL</v>
      </c>
      <c r="L31" s="37">
        <f t="shared" si="3"/>
        <v>-67</v>
      </c>
      <c r="M31" s="39">
        <f t="shared" si="4"/>
        <v>-7.2302155672554491E-6</v>
      </c>
    </row>
    <row r="32" spans="1:13" ht="31.5" x14ac:dyDescent="0.25">
      <c r="A32" s="17">
        <v>26</v>
      </c>
      <c r="B32" s="10" t="s">
        <v>39</v>
      </c>
      <c r="C32" s="4" t="s">
        <v>14</v>
      </c>
      <c r="D32" s="4">
        <v>1</v>
      </c>
      <c r="E32" s="5">
        <v>924519</v>
      </c>
      <c r="F32" s="6">
        <v>175659</v>
      </c>
      <c r="G32" s="8">
        <f t="shared" si="0"/>
        <v>1100178</v>
      </c>
      <c r="H32" s="10" t="s">
        <v>39</v>
      </c>
      <c r="I32" s="8" t="str">
        <f t="shared" si="1"/>
        <v>HABIL</v>
      </c>
      <c r="J32" s="5">
        <v>924500</v>
      </c>
      <c r="K32" s="8" t="str">
        <f t="shared" si="2"/>
        <v>HABIL</v>
      </c>
      <c r="L32" s="37">
        <f t="shared" si="3"/>
        <v>-19</v>
      </c>
      <c r="M32" s="39">
        <f t="shared" si="4"/>
        <v>-2.055122717870006E-5</v>
      </c>
    </row>
    <row r="33" spans="1:13" ht="31.5" x14ac:dyDescent="0.25">
      <c r="A33" s="17">
        <v>27</v>
      </c>
      <c r="B33" s="10" t="s">
        <v>40</v>
      </c>
      <c r="C33" s="4" t="s">
        <v>14</v>
      </c>
      <c r="D33" s="4">
        <v>1</v>
      </c>
      <c r="E33" s="5">
        <v>535912</v>
      </c>
      <c r="F33" s="6">
        <v>101823</v>
      </c>
      <c r="G33" s="8">
        <f t="shared" si="0"/>
        <v>637735</v>
      </c>
      <c r="H33" s="10" t="s">
        <v>40</v>
      </c>
      <c r="I33" s="8" t="str">
        <f t="shared" si="1"/>
        <v>HABIL</v>
      </c>
      <c r="J33" s="5">
        <v>535900</v>
      </c>
      <c r="K33" s="8" t="str">
        <f t="shared" si="2"/>
        <v>HABIL</v>
      </c>
      <c r="L33" s="37">
        <f t="shared" si="3"/>
        <v>-12</v>
      </c>
      <c r="M33" s="39">
        <f t="shared" si="4"/>
        <v>-2.2391735956639458E-5</v>
      </c>
    </row>
    <row r="34" spans="1:13" ht="31.5" x14ac:dyDescent="0.25">
      <c r="A34" s="17">
        <v>28</v>
      </c>
      <c r="B34" s="10" t="s">
        <v>41</v>
      </c>
      <c r="C34" s="4" t="s">
        <v>14</v>
      </c>
      <c r="D34" s="4">
        <v>1</v>
      </c>
      <c r="E34" s="5">
        <v>485807</v>
      </c>
      <c r="F34" s="6">
        <v>92303</v>
      </c>
      <c r="G34" s="8">
        <f t="shared" si="0"/>
        <v>578110</v>
      </c>
      <c r="H34" s="10" t="s">
        <v>41</v>
      </c>
      <c r="I34" s="8" t="str">
        <f t="shared" si="1"/>
        <v>HABIL</v>
      </c>
      <c r="J34" s="5">
        <v>485800</v>
      </c>
      <c r="K34" s="8" t="str">
        <f t="shared" si="2"/>
        <v>HABIL</v>
      </c>
      <c r="L34" s="37">
        <f t="shared" si="3"/>
        <v>-7</v>
      </c>
      <c r="M34" s="39">
        <f t="shared" si="4"/>
        <v>-1.4409014279292975E-5</v>
      </c>
    </row>
    <row r="35" spans="1:13" ht="16.5" x14ac:dyDescent="0.25">
      <c r="A35" s="17">
        <v>29</v>
      </c>
      <c r="B35" s="10" t="s">
        <v>42</v>
      </c>
      <c r="C35" s="4" t="s">
        <v>14</v>
      </c>
      <c r="D35" s="4">
        <v>1</v>
      </c>
      <c r="E35" s="5">
        <v>89325</v>
      </c>
      <c r="F35" s="6">
        <v>16972</v>
      </c>
      <c r="G35" s="8">
        <f t="shared" si="0"/>
        <v>106297</v>
      </c>
      <c r="H35" s="10" t="s">
        <v>42</v>
      </c>
      <c r="I35" s="8" t="str">
        <f t="shared" si="1"/>
        <v>HABIL</v>
      </c>
      <c r="J35" s="5">
        <v>89300</v>
      </c>
      <c r="K35" s="8" t="str">
        <f t="shared" si="2"/>
        <v>HABIL</v>
      </c>
      <c r="L35" s="37">
        <f t="shared" si="3"/>
        <v>-25</v>
      </c>
      <c r="M35" s="39">
        <f t="shared" si="4"/>
        <v>-2.7987685418418007E-4</v>
      </c>
    </row>
    <row r="36" spans="1:13" ht="16.5" x14ac:dyDescent="0.25">
      <c r="A36" s="17">
        <v>30</v>
      </c>
      <c r="B36" s="10" t="s">
        <v>43</v>
      </c>
      <c r="C36" s="4" t="s">
        <v>14</v>
      </c>
      <c r="D36" s="4">
        <v>1</v>
      </c>
      <c r="E36" s="5">
        <v>2895079</v>
      </c>
      <c r="F36" s="6">
        <v>550065</v>
      </c>
      <c r="G36" s="8">
        <f t="shared" si="0"/>
        <v>3445144</v>
      </c>
      <c r="H36" s="10" t="s">
        <v>43</v>
      </c>
      <c r="I36" s="8" t="str">
        <f t="shared" si="1"/>
        <v>HABIL</v>
      </c>
      <c r="J36" s="5">
        <v>2895000</v>
      </c>
      <c r="K36" s="8" t="str">
        <f t="shared" si="2"/>
        <v>HABIL</v>
      </c>
      <c r="L36" s="37">
        <f t="shared" si="3"/>
        <v>-79</v>
      </c>
      <c r="M36" s="39">
        <f t="shared" si="4"/>
        <v>-2.72876836866498E-5</v>
      </c>
    </row>
    <row r="37" spans="1:13" ht="16.5" x14ac:dyDescent="0.25">
      <c r="A37" s="17">
        <v>31</v>
      </c>
      <c r="B37" s="10" t="s">
        <v>44</v>
      </c>
      <c r="C37" s="4" t="s">
        <v>14</v>
      </c>
      <c r="D37" s="4">
        <v>1</v>
      </c>
      <c r="E37" s="5">
        <v>1238082</v>
      </c>
      <c r="F37" s="6">
        <v>235236</v>
      </c>
      <c r="G37" s="8">
        <f t="shared" si="0"/>
        <v>1473318</v>
      </c>
      <c r="H37" s="10" t="s">
        <v>44</v>
      </c>
      <c r="I37" s="8" t="str">
        <f t="shared" si="1"/>
        <v>HABIL</v>
      </c>
      <c r="J37" s="5">
        <v>1238000</v>
      </c>
      <c r="K37" s="8" t="str">
        <f t="shared" si="2"/>
        <v>HABIL</v>
      </c>
      <c r="L37" s="37">
        <f t="shared" si="3"/>
        <v>-82</v>
      </c>
      <c r="M37" s="39">
        <f t="shared" si="4"/>
        <v>-6.6231477398148719E-5</v>
      </c>
    </row>
    <row r="38" spans="1:13" ht="31.5" x14ac:dyDescent="0.25">
      <c r="A38" s="17">
        <v>32</v>
      </c>
      <c r="B38" s="10" t="s">
        <v>45</v>
      </c>
      <c r="C38" s="4" t="s">
        <v>14</v>
      </c>
      <c r="D38" s="4">
        <v>1</v>
      </c>
      <c r="E38" s="5">
        <v>3112963</v>
      </c>
      <c r="F38" s="6">
        <v>591463</v>
      </c>
      <c r="G38" s="8">
        <f t="shared" si="0"/>
        <v>3704426</v>
      </c>
      <c r="H38" s="10" t="s">
        <v>45</v>
      </c>
      <c r="I38" s="8" t="str">
        <f t="shared" si="1"/>
        <v>HABIL</v>
      </c>
      <c r="J38" s="5">
        <v>3112900</v>
      </c>
      <c r="K38" s="8" t="str">
        <f t="shared" si="2"/>
        <v>HABIL</v>
      </c>
      <c r="L38" s="37">
        <f t="shared" si="3"/>
        <v>-63</v>
      </c>
      <c r="M38" s="39">
        <f t="shared" si="4"/>
        <v>-2.023795335825973E-5</v>
      </c>
    </row>
    <row r="39" spans="1:13" ht="16.5" x14ac:dyDescent="0.25">
      <c r="A39" s="17">
        <v>33</v>
      </c>
      <c r="B39" s="10" t="s">
        <v>46</v>
      </c>
      <c r="C39" s="4" t="s">
        <v>14</v>
      </c>
      <c r="D39" s="4">
        <v>1</v>
      </c>
      <c r="E39" s="5">
        <v>36323</v>
      </c>
      <c r="F39" s="6">
        <v>6901</v>
      </c>
      <c r="G39" s="8">
        <f t="shared" si="0"/>
        <v>43224</v>
      </c>
      <c r="H39" s="10" t="s">
        <v>46</v>
      </c>
      <c r="I39" s="8" t="str">
        <f t="shared" si="1"/>
        <v>HABIL</v>
      </c>
      <c r="J39" s="5">
        <v>36300</v>
      </c>
      <c r="K39" s="8" t="str">
        <f t="shared" si="2"/>
        <v>HABIL</v>
      </c>
      <c r="L39" s="37">
        <f t="shared" si="3"/>
        <v>-23</v>
      </c>
      <c r="M39" s="39">
        <f t="shared" si="4"/>
        <v>-6.3320760950358324E-4</v>
      </c>
    </row>
    <row r="40" spans="1:13" ht="31.5" x14ac:dyDescent="0.25">
      <c r="A40" s="17">
        <v>34</v>
      </c>
      <c r="B40" s="10" t="s">
        <v>47</v>
      </c>
      <c r="C40" s="4" t="s">
        <v>14</v>
      </c>
      <c r="D40" s="4">
        <v>1</v>
      </c>
      <c r="E40" s="5">
        <v>816971</v>
      </c>
      <c r="F40" s="6">
        <v>155225</v>
      </c>
      <c r="G40" s="8">
        <f t="shared" si="0"/>
        <v>972196</v>
      </c>
      <c r="H40" s="10" t="s">
        <v>47</v>
      </c>
      <c r="I40" s="8" t="str">
        <f t="shared" si="1"/>
        <v>HABIL</v>
      </c>
      <c r="J40" s="5">
        <v>816900</v>
      </c>
      <c r="K40" s="8" t="str">
        <f t="shared" si="2"/>
        <v>HABIL</v>
      </c>
      <c r="L40" s="37">
        <f t="shared" si="3"/>
        <v>-71</v>
      </c>
      <c r="M40" s="39">
        <f t="shared" si="4"/>
        <v>-8.6906389578089716E-5</v>
      </c>
    </row>
    <row r="41" spans="1:13" ht="16.5" x14ac:dyDescent="0.25">
      <c r="A41" s="17">
        <v>35</v>
      </c>
      <c r="B41" s="10" t="s">
        <v>48</v>
      </c>
      <c r="C41" s="4" t="s">
        <v>14</v>
      </c>
      <c r="D41" s="4">
        <v>1</v>
      </c>
      <c r="E41" s="5">
        <v>305891</v>
      </c>
      <c r="F41" s="6">
        <v>58119</v>
      </c>
      <c r="G41" s="8">
        <f t="shared" si="0"/>
        <v>364010</v>
      </c>
      <c r="H41" s="10" t="s">
        <v>48</v>
      </c>
      <c r="I41" s="8" t="str">
        <f t="shared" si="1"/>
        <v>HABIL</v>
      </c>
      <c r="J41" s="5">
        <v>305800</v>
      </c>
      <c r="K41" s="8" t="str">
        <f t="shared" si="2"/>
        <v>HABIL</v>
      </c>
      <c r="L41" s="37">
        <f t="shared" si="3"/>
        <v>-91</v>
      </c>
      <c r="M41" s="39">
        <f t="shared" si="4"/>
        <v>-2.9749159014158533E-4</v>
      </c>
    </row>
    <row r="42" spans="1:13" ht="16.5" x14ac:dyDescent="0.25">
      <c r="A42" s="17">
        <v>36</v>
      </c>
      <c r="B42" s="10" t="s">
        <v>49</v>
      </c>
      <c r="C42" s="4" t="s">
        <v>14</v>
      </c>
      <c r="D42" s="4">
        <v>1</v>
      </c>
      <c r="E42" s="5">
        <v>1000019</v>
      </c>
      <c r="F42" s="6">
        <v>190004</v>
      </c>
      <c r="G42" s="8">
        <f t="shared" si="0"/>
        <v>1190023</v>
      </c>
      <c r="H42" s="10" t="s">
        <v>49</v>
      </c>
      <c r="I42" s="8" t="str">
        <f t="shared" si="1"/>
        <v>HABIL</v>
      </c>
      <c r="J42" s="5">
        <v>1000000</v>
      </c>
      <c r="K42" s="8" t="str">
        <f t="shared" si="2"/>
        <v>HABIL</v>
      </c>
      <c r="L42" s="37">
        <f t="shared" si="3"/>
        <v>-19</v>
      </c>
      <c r="M42" s="39">
        <f t="shared" si="4"/>
        <v>-1.8999639006866964E-5</v>
      </c>
    </row>
    <row r="43" spans="1:13" ht="16.5" x14ac:dyDescent="0.25">
      <c r="A43" s="17">
        <v>37</v>
      </c>
      <c r="B43" s="10" t="s">
        <v>50</v>
      </c>
      <c r="C43" s="4" t="s">
        <v>14</v>
      </c>
      <c r="D43" s="4">
        <v>1</v>
      </c>
      <c r="E43" s="5">
        <v>569387</v>
      </c>
      <c r="F43" s="6">
        <v>108184</v>
      </c>
      <c r="G43" s="8">
        <f t="shared" si="0"/>
        <v>677571</v>
      </c>
      <c r="H43" s="10" t="s">
        <v>50</v>
      </c>
      <c r="I43" s="8" t="str">
        <f t="shared" si="1"/>
        <v>HABIL</v>
      </c>
      <c r="J43" s="5">
        <v>569300</v>
      </c>
      <c r="K43" s="8" t="str">
        <f t="shared" si="2"/>
        <v>HABIL</v>
      </c>
      <c r="L43" s="37">
        <f t="shared" si="3"/>
        <v>-87</v>
      </c>
      <c r="M43" s="39">
        <f t="shared" si="4"/>
        <v>-1.5279590155725664E-4</v>
      </c>
    </row>
    <row r="44" spans="1:13" ht="31.5" x14ac:dyDescent="0.25">
      <c r="A44" s="17">
        <v>38</v>
      </c>
      <c r="B44" s="10" t="s">
        <v>51</v>
      </c>
      <c r="C44" s="4" t="s">
        <v>14</v>
      </c>
      <c r="D44" s="4">
        <v>1</v>
      </c>
      <c r="E44" s="5">
        <v>1696950</v>
      </c>
      <c r="F44" s="6">
        <v>322421</v>
      </c>
      <c r="G44" s="8">
        <f t="shared" si="0"/>
        <v>2019371</v>
      </c>
      <c r="H44" s="10" t="s">
        <v>51</v>
      </c>
      <c r="I44" s="8" t="str">
        <f t="shared" si="1"/>
        <v>HABIL</v>
      </c>
      <c r="J44" s="5">
        <v>1696900</v>
      </c>
      <c r="K44" s="8" t="str">
        <f t="shared" si="2"/>
        <v>HABIL</v>
      </c>
      <c r="L44" s="37">
        <f t="shared" si="3"/>
        <v>-50</v>
      </c>
      <c r="M44" s="39">
        <f t="shared" si="4"/>
        <v>-2.9464627714470559E-5</v>
      </c>
    </row>
    <row r="45" spans="1:13" ht="16.5" x14ac:dyDescent="0.25">
      <c r="A45" s="17">
        <v>39</v>
      </c>
      <c r="B45" s="10" t="s">
        <v>52</v>
      </c>
      <c r="C45" s="4" t="s">
        <v>14</v>
      </c>
      <c r="D45" s="4">
        <v>1</v>
      </c>
      <c r="E45" s="5">
        <v>2000588</v>
      </c>
      <c r="F45" s="6">
        <v>380112</v>
      </c>
      <c r="G45" s="8">
        <f t="shared" si="0"/>
        <v>2380700</v>
      </c>
      <c r="H45" s="10" t="s">
        <v>52</v>
      </c>
      <c r="I45" s="8" t="str">
        <f t="shared" si="1"/>
        <v>HABIL</v>
      </c>
      <c r="J45" s="5">
        <v>2000500</v>
      </c>
      <c r="K45" s="8" t="str">
        <f t="shared" si="2"/>
        <v>HABIL</v>
      </c>
      <c r="L45" s="37">
        <f t="shared" si="3"/>
        <v>-88</v>
      </c>
      <c r="M45" s="39">
        <f t="shared" si="4"/>
        <v>-4.398706780206485E-5</v>
      </c>
    </row>
    <row r="46" spans="1:13" ht="16.5" x14ac:dyDescent="0.25">
      <c r="A46" s="17">
        <v>40</v>
      </c>
      <c r="B46" s="10" t="s">
        <v>53</v>
      </c>
      <c r="C46" s="4" t="s">
        <v>14</v>
      </c>
      <c r="D46" s="4">
        <v>1</v>
      </c>
      <c r="E46" s="5">
        <v>122895</v>
      </c>
      <c r="F46" s="6">
        <v>23350</v>
      </c>
      <c r="G46" s="8">
        <f t="shared" si="0"/>
        <v>146245</v>
      </c>
      <c r="H46" s="10" t="s">
        <v>53</v>
      </c>
      <c r="I46" s="8" t="str">
        <f t="shared" si="1"/>
        <v>HABIL</v>
      </c>
      <c r="J46" s="5">
        <v>122800</v>
      </c>
      <c r="K46" s="8" t="str">
        <f t="shared" si="2"/>
        <v>HABIL</v>
      </c>
      <c r="L46" s="37">
        <f t="shared" si="3"/>
        <v>-95</v>
      </c>
      <c r="M46" s="39">
        <f t="shared" si="4"/>
        <v>-7.7301761666459523E-4</v>
      </c>
    </row>
    <row r="47" spans="1:13" ht="31.5" x14ac:dyDescent="0.25">
      <c r="A47" s="17">
        <v>41</v>
      </c>
      <c r="B47" s="10" t="s">
        <v>54</v>
      </c>
      <c r="C47" s="4" t="s">
        <v>14</v>
      </c>
      <c r="D47" s="4">
        <v>1</v>
      </c>
      <c r="E47" s="5">
        <v>81338</v>
      </c>
      <c r="F47" s="6">
        <v>15454</v>
      </c>
      <c r="G47" s="8">
        <f t="shared" si="0"/>
        <v>96792</v>
      </c>
      <c r="H47" s="10" t="s">
        <v>54</v>
      </c>
      <c r="I47" s="8" t="str">
        <f t="shared" si="1"/>
        <v>HABIL</v>
      </c>
      <c r="J47" s="5">
        <v>81300</v>
      </c>
      <c r="K47" s="8" t="str">
        <f t="shared" si="2"/>
        <v>HABIL</v>
      </c>
      <c r="L47" s="37">
        <f t="shared" si="3"/>
        <v>-38</v>
      </c>
      <c r="M47" s="39">
        <f t="shared" si="4"/>
        <v>-4.6718630898223701E-4</v>
      </c>
    </row>
    <row r="48" spans="1:13" ht="31.5" x14ac:dyDescent="0.25">
      <c r="A48" s="17">
        <v>42</v>
      </c>
      <c r="B48" s="10" t="s">
        <v>55</v>
      </c>
      <c r="C48" s="4" t="s">
        <v>14</v>
      </c>
      <c r="D48" s="4">
        <v>1</v>
      </c>
      <c r="E48" s="5">
        <v>4195151</v>
      </c>
      <c r="F48" s="6">
        <v>797079</v>
      </c>
      <c r="G48" s="8">
        <f t="shared" si="0"/>
        <v>4992230</v>
      </c>
      <c r="H48" s="10" t="s">
        <v>55</v>
      </c>
      <c r="I48" s="8" t="str">
        <f t="shared" si="1"/>
        <v>HABIL</v>
      </c>
      <c r="J48" s="5">
        <v>4195100</v>
      </c>
      <c r="K48" s="8" t="str">
        <f t="shared" si="2"/>
        <v>HABIL</v>
      </c>
      <c r="L48" s="37">
        <f t="shared" si="3"/>
        <v>-51</v>
      </c>
      <c r="M48" s="39">
        <f t="shared" si="4"/>
        <v>-1.2156892564729738E-5</v>
      </c>
    </row>
    <row r="49" spans="1:26" ht="16.5" x14ac:dyDescent="0.25">
      <c r="A49" s="17">
        <v>43</v>
      </c>
      <c r="B49" s="10" t="s">
        <v>56</v>
      </c>
      <c r="C49" s="4" t="s">
        <v>14</v>
      </c>
      <c r="D49" s="4">
        <v>1</v>
      </c>
      <c r="E49" s="5">
        <v>5001741</v>
      </c>
      <c r="F49" s="6">
        <v>950331</v>
      </c>
      <c r="G49" s="8">
        <f t="shared" si="0"/>
        <v>5952072</v>
      </c>
      <c r="H49" s="10" t="s">
        <v>56</v>
      </c>
      <c r="I49" s="8" t="str">
        <f t="shared" si="1"/>
        <v>HABIL</v>
      </c>
      <c r="J49" s="5">
        <v>5001700</v>
      </c>
      <c r="K49" s="8" t="str">
        <f t="shared" si="2"/>
        <v>HABIL</v>
      </c>
      <c r="L49" s="37">
        <f t="shared" si="3"/>
        <v>-41</v>
      </c>
      <c r="M49" s="39">
        <f t="shared" si="4"/>
        <v>-8.1971457538410064E-6</v>
      </c>
    </row>
    <row r="50" spans="1:26" ht="31.5" x14ac:dyDescent="0.25">
      <c r="A50" s="17">
        <v>44</v>
      </c>
      <c r="B50" s="10" t="s">
        <v>57</v>
      </c>
      <c r="C50" s="4" t="s">
        <v>14</v>
      </c>
      <c r="D50" s="4">
        <v>1</v>
      </c>
      <c r="E50" s="5">
        <v>121688</v>
      </c>
      <c r="F50" s="6">
        <v>23121</v>
      </c>
      <c r="G50" s="8">
        <f t="shared" si="0"/>
        <v>144809</v>
      </c>
      <c r="H50" s="10" t="s">
        <v>57</v>
      </c>
      <c r="I50" s="8" t="str">
        <f t="shared" si="1"/>
        <v>HABIL</v>
      </c>
      <c r="J50" s="5">
        <v>121600</v>
      </c>
      <c r="K50" s="8" t="str">
        <f t="shared" si="2"/>
        <v>HABIL</v>
      </c>
      <c r="L50" s="37">
        <f t="shared" si="3"/>
        <v>-88</v>
      </c>
      <c r="M50" s="39">
        <f t="shared" si="4"/>
        <v>-7.2316087042267885E-4</v>
      </c>
    </row>
    <row r="51" spans="1:26" ht="16.5" x14ac:dyDescent="0.25">
      <c r="A51" s="17">
        <v>45</v>
      </c>
      <c r="B51" s="10" t="s">
        <v>58</v>
      </c>
      <c r="C51" s="4" t="s">
        <v>14</v>
      </c>
      <c r="D51" s="4">
        <v>1</v>
      </c>
      <c r="E51" s="5">
        <v>4119667</v>
      </c>
      <c r="F51" s="6">
        <v>782737</v>
      </c>
      <c r="G51" s="8">
        <f t="shared" si="0"/>
        <v>4902404</v>
      </c>
      <c r="H51" s="10" t="s">
        <v>58</v>
      </c>
      <c r="I51" s="8" t="str">
        <f t="shared" si="1"/>
        <v>HABIL</v>
      </c>
      <c r="J51" s="5">
        <v>4119600</v>
      </c>
      <c r="K51" s="8" t="str">
        <f t="shared" si="2"/>
        <v>HABIL</v>
      </c>
      <c r="L51" s="37">
        <f t="shared" si="3"/>
        <v>-67</v>
      </c>
      <c r="M51" s="39">
        <f t="shared" si="4"/>
        <v>-1.6263450419606862E-5</v>
      </c>
    </row>
    <row r="52" spans="1:26" ht="31.5" x14ac:dyDescent="0.25">
      <c r="A52" s="17">
        <v>46</v>
      </c>
      <c r="B52" s="10" t="s">
        <v>59</v>
      </c>
      <c r="C52" s="4" t="s">
        <v>14</v>
      </c>
      <c r="D52" s="4">
        <v>1</v>
      </c>
      <c r="E52" s="5">
        <v>2780500</v>
      </c>
      <c r="F52" s="6">
        <v>528295</v>
      </c>
      <c r="G52" s="8">
        <f t="shared" si="0"/>
        <v>3308795</v>
      </c>
      <c r="H52" s="10" t="s">
        <v>59</v>
      </c>
      <c r="I52" s="8" t="str">
        <f t="shared" si="1"/>
        <v>HABIL</v>
      </c>
      <c r="J52" s="5">
        <v>2780500</v>
      </c>
      <c r="K52" s="8" t="str">
        <f t="shared" si="2"/>
        <v>HABIL</v>
      </c>
      <c r="L52" s="37">
        <f t="shared" si="3"/>
        <v>0</v>
      </c>
      <c r="M52" s="39">
        <f t="shared" si="4"/>
        <v>0</v>
      </c>
    </row>
    <row r="53" spans="1:26" ht="31.5" x14ac:dyDescent="0.25">
      <c r="A53" s="17">
        <v>47</v>
      </c>
      <c r="B53" s="10" t="s">
        <v>60</v>
      </c>
      <c r="C53" s="4" t="s">
        <v>14</v>
      </c>
      <c r="D53" s="4">
        <v>1</v>
      </c>
      <c r="E53" s="5">
        <v>2173750</v>
      </c>
      <c r="F53" s="6">
        <v>413013</v>
      </c>
      <c r="G53" s="8">
        <f t="shared" si="0"/>
        <v>2586763</v>
      </c>
      <c r="H53" s="10" t="s">
        <v>60</v>
      </c>
      <c r="I53" s="8" t="str">
        <f t="shared" si="1"/>
        <v>HABIL</v>
      </c>
      <c r="J53" s="5">
        <v>2173700</v>
      </c>
      <c r="K53" s="8" t="str">
        <f t="shared" si="2"/>
        <v>HABIL</v>
      </c>
      <c r="L53" s="37">
        <f t="shared" si="3"/>
        <v>-50</v>
      </c>
      <c r="M53" s="39">
        <f t="shared" si="4"/>
        <v>-2.3001725129367934E-5</v>
      </c>
    </row>
    <row r="54" spans="1:26" ht="16.5" x14ac:dyDescent="0.25">
      <c r="A54" s="17">
        <v>48</v>
      </c>
      <c r="B54" s="10" t="s">
        <v>61</v>
      </c>
      <c r="C54" s="4" t="s">
        <v>14</v>
      </c>
      <c r="D54" s="4">
        <v>1</v>
      </c>
      <c r="E54" s="5">
        <v>217712</v>
      </c>
      <c r="F54" s="6">
        <v>41365</v>
      </c>
      <c r="G54" s="8">
        <f t="shared" si="0"/>
        <v>259077</v>
      </c>
      <c r="H54" s="10" t="s">
        <v>61</v>
      </c>
      <c r="I54" s="8" t="str">
        <f t="shared" si="1"/>
        <v>HABIL</v>
      </c>
      <c r="J54" s="5">
        <v>217700</v>
      </c>
      <c r="K54" s="8" t="str">
        <f t="shared" si="2"/>
        <v>HABIL</v>
      </c>
      <c r="L54" s="37">
        <f t="shared" si="3"/>
        <v>-12</v>
      </c>
      <c r="M54" s="39">
        <f t="shared" si="4"/>
        <v>-5.5118688910171798E-5</v>
      </c>
    </row>
    <row r="55" spans="1:26" ht="16.5" x14ac:dyDescent="0.25">
      <c r="A55" s="17">
        <v>49</v>
      </c>
      <c r="B55" s="10" t="s">
        <v>62</v>
      </c>
      <c r="C55" s="4" t="s">
        <v>14</v>
      </c>
      <c r="D55" s="4">
        <v>1</v>
      </c>
      <c r="E55" s="5">
        <v>544322</v>
      </c>
      <c r="F55" s="6">
        <v>103421</v>
      </c>
      <c r="G55" s="8">
        <f t="shared" si="0"/>
        <v>647743</v>
      </c>
      <c r="H55" s="10" t="s">
        <v>62</v>
      </c>
      <c r="I55" s="8" t="str">
        <f t="shared" si="1"/>
        <v>HABIL</v>
      </c>
      <c r="J55" s="5">
        <v>544300</v>
      </c>
      <c r="K55" s="8" t="str">
        <f t="shared" si="2"/>
        <v>HABIL</v>
      </c>
      <c r="L55" s="37">
        <f t="shared" si="3"/>
        <v>-22</v>
      </c>
      <c r="M55" s="39">
        <f t="shared" si="4"/>
        <v>-4.0417253023061761E-5</v>
      </c>
    </row>
    <row r="56" spans="1:26" ht="31.5" x14ac:dyDescent="0.25">
      <c r="A56" s="17">
        <v>50</v>
      </c>
      <c r="B56" s="10" t="s">
        <v>63</v>
      </c>
      <c r="C56" s="4" t="s">
        <v>14</v>
      </c>
      <c r="D56" s="4">
        <v>1</v>
      </c>
      <c r="E56" s="5">
        <v>421675</v>
      </c>
      <c r="F56" s="6">
        <v>80118</v>
      </c>
      <c r="G56" s="8">
        <f t="shared" si="0"/>
        <v>501793</v>
      </c>
      <c r="H56" s="10" t="s">
        <v>63</v>
      </c>
      <c r="I56" s="8" t="str">
        <f t="shared" si="1"/>
        <v>HABIL</v>
      </c>
      <c r="J56" s="5">
        <v>421600</v>
      </c>
      <c r="K56" s="8" t="str">
        <f t="shared" si="2"/>
        <v>HABIL</v>
      </c>
      <c r="L56" s="37">
        <f t="shared" si="3"/>
        <v>-75</v>
      </c>
      <c r="M56" s="39">
        <f t="shared" si="4"/>
        <v>-1.7786209758696714E-4</v>
      </c>
    </row>
    <row r="57" spans="1:26" ht="31.5" x14ac:dyDescent="0.25">
      <c r="A57" s="17">
        <v>51</v>
      </c>
      <c r="B57" s="10" t="s">
        <v>64</v>
      </c>
      <c r="C57" s="4" t="s">
        <v>14</v>
      </c>
      <c r="D57" s="4">
        <v>1</v>
      </c>
      <c r="E57" s="5">
        <v>8240099</v>
      </c>
      <c r="F57" s="6">
        <v>1565619</v>
      </c>
      <c r="G57" s="8">
        <f t="shared" si="0"/>
        <v>9805718</v>
      </c>
      <c r="H57" s="10" t="s">
        <v>64</v>
      </c>
      <c r="I57" s="8" t="str">
        <f t="shared" si="1"/>
        <v>HABIL</v>
      </c>
      <c r="J57" s="5">
        <v>8240000</v>
      </c>
      <c r="K57" s="8" t="str">
        <f t="shared" si="2"/>
        <v>HABIL</v>
      </c>
      <c r="L57" s="37">
        <f t="shared" si="3"/>
        <v>-99</v>
      </c>
      <c r="M57" s="39">
        <f t="shared" si="4"/>
        <v>-1.201441875875453E-5</v>
      </c>
    </row>
    <row r="58" spans="1:26" x14ac:dyDescent="0.25">
      <c r="A58" s="12"/>
      <c r="B58" s="13"/>
      <c r="C58" s="14"/>
      <c r="D58" s="14"/>
      <c r="E58" s="14"/>
      <c r="F58" s="14"/>
      <c r="G58" s="20"/>
      <c r="H58" s="20"/>
      <c r="I58" s="20"/>
      <c r="J58" s="20">
        <f>SUM(J7:J57)</f>
        <v>112584300</v>
      </c>
      <c r="K58" s="15"/>
      <c r="L58" s="37"/>
      <c r="M58" s="39"/>
    </row>
    <row r="59" spans="1:26" x14ac:dyDescent="0.25">
      <c r="A59" s="12"/>
      <c r="B59" s="13"/>
      <c r="C59" s="14"/>
      <c r="D59" s="14"/>
      <c r="E59" s="14"/>
      <c r="F59" s="14"/>
      <c r="G59" s="14"/>
      <c r="H59" s="14"/>
      <c r="I59" s="14"/>
      <c r="J59" s="14"/>
      <c r="K59" s="15"/>
      <c r="L59" s="37"/>
      <c r="M59" s="39"/>
    </row>
    <row r="60" spans="1:26" x14ac:dyDescent="0.25">
      <c r="A60" s="12"/>
      <c r="B60" s="13"/>
      <c r="C60" s="14"/>
      <c r="D60" s="14"/>
      <c r="E60" s="14"/>
      <c r="F60" s="14"/>
      <c r="G60" s="14"/>
      <c r="H60" s="14"/>
      <c r="I60" s="14"/>
      <c r="J60" s="14"/>
      <c r="K60" s="18"/>
      <c r="L60" s="37"/>
      <c r="M60" s="39"/>
      <c r="N60" s="7"/>
      <c r="R60" s="7">
        <f>SUM(R7:R59)</f>
        <v>0</v>
      </c>
      <c r="V60" s="7">
        <f>SUM(V7:V59)</f>
        <v>0</v>
      </c>
      <c r="Z60" s="7">
        <f>SUM(Z7:Z59)</f>
        <v>0</v>
      </c>
    </row>
    <row r="61" spans="1:26" x14ac:dyDescent="0.25">
      <c r="A61" s="32" t="s">
        <v>5</v>
      </c>
      <c r="B61" s="32"/>
      <c r="C61" s="32"/>
      <c r="D61" s="32"/>
      <c r="E61" s="32" t="s">
        <v>66</v>
      </c>
      <c r="F61" s="32"/>
      <c r="G61" s="32"/>
      <c r="H61" s="33" t="s">
        <v>68</v>
      </c>
      <c r="I61" s="33"/>
      <c r="J61" s="33"/>
      <c r="K61" s="33"/>
      <c r="L61" s="37"/>
      <c r="M61" s="39"/>
    </row>
    <row r="62" spans="1:26" ht="38.25" x14ac:dyDescent="0.25">
      <c r="A62" s="2" t="s">
        <v>6</v>
      </c>
      <c r="B62" s="2" t="s">
        <v>7</v>
      </c>
      <c r="C62" s="3" t="s">
        <v>8</v>
      </c>
      <c r="D62" s="2" t="s">
        <v>9</v>
      </c>
      <c r="E62" s="2" t="s">
        <v>10</v>
      </c>
      <c r="F62" s="2" t="s">
        <v>11</v>
      </c>
      <c r="G62" s="2" t="s">
        <v>12</v>
      </c>
      <c r="H62" s="2" t="s">
        <v>7</v>
      </c>
      <c r="I62" s="16" t="s">
        <v>72</v>
      </c>
      <c r="J62" s="2" t="s">
        <v>10</v>
      </c>
      <c r="K62" s="16" t="s">
        <v>72</v>
      </c>
      <c r="L62" s="37"/>
      <c r="M62" s="39"/>
    </row>
    <row r="63" spans="1:26" ht="16.5" x14ac:dyDescent="0.25">
      <c r="A63" s="17">
        <v>1</v>
      </c>
      <c r="B63" s="9" t="s">
        <v>13</v>
      </c>
      <c r="C63" s="4" t="s">
        <v>14</v>
      </c>
      <c r="D63" s="4">
        <v>1</v>
      </c>
      <c r="E63" s="5">
        <v>1164808</v>
      </c>
      <c r="F63" s="6">
        <v>221313</v>
      </c>
      <c r="G63" s="8">
        <f>+ROUND(E63+F63,0)*D63</f>
        <v>1386121</v>
      </c>
      <c r="H63" s="9" t="s">
        <v>13</v>
      </c>
      <c r="I63" s="8" t="str">
        <f>+IF(H63=B63,"HABIL","NO HABIL")</f>
        <v>HABIL</v>
      </c>
      <c r="J63" s="5">
        <v>1164808</v>
      </c>
      <c r="K63" s="8" t="str">
        <f>+IF(J63&lt;=E63,"HABIL","NO HABIL")</f>
        <v>HABIL</v>
      </c>
      <c r="L63" s="37">
        <f t="shared" si="3"/>
        <v>0</v>
      </c>
      <c r="M63" s="39">
        <f t="shared" si="4"/>
        <v>0</v>
      </c>
    </row>
    <row r="64" spans="1:26" ht="31.5" x14ac:dyDescent="0.25">
      <c r="A64" s="17">
        <v>2</v>
      </c>
      <c r="B64" s="9" t="s">
        <v>15</v>
      </c>
      <c r="C64" s="4" t="s">
        <v>14</v>
      </c>
      <c r="D64" s="4">
        <v>1</v>
      </c>
      <c r="E64" s="5">
        <v>1476662</v>
      </c>
      <c r="F64" s="6">
        <v>280566</v>
      </c>
      <c r="G64" s="8">
        <f t="shared" ref="G64" si="5">+ROUND(E64+F64,0)*D64</f>
        <v>1757228</v>
      </c>
      <c r="H64" s="9" t="s">
        <v>15</v>
      </c>
      <c r="I64" s="8" t="str">
        <f t="shared" ref="I64:I113" si="6">+IF(H64=B64,"HABIL","NO HABIL")</f>
        <v>HABIL</v>
      </c>
      <c r="J64" s="5">
        <v>1476662</v>
      </c>
      <c r="K64" s="8" t="str">
        <f t="shared" ref="K64:K113" si="7">+IF(J64&lt;=E64,"HABIL","NO HABIL")</f>
        <v>HABIL</v>
      </c>
      <c r="L64" s="37">
        <f t="shared" si="3"/>
        <v>0</v>
      </c>
      <c r="M64" s="39">
        <f t="shared" si="4"/>
        <v>0</v>
      </c>
    </row>
    <row r="65" spans="1:13" ht="16.5" x14ac:dyDescent="0.25">
      <c r="A65" s="17">
        <v>3</v>
      </c>
      <c r="B65" s="10" t="s">
        <v>16</v>
      </c>
      <c r="C65" s="4" t="s">
        <v>14</v>
      </c>
      <c r="D65" s="4">
        <v>1</v>
      </c>
      <c r="E65" s="5">
        <v>376271</v>
      </c>
      <c r="F65" s="6">
        <v>71491</v>
      </c>
      <c r="G65" s="8">
        <f>+ROUND(E65+F65,0)*D65</f>
        <v>447762</v>
      </c>
      <c r="H65" s="10" t="s">
        <v>16</v>
      </c>
      <c r="I65" s="8" t="str">
        <f t="shared" si="6"/>
        <v>HABIL</v>
      </c>
      <c r="J65" s="5">
        <v>376271</v>
      </c>
      <c r="K65" s="8" t="str">
        <f t="shared" si="7"/>
        <v>HABIL</v>
      </c>
      <c r="L65" s="37">
        <f t="shared" si="3"/>
        <v>0</v>
      </c>
      <c r="M65" s="39">
        <f t="shared" si="4"/>
        <v>0</v>
      </c>
    </row>
    <row r="66" spans="1:13" ht="31.5" x14ac:dyDescent="0.25">
      <c r="A66" s="17">
        <v>4</v>
      </c>
      <c r="B66" s="10" t="s">
        <v>17</v>
      </c>
      <c r="C66" s="4" t="s">
        <v>14</v>
      </c>
      <c r="D66" s="4">
        <v>1</v>
      </c>
      <c r="E66" s="5">
        <v>37593</v>
      </c>
      <c r="F66" s="6">
        <v>7143</v>
      </c>
      <c r="G66" s="8">
        <f t="shared" ref="G66:G67" si="8">+ROUND(E66+F66,0)*D66</f>
        <v>44736</v>
      </c>
      <c r="H66" s="10" t="s">
        <v>17</v>
      </c>
      <c r="I66" s="8" t="str">
        <f t="shared" si="6"/>
        <v>HABIL</v>
      </c>
      <c r="J66" s="5">
        <v>37593</v>
      </c>
      <c r="K66" s="8" t="str">
        <f t="shared" si="7"/>
        <v>HABIL</v>
      </c>
      <c r="L66" s="37">
        <f t="shared" si="3"/>
        <v>0</v>
      </c>
      <c r="M66" s="39">
        <f t="shared" si="4"/>
        <v>0</v>
      </c>
    </row>
    <row r="67" spans="1:13" ht="31.5" x14ac:dyDescent="0.25">
      <c r="A67" s="17">
        <v>5</v>
      </c>
      <c r="B67" s="10" t="s">
        <v>18</v>
      </c>
      <c r="C67" s="4" t="s">
        <v>14</v>
      </c>
      <c r="D67" s="4">
        <v>1</v>
      </c>
      <c r="E67" s="5">
        <v>3337253</v>
      </c>
      <c r="F67" s="6">
        <v>634078</v>
      </c>
      <c r="G67" s="8">
        <f t="shared" si="8"/>
        <v>3971331</v>
      </c>
      <c r="H67" s="10" t="s">
        <v>18</v>
      </c>
      <c r="I67" s="8" t="str">
        <f t="shared" si="6"/>
        <v>HABIL</v>
      </c>
      <c r="J67" s="5">
        <v>3337253</v>
      </c>
      <c r="K67" s="8" t="str">
        <f t="shared" si="7"/>
        <v>HABIL</v>
      </c>
      <c r="L67" s="37">
        <f t="shared" si="3"/>
        <v>0</v>
      </c>
      <c r="M67" s="39">
        <f t="shared" si="4"/>
        <v>0</v>
      </c>
    </row>
    <row r="68" spans="1:13" ht="31.5" x14ac:dyDescent="0.25">
      <c r="A68" s="17">
        <v>6</v>
      </c>
      <c r="B68" s="10" t="s">
        <v>19</v>
      </c>
      <c r="C68" s="4" t="s">
        <v>14</v>
      </c>
      <c r="D68" s="4">
        <v>1</v>
      </c>
      <c r="E68" s="5">
        <v>665626</v>
      </c>
      <c r="F68" s="6">
        <v>126469</v>
      </c>
      <c r="G68" s="8">
        <f>+ROUND(E68+F68,0)*D68</f>
        <v>792095</v>
      </c>
      <c r="H68" s="10" t="s">
        <v>19</v>
      </c>
      <c r="I68" s="8" t="str">
        <f t="shared" si="6"/>
        <v>HABIL</v>
      </c>
      <c r="J68" s="5">
        <v>665626</v>
      </c>
      <c r="K68" s="8" t="str">
        <f t="shared" si="7"/>
        <v>HABIL</v>
      </c>
      <c r="L68" s="37">
        <f t="shared" si="3"/>
        <v>0</v>
      </c>
      <c r="M68" s="39">
        <f t="shared" si="4"/>
        <v>0</v>
      </c>
    </row>
    <row r="69" spans="1:13" ht="16.5" x14ac:dyDescent="0.25">
      <c r="A69" s="17">
        <v>7</v>
      </c>
      <c r="B69" s="10" t="s">
        <v>20</v>
      </c>
      <c r="C69" s="4" t="s">
        <v>14</v>
      </c>
      <c r="D69" s="4">
        <v>1</v>
      </c>
      <c r="E69" s="5">
        <v>89355</v>
      </c>
      <c r="F69" s="6">
        <v>16977</v>
      </c>
      <c r="G69" s="8">
        <f t="shared" ref="G69:G113" si="9">+ROUND(E69+F69,0)*D69</f>
        <v>106332</v>
      </c>
      <c r="H69" s="10" t="s">
        <v>20</v>
      </c>
      <c r="I69" s="8" t="str">
        <f t="shared" si="6"/>
        <v>HABIL</v>
      </c>
      <c r="J69" s="5">
        <v>89355</v>
      </c>
      <c r="K69" s="8" t="str">
        <f t="shared" si="7"/>
        <v>HABIL</v>
      </c>
      <c r="L69" s="37">
        <f t="shared" si="3"/>
        <v>0</v>
      </c>
      <c r="M69" s="39">
        <f t="shared" si="4"/>
        <v>0</v>
      </c>
    </row>
    <row r="70" spans="1:13" ht="16.5" x14ac:dyDescent="0.25">
      <c r="A70" s="17">
        <v>8</v>
      </c>
      <c r="B70" s="10" t="s">
        <v>21</v>
      </c>
      <c r="C70" s="4" t="s">
        <v>14</v>
      </c>
      <c r="D70" s="4">
        <v>1</v>
      </c>
      <c r="E70" s="5">
        <v>50954</v>
      </c>
      <c r="F70" s="6">
        <v>9681</v>
      </c>
      <c r="G70" s="8">
        <f t="shared" si="9"/>
        <v>60635</v>
      </c>
      <c r="H70" s="10" t="s">
        <v>21</v>
      </c>
      <c r="I70" s="8" t="str">
        <f t="shared" si="6"/>
        <v>HABIL</v>
      </c>
      <c r="J70" s="5">
        <v>50954</v>
      </c>
      <c r="K70" s="8" t="str">
        <f t="shared" si="7"/>
        <v>HABIL</v>
      </c>
      <c r="L70" s="37">
        <f t="shared" si="3"/>
        <v>0</v>
      </c>
      <c r="M70" s="39">
        <f t="shared" si="4"/>
        <v>0</v>
      </c>
    </row>
    <row r="71" spans="1:13" ht="31.5" x14ac:dyDescent="0.25">
      <c r="A71" s="17">
        <v>9</v>
      </c>
      <c r="B71" s="10" t="s">
        <v>22</v>
      </c>
      <c r="C71" s="4" t="s">
        <v>14</v>
      </c>
      <c r="D71" s="4">
        <v>1</v>
      </c>
      <c r="E71" s="5">
        <v>2337284</v>
      </c>
      <c r="F71" s="6">
        <v>444084</v>
      </c>
      <c r="G71" s="8">
        <f t="shared" si="9"/>
        <v>2781368</v>
      </c>
      <c r="H71" s="10" t="s">
        <v>22</v>
      </c>
      <c r="I71" s="8" t="str">
        <f t="shared" si="6"/>
        <v>HABIL</v>
      </c>
      <c r="J71" s="5">
        <v>2337284</v>
      </c>
      <c r="K71" s="8" t="str">
        <f t="shared" si="7"/>
        <v>HABIL</v>
      </c>
      <c r="L71" s="37">
        <f t="shared" si="3"/>
        <v>0</v>
      </c>
      <c r="M71" s="39">
        <f t="shared" si="4"/>
        <v>0</v>
      </c>
    </row>
    <row r="72" spans="1:13" ht="16.5" x14ac:dyDescent="0.25">
      <c r="A72" s="17">
        <v>10</v>
      </c>
      <c r="B72" s="10" t="s">
        <v>23</v>
      </c>
      <c r="C72" s="4" t="s">
        <v>14</v>
      </c>
      <c r="D72" s="4">
        <v>1</v>
      </c>
      <c r="E72" s="5">
        <v>3868412</v>
      </c>
      <c r="F72" s="6">
        <v>734998</v>
      </c>
      <c r="G72" s="8">
        <f t="shared" si="9"/>
        <v>4603410</v>
      </c>
      <c r="H72" s="10" t="s">
        <v>23</v>
      </c>
      <c r="I72" s="8" t="str">
        <f t="shared" si="6"/>
        <v>HABIL</v>
      </c>
      <c r="J72" s="5">
        <v>3868412</v>
      </c>
      <c r="K72" s="8" t="str">
        <f t="shared" si="7"/>
        <v>HABIL</v>
      </c>
      <c r="L72" s="37">
        <f t="shared" ref="L72:L135" si="10">+J72-E72</f>
        <v>0</v>
      </c>
      <c r="M72" s="39">
        <f t="shared" ref="M72:M135" si="11">+J72/E72-1</f>
        <v>0</v>
      </c>
    </row>
    <row r="73" spans="1:13" ht="31.5" x14ac:dyDescent="0.25">
      <c r="A73" s="17">
        <v>11</v>
      </c>
      <c r="B73" s="10" t="s">
        <v>24</v>
      </c>
      <c r="C73" s="4" t="s">
        <v>14</v>
      </c>
      <c r="D73" s="4">
        <v>1</v>
      </c>
      <c r="E73" s="5">
        <v>8100623</v>
      </c>
      <c r="F73" s="6">
        <v>1539118</v>
      </c>
      <c r="G73" s="8">
        <f t="shared" si="9"/>
        <v>9639741</v>
      </c>
      <c r="H73" s="10" t="s">
        <v>24</v>
      </c>
      <c r="I73" s="8" t="str">
        <f t="shared" si="6"/>
        <v>HABIL</v>
      </c>
      <c r="J73" s="5">
        <v>8100623</v>
      </c>
      <c r="K73" s="8" t="str">
        <f t="shared" si="7"/>
        <v>HABIL</v>
      </c>
      <c r="L73" s="37">
        <f t="shared" si="10"/>
        <v>0</v>
      </c>
      <c r="M73" s="39">
        <f t="shared" si="11"/>
        <v>0</v>
      </c>
    </row>
    <row r="74" spans="1:13" ht="31.5" x14ac:dyDescent="0.25">
      <c r="A74" s="17">
        <v>12</v>
      </c>
      <c r="B74" s="10" t="s">
        <v>25</v>
      </c>
      <c r="C74" s="4" t="s">
        <v>14</v>
      </c>
      <c r="D74" s="4">
        <v>1</v>
      </c>
      <c r="E74" s="5">
        <v>4715448</v>
      </c>
      <c r="F74" s="6">
        <v>895935</v>
      </c>
      <c r="G74" s="8">
        <f t="shared" si="9"/>
        <v>5611383</v>
      </c>
      <c r="H74" s="10" t="s">
        <v>25</v>
      </c>
      <c r="I74" s="8" t="str">
        <f t="shared" si="6"/>
        <v>HABIL</v>
      </c>
      <c r="J74" s="5">
        <v>4715448</v>
      </c>
      <c r="K74" s="8" t="str">
        <f t="shared" si="7"/>
        <v>HABIL</v>
      </c>
      <c r="L74" s="37">
        <f t="shared" si="10"/>
        <v>0</v>
      </c>
      <c r="M74" s="39">
        <f t="shared" si="11"/>
        <v>0</v>
      </c>
    </row>
    <row r="75" spans="1:13" ht="16.5" x14ac:dyDescent="0.25">
      <c r="A75" s="17">
        <v>13</v>
      </c>
      <c r="B75" s="10" t="s">
        <v>26</v>
      </c>
      <c r="C75" s="4" t="s">
        <v>14</v>
      </c>
      <c r="D75" s="4">
        <v>1</v>
      </c>
      <c r="E75" s="5">
        <v>2759345</v>
      </c>
      <c r="F75" s="6">
        <v>524276</v>
      </c>
      <c r="G75" s="8">
        <f t="shared" si="9"/>
        <v>3283621</v>
      </c>
      <c r="H75" s="10" t="s">
        <v>26</v>
      </c>
      <c r="I75" s="8" t="str">
        <f t="shared" si="6"/>
        <v>HABIL</v>
      </c>
      <c r="J75" s="5">
        <v>2759345</v>
      </c>
      <c r="K75" s="8" t="str">
        <f t="shared" si="7"/>
        <v>HABIL</v>
      </c>
      <c r="L75" s="37">
        <f t="shared" si="10"/>
        <v>0</v>
      </c>
      <c r="M75" s="39">
        <f t="shared" si="11"/>
        <v>0</v>
      </c>
    </row>
    <row r="76" spans="1:13" ht="31.5" x14ac:dyDescent="0.25">
      <c r="A76" s="17">
        <v>14</v>
      </c>
      <c r="B76" s="10" t="s">
        <v>27</v>
      </c>
      <c r="C76" s="4" t="s">
        <v>14</v>
      </c>
      <c r="D76" s="4">
        <v>1</v>
      </c>
      <c r="E76" s="5">
        <v>1197038</v>
      </c>
      <c r="F76" s="6">
        <v>227437</v>
      </c>
      <c r="G76" s="8">
        <f t="shared" si="9"/>
        <v>1424475</v>
      </c>
      <c r="H76" s="10" t="s">
        <v>27</v>
      </c>
      <c r="I76" s="8" t="str">
        <f t="shared" si="6"/>
        <v>HABIL</v>
      </c>
      <c r="J76" s="5">
        <v>1197038</v>
      </c>
      <c r="K76" s="8" t="str">
        <f t="shared" si="7"/>
        <v>HABIL</v>
      </c>
      <c r="L76" s="37">
        <f t="shared" si="10"/>
        <v>0</v>
      </c>
      <c r="M76" s="39">
        <f t="shared" si="11"/>
        <v>0</v>
      </c>
    </row>
    <row r="77" spans="1:13" ht="31.5" x14ac:dyDescent="0.25">
      <c r="A77" s="17">
        <v>15</v>
      </c>
      <c r="B77" s="10" t="s">
        <v>28</v>
      </c>
      <c r="C77" s="4" t="s">
        <v>14</v>
      </c>
      <c r="D77" s="4">
        <v>1</v>
      </c>
      <c r="E77" s="5">
        <v>5571727</v>
      </c>
      <c r="F77" s="6">
        <v>1058628</v>
      </c>
      <c r="G77" s="8">
        <f t="shared" si="9"/>
        <v>6630355</v>
      </c>
      <c r="H77" s="10" t="s">
        <v>28</v>
      </c>
      <c r="I77" s="8" t="str">
        <f t="shared" si="6"/>
        <v>HABIL</v>
      </c>
      <c r="J77" s="5">
        <v>5571727</v>
      </c>
      <c r="K77" s="8" t="str">
        <f t="shared" si="7"/>
        <v>HABIL</v>
      </c>
      <c r="L77" s="37">
        <f t="shared" si="10"/>
        <v>0</v>
      </c>
      <c r="M77" s="39">
        <f t="shared" si="11"/>
        <v>0</v>
      </c>
    </row>
    <row r="78" spans="1:13" ht="31.5" x14ac:dyDescent="0.25">
      <c r="A78" s="17">
        <v>16</v>
      </c>
      <c r="B78" s="10" t="s">
        <v>29</v>
      </c>
      <c r="C78" s="4" t="s">
        <v>14</v>
      </c>
      <c r="D78" s="4">
        <v>1</v>
      </c>
      <c r="E78" s="5">
        <v>397189</v>
      </c>
      <c r="F78" s="6">
        <v>75466</v>
      </c>
      <c r="G78" s="8">
        <f t="shared" si="9"/>
        <v>472655</v>
      </c>
      <c r="H78" s="10" t="s">
        <v>29</v>
      </c>
      <c r="I78" s="8" t="str">
        <f t="shared" si="6"/>
        <v>HABIL</v>
      </c>
      <c r="J78" s="5">
        <v>397189</v>
      </c>
      <c r="K78" s="8" t="str">
        <f t="shared" si="7"/>
        <v>HABIL</v>
      </c>
      <c r="L78" s="37">
        <f t="shared" si="10"/>
        <v>0</v>
      </c>
      <c r="M78" s="39">
        <f t="shared" si="11"/>
        <v>0</v>
      </c>
    </row>
    <row r="79" spans="1:13" ht="31.5" x14ac:dyDescent="0.25">
      <c r="A79" s="17">
        <v>17</v>
      </c>
      <c r="B79" s="10" t="s">
        <v>30</v>
      </c>
      <c r="C79" s="4" t="s">
        <v>14</v>
      </c>
      <c r="D79" s="4">
        <v>1</v>
      </c>
      <c r="E79" s="5">
        <v>3360728</v>
      </c>
      <c r="F79" s="6">
        <v>638538</v>
      </c>
      <c r="G79" s="8">
        <f t="shared" si="9"/>
        <v>3999266</v>
      </c>
      <c r="H79" s="10" t="s">
        <v>30</v>
      </c>
      <c r="I79" s="8" t="str">
        <f t="shared" si="6"/>
        <v>HABIL</v>
      </c>
      <c r="J79" s="5">
        <v>3360728</v>
      </c>
      <c r="K79" s="8" t="str">
        <f t="shared" si="7"/>
        <v>HABIL</v>
      </c>
      <c r="L79" s="37">
        <f t="shared" si="10"/>
        <v>0</v>
      </c>
      <c r="M79" s="39">
        <f t="shared" si="11"/>
        <v>0</v>
      </c>
    </row>
    <row r="80" spans="1:13" ht="16.5" x14ac:dyDescent="0.25">
      <c r="A80" s="17">
        <v>18</v>
      </c>
      <c r="B80" s="10" t="s">
        <v>31</v>
      </c>
      <c r="C80" s="4" t="s">
        <v>14</v>
      </c>
      <c r="D80" s="4">
        <v>1</v>
      </c>
      <c r="E80" s="5">
        <v>74525</v>
      </c>
      <c r="F80" s="6">
        <v>14160</v>
      </c>
      <c r="G80" s="8">
        <f t="shared" si="9"/>
        <v>88685</v>
      </c>
      <c r="H80" s="10" t="s">
        <v>31</v>
      </c>
      <c r="I80" s="8" t="str">
        <f t="shared" si="6"/>
        <v>HABIL</v>
      </c>
      <c r="J80" s="5">
        <v>74525</v>
      </c>
      <c r="K80" s="8" t="str">
        <f t="shared" si="7"/>
        <v>HABIL</v>
      </c>
      <c r="L80" s="37">
        <f t="shared" si="10"/>
        <v>0</v>
      </c>
      <c r="M80" s="39">
        <f t="shared" si="11"/>
        <v>0</v>
      </c>
    </row>
    <row r="81" spans="1:13" ht="47.25" x14ac:dyDescent="0.25">
      <c r="A81" s="17">
        <v>19</v>
      </c>
      <c r="B81" s="10" t="s">
        <v>32</v>
      </c>
      <c r="C81" s="4" t="s">
        <v>14</v>
      </c>
      <c r="D81" s="4">
        <v>1</v>
      </c>
      <c r="E81" s="5">
        <v>8920104</v>
      </c>
      <c r="F81" s="6">
        <v>1694820</v>
      </c>
      <c r="G81" s="8">
        <f t="shared" si="9"/>
        <v>10614924</v>
      </c>
      <c r="H81" s="10" t="s">
        <v>32</v>
      </c>
      <c r="I81" s="8" t="str">
        <f t="shared" si="6"/>
        <v>HABIL</v>
      </c>
      <c r="J81" s="5">
        <v>8920104</v>
      </c>
      <c r="K81" s="8" t="str">
        <f t="shared" si="7"/>
        <v>HABIL</v>
      </c>
      <c r="L81" s="37">
        <f t="shared" si="10"/>
        <v>0</v>
      </c>
      <c r="M81" s="39">
        <f t="shared" si="11"/>
        <v>0</v>
      </c>
    </row>
    <row r="82" spans="1:13" ht="31.5" x14ac:dyDescent="0.25">
      <c r="A82" s="17">
        <v>20</v>
      </c>
      <c r="B82" s="10" t="s">
        <v>33</v>
      </c>
      <c r="C82" s="4" t="s">
        <v>14</v>
      </c>
      <c r="D82" s="4">
        <v>1</v>
      </c>
      <c r="E82" s="5">
        <v>10412957</v>
      </c>
      <c r="F82" s="6">
        <v>1978462</v>
      </c>
      <c r="G82" s="8">
        <f t="shared" si="9"/>
        <v>12391419</v>
      </c>
      <c r="H82" s="10" t="s">
        <v>33</v>
      </c>
      <c r="I82" s="8" t="str">
        <f t="shared" si="6"/>
        <v>HABIL</v>
      </c>
      <c r="J82" s="5">
        <v>10412957</v>
      </c>
      <c r="K82" s="8" t="str">
        <f t="shared" si="7"/>
        <v>HABIL</v>
      </c>
      <c r="L82" s="37">
        <f t="shared" si="10"/>
        <v>0</v>
      </c>
      <c r="M82" s="39">
        <f t="shared" si="11"/>
        <v>0</v>
      </c>
    </row>
    <row r="83" spans="1:13" ht="31.5" x14ac:dyDescent="0.25">
      <c r="A83" s="17">
        <v>21</v>
      </c>
      <c r="B83" s="10" t="s">
        <v>34</v>
      </c>
      <c r="C83" s="4" t="s">
        <v>14</v>
      </c>
      <c r="D83" s="4">
        <v>1</v>
      </c>
      <c r="E83" s="5">
        <v>108424</v>
      </c>
      <c r="F83" s="6">
        <v>20601</v>
      </c>
      <c r="G83" s="8">
        <f t="shared" si="9"/>
        <v>129025</v>
      </c>
      <c r="H83" s="10" t="s">
        <v>34</v>
      </c>
      <c r="I83" s="8" t="str">
        <f t="shared" si="6"/>
        <v>HABIL</v>
      </c>
      <c r="J83" s="5">
        <v>108424</v>
      </c>
      <c r="K83" s="8" t="str">
        <f t="shared" si="7"/>
        <v>HABIL</v>
      </c>
      <c r="L83" s="37">
        <f t="shared" si="10"/>
        <v>0</v>
      </c>
      <c r="M83" s="39">
        <f t="shared" si="11"/>
        <v>0</v>
      </c>
    </row>
    <row r="84" spans="1:13" ht="31.5" x14ac:dyDescent="0.25">
      <c r="A84" s="17">
        <v>22</v>
      </c>
      <c r="B84" s="10" t="s">
        <v>35</v>
      </c>
      <c r="C84" s="4" t="s">
        <v>14</v>
      </c>
      <c r="D84" s="4">
        <v>1</v>
      </c>
      <c r="E84" s="5">
        <v>429909</v>
      </c>
      <c r="F84" s="6">
        <v>81683</v>
      </c>
      <c r="G84" s="8">
        <f t="shared" si="9"/>
        <v>511592</v>
      </c>
      <c r="H84" s="10" t="s">
        <v>35</v>
      </c>
      <c r="I84" s="8" t="str">
        <f t="shared" si="6"/>
        <v>HABIL</v>
      </c>
      <c r="J84" s="5">
        <v>429909</v>
      </c>
      <c r="K84" s="8" t="str">
        <f t="shared" si="7"/>
        <v>HABIL</v>
      </c>
      <c r="L84" s="37">
        <f t="shared" si="10"/>
        <v>0</v>
      </c>
      <c r="M84" s="39">
        <f t="shared" si="11"/>
        <v>0</v>
      </c>
    </row>
    <row r="85" spans="1:13" ht="31.5" x14ac:dyDescent="0.25">
      <c r="A85" s="17">
        <v>23</v>
      </c>
      <c r="B85" s="10" t="s">
        <v>36</v>
      </c>
      <c r="C85" s="4" t="s">
        <v>14</v>
      </c>
      <c r="D85" s="4">
        <v>1</v>
      </c>
      <c r="E85" s="5">
        <v>58012</v>
      </c>
      <c r="F85" s="6">
        <v>11022</v>
      </c>
      <c r="G85" s="8">
        <f t="shared" si="9"/>
        <v>69034</v>
      </c>
      <c r="H85" s="10" t="s">
        <v>36</v>
      </c>
      <c r="I85" s="8" t="str">
        <f t="shared" si="6"/>
        <v>HABIL</v>
      </c>
      <c r="J85" s="5">
        <v>58012</v>
      </c>
      <c r="K85" s="8" t="str">
        <f t="shared" si="7"/>
        <v>HABIL</v>
      </c>
      <c r="L85" s="37">
        <f t="shared" si="10"/>
        <v>0</v>
      </c>
      <c r="M85" s="39">
        <f t="shared" si="11"/>
        <v>0</v>
      </c>
    </row>
    <row r="86" spans="1:13" ht="16.5" x14ac:dyDescent="0.25">
      <c r="A86" s="17">
        <v>24</v>
      </c>
      <c r="B86" s="10" t="s">
        <v>37</v>
      </c>
      <c r="C86" s="4" t="s">
        <v>14</v>
      </c>
      <c r="D86" s="4">
        <v>1</v>
      </c>
      <c r="E86" s="5">
        <v>81476</v>
      </c>
      <c r="F86" s="6">
        <v>15480</v>
      </c>
      <c r="G86" s="8">
        <f t="shared" si="9"/>
        <v>96956</v>
      </c>
      <c r="H86" s="10" t="s">
        <v>37</v>
      </c>
      <c r="I86" s="8" t="str">
        <f t="shared" si="6"/>
        <v>HABIL</v>
      </c>
      <c r="J86" s="5">
        <v>81476</v>
      </c>
      <c r="K86" s="8" t="str">
        <f t="shared" si="7"/>
        <v>HABIL</v>
      </c>
      <c r="L86" s="37">
        <f t="shared" si="10"/>
        <v>0</v>
      </c>
      <c r="M86" s="39">
        <f t="shared" si="11"/>
        <v>0</v>
      </c>
    </row>
    <row r="87" spans="1:13" ht="16.5" x14ac:dyDescent="0.25">
      <c r="A87" s="17">
        <v>25</v>
      </c>
      <c r="B87" s="10" t="s">
        <v>38</v>
      </c>
      <c r="C87" s="4" t="s">
        <v>14</v>
      </c>
      <c r="D87" s="4">
        <v>1</v>
      </c>
      <c r="E87" s="5">
        <v>9266667</v>
      </c>
      <c r="F87" s="6">
        <v>1760667</v>
      </c>
      <c r="G87" s="8">
        <f t="shared" si="9"/>
        <v>11027334</v>
      </c>
      <c r="H87" s="10" t="s">
        <v>38</v>
      </c>
      <c r="I87" s="8" t="str">
        <f t="shared" si="6"/>
        <v>HABIL</v>
      </c>
      <c r="J87" s="5">
        <v>9266667</v>
      </c>
      <c r="K87" s="8" t="str">
        <f t="shared" si="7"/>
        <v>HABIL</v>
      </c>
      <c r="L87" s="37">
        <f t="shared" si="10"/>
        <v>0</v>
      </c>
      <c r="M87" s="39">
        <f t="shared" si="11"/>
        <v>0</v>
      </c>
    </row>
    <row r="88" spans="1:13" ht="31.5" x14ac:dyDescent="0.25">
      <c r="A88" s="17">
        <v>26</v>
      </c>
      <c r="B88" s="10" t="s">
        <v>39</v>
      </c>
      <c r="C88" s="4" t="s">
        <v>14</v>
      </c>
      <c r="D88" s="4">
        <v>1</v>
      </c>
      <c r="E88" s="5">
        <v>924519</v>
      </c>
      <c r="F88" s="6">
        <v>175659</v>
      </c>
      <c r="G88" s="8">
        <f t="shared" si="9"/>
        <v>1100178</v>
      </c>
      <c r="H88" s="10" t="s">
        <v>39</v>
      </c>
      <c r="I88" s="8" t="str">
        <f t="shared" si="6"/>
        <v>HABIL</v>
      </c>
      <c r="J88" s="5">
        <v>924519</v>
      </c>
      <c r="K88" s="8" t="str">
        <f t="shared" si="7"/>
        <v>HABIL</v>
      </c>
      <c r="L88" s="37">
        <f t="shared" si="10"/>
        <v>0</v>
      </c>
      <c r="M88" s="39">
        <f t="shared" si="11"/>
        <v>0</v>
      </c>
    </row>
    <row r="89" spans="1:13" ht="31.5" x14ac:dyDescent="0.25">
      <c r="A89" s="17">
        <v>27</v>
      </c>
      <c r="B89" s="10" t="s">
        <v>40</v>
      </c>
      <c r="C89" s="4" t="s">
        <v>14</v>
      </c>
      <c r="D89" s="4">
        <v>1</v>
      </c>
      <c r="E89" s="5">
        <v>535912</v>
      </c>
      <c r="F89" s="6">
        <v>101823</v>
      </c>
      <c r="G89" s="8">
        <f t="shared" si="9"/>
        <v>637735</v>
      </c>
      <c r="H89" s="10" t="s">
        <v>40</v>
      </c>
      <c r="I89" s="8" t="str">
        <f t="shared" si="6"/>
        <v>HABIL</v>
      </c>
      <c r="J89" s="5">
        <v>535912</v>
      </c>
      <c r="K89" s="8" t="str">
        <f t="shared" si="7"/>
        <v>HABIL</v>
      </c>
      <c r="L89" s="37">
        <f t="shared" si="10"/>
        <v>0</v>
      </c>
      <c r="M89" s="39">
        <f t="shared" si="11"/>
        <v>0</v>
      </c>
    </row>
    <row r="90" spans="1:13" ht="31.5" x14ac:dyDescent="0.25">
      <c r="A90" s="17">
        <v>28</v>
      </c>
      <c r="B90" s="10" t="s">
        <v>41</v>
      </c>
      <c r="C90" s="4" t="s">
        <v>14</v>
      </c>
      <c r="D90" s="4">
        <v>1</v>
      </c>
      <c r="E90" s="5">
        <v>485807</v>
      </c>
      <c r="F90" s="6">
        <v>92303</v>
      </c>
      <c r="G90" s="8">
        <f t="shared" si="9"/>
        <v>578110</v>
      </c>
      <c r="H90" s="10" t="s">
        <v>41</v>
      </c>
      <c r="I90" s="8" t="str">
        <f t="shared" si="6"/>
        <v>HABIL</v>
      </c>
      <c r="J90" s="5">
        <v>485807</v>
      </c>
      <c r="K90" s="8" t="str">
        <f t="shared" si="7"/>
        <v>HABIL</v>
      </c>
      <c r="L90" s="37">
        <f t="shared" si="10"/>
        <v>0</v>
      </c>
      <c r="M90" s="39">
        <f t="shared" si="11"/>
        <v>0</v>
      </c>
    </row>
    <row r="91" spans="1:13" ht="16.5" x14ac:dyDescent="0.25">
      <c r="A91" s="17">
        <v>29</v>
      </c>
      <c r="B91" s="10" t="s">
        <v>42</v>
      </c>
      <c r="C91" s="4" t="s">
        <v>14</v>
      </c>
      <c r="D91" s="4">
        <v>1</v>
      </c>
      <c r="E91" s="5">
        <v>89325</v>
      </c>
      <c r="F91" s="6">
        <v>16972</v>
      </c>
      <c r="G91" s="8">
        <f t="shared" si="9"/>
        <v>106297</v>
      </c>
      <c r="H91" s="10" t="s">
        <v>42</v>
      </c>
      <c r="I91" s="8" t="str">
        <f t="shared" si="6"/>
        <v>HABIL</v>
      </c>
      <c r="J91" s="5">
        <v>89325</v>
      </c>
      <c r="K91" s="8" t="str">
        <f t="shared" si="7"/>
        <v>HABIL</v>
      </c>
      <c r="L91" s="37">
        <f t="shared" si="10"/>
        <v>0</v>
      </c>
      <c r="M91" s="39">
        <f t="shared" si="11"/>
        <v>0</v>
      </c>
    </row>
    <row r="92" spans="1:13" ht="16.5" x14ac:dyDescent="0.25">
      <c r="A92" s="17">
        <v>30</v>
      </c>
      <c r="B92" s="10" t="s">
        <v>43</v>
      </c>
      <c r="C92" s="4" t="s">
        <v>14</v>
      </c>
      <c r="D92" s="4">
        <v>1</v>
      </c>
      <c r="E92" s="5">
        <v>2895079</v>
      </c>
      <c r="F92" s="6">
        <v>550065</v>
      </c>
      <c r="G92" s="8">
        <f t="shared" si="9"/>
        <v>3445144</v>
      </c>
      <c r="H92" s="10" t="s">
        <v>43</v>
      </c>
      <c r="I92" s="8" t="str">
        <f t="shared" si="6"/>
        <v>HABIL</v>
      </c>
      <c r="J92" s="5">
        <v>2895079</v>
      </c>
      <c r="K92" s="8" t="str">
        <f t="shared" si="7"/>
        <v>HABIL</v>
      </c>
      <c r="L92" s="37">
        <f t="shared" si="10"/>
        <v>0</v>
      </c>
      <c r="M92" s="39">
        <f t="shared" si="11"/>
        <v>0</v>
      </c>
    </row>
    <row r="93" spans="1:13" ht="16.5" x14ac:dyDescent="0.25">
      <c r="A93" s="17">
        <v>31</v>
      </c>
      <c r="B93" s="10" t="s">
        <v>44</v>
      </c>
      <c r="C93" s="4" t="s">
        <v>14</v>
      </c>
      <c r="D93" s="4">
        <v>1</v>
      </c>
      <c r="E93" s="5">
        <v>1238082</v>
      </c>
      <c r="F93" s="6">
        <v>235236</v>
      </c>
      <c r="G93" s="8">
        <f t="shared" si="9"/>
        <v>1473318</v>
      </c>
      <c r="H93" s="10" t="s">
        <v>44</v>
      </c>
      <c r="I93" s="8" t="str">
        <f t="shared" si="6"/>
        <v>HABIL</v>
      </c>
      <c r="J93" s="5">
        <v>1238082</v>
      </c>
      <c r="K93" s="8" t="str">
        <f t="shared" si="7"/>
        <v>HABIL</v>
      </c>
      <c r="L93" s="37">
        <f t="shared" si="10"/>
        <v>0</v>
      </c>
      <c r="M93" s="39">
        <f t="shared" si="11"/>
        <v>0</v>
      </c>
    </row>
    <row r="94" spans="1:13" ht="31.5" x14ac:dyDescent="0.25">
      <c r="A94" s="17">
        <v>32</v>
      </c>
      <c r="B94" s="10" t="s">
        <v>45</v>
      </c>
      <c r="C94" s="4" t="s">
        <v>14</v>
      </c>
      <c r="D94" s="4">
        <v>1</v>
      </c>
      <c r="E94" s="5">
        <v>3112963</v>
      </c>
      <c r="F94" s="6">
        <v>591463</v>
      </c>
      <c r="G94" s="8">
        <f t="shared" si="9"/>
        <v>3704426</v>
      </c>
      <c r="H94" s="10" t="s">
        <v>45</v>
      </c>
      <c r="I94" s="8" t="str">
        <f t="shared" si="6"/>
        <v>HABIL</v>
      </c>
      <c r="J94" s="5">
        <v>3112963</v>
      </c>
      <c r="K94" s="8" t="str">
        <f t="shared" si="7"/>
        <v>HABIL</v>
      </c>
      <c r="L94" s="37">
        <f t="shared" si="10"/>
        <v>0</v>
      </c>
      <c r="M94" s="39">
        <f t="shared" si="11"/>
        <v>0</v>
      </c>
    </row>
    <row r="95" spans="1:13" ht="16.5" x14ac:dyDescent="0.25">
      <c r="A95" s="17">
        <v>33</v>
      </c>
      <c r="B95" s="10" t="s">
        <v>46</v>
      </c>
      <c r="C95" s="4" t="s">
        <v>14</v>
      </c>
      <c r="D95" s="4">
        <v>1</v>
      </c>
      <c r="E95" s="5">
        <v>36323</v>
      </c>
      <c r="F95" s="6">
        <v>6901</v>
      </c>
      <c r="G95" s="8">
        <f t="shared" si="9"/>
        <v>43224</v>
      </c>
      <c r="H95" s="10" t="s">
        <v>46</v>
      </c>
      <c r="I95" s="8" t="str">
        <f t="shared" si="6"/>
        <v>HABIL</v>
      </c>
      <c r="J95" s="5">
        <v>36323</v>
      </c>
      <c r="K95" s="8" t="str">
        <f t="shared" si="7"/>
        <v>HABIL</v>
      </c>
      <c r="L95" s="37">
        <f t="shared" si="10"/>
        <v>0</v>
      </c>
      <c r="M95" s="39">
        <f t="shared" si="11"/>
        <v>0</v>
      </c>
    </row>
    <row r="96" spans="1:13" ht="31.5" x14ac:dyDescent="0.25">
      <c r="A96" s="17">
        <v>34</v>
      </c>
      <c r="B96" s="10" t="s">
        <v>47</v>
      </c>
      <c r="C96" s="4" t="s">
        <v>14</v>
      </c>
      <c r="D96" s="4">
        <v>1</v>
      </c>
      <c r="E96" s="5">
        <v>816971</v>
      </c>
      <c r="F96" s="6">
        <v>155225</v>
      </c>
      <c r="G96" s="8">
        <f t="shared" si="9"/>
        <v>972196</v>
      </c>
      <c r="H96" s="10" t="s">
        <v>47</v>
      </c>
      <c r="I96" s="8" t="str">
        <f t="shared" si="6"/>
        <v>HABIL</v>
      </c>
      <c r="J96" s="5">
        <v>816971</v>
      </c>
      <c r="K96" s="8" t="str">
        <f t="shared" si="7"/>
        <v>HABIL</v>
      </c>
      <c r="L96" s="37">
        <f t="shared" si="10"/>
        <v>0</v>
      </c>
      <c r="M96" s="39">
        <f t="shared" si="11"/>
        <v>0</v>
      </c>
    </row>
    <row r="97" spans="1:13" ht="16.5" x14ac:dyDescent="0.25">
      <c r="A97" s="17">
        <v>35</v>
      </c>
      <c r="B97" s="10" t="s">
        <v>48</v>
      </c>
      <c r="C97" s="4" t="s">
        <v>14</v>
      </c>
      <c r="D97" s="4">
        <v>1</v>
      </c>
      <c r="E97" s="5">
        <v>305891</v>
      </c>
      <c r="F97" s="6">
        <v>58119</v>
      </c>
      <c r="G97" s="8">
        <f t="shared" si="9"/>
        <v>364010</v>
      </c>
      <c r="H97" s="10" t="s">
        <v>48</v>
      </c>
      <c r="I97" s="8" t="str">
        <f t="shared" si="6"/>
        <v>HABIL</v>
      </c>
      <c r="J97" s="5">
        <v>305891</v>
      </c>
      <c r="K97" s="8" t="str">
        <f t="shared" si="7"/>
        <v>HABIL</v>
      </c>
      <c r="L97" s="37">
        <f t="shared" si="10"/>
        <v>0</v>
      </c>
      <c r="M97" s="39">
        <f t="shared" si="11"/>
        <v>0</v>
      </c>
    </row>
    <row r="98" spans="1:13" ht="16.5" x14ac:dyDescent="0.25">
      <c r="A98" s="17">
        <v>36</v>
      </c>
      <c r="B98" s="10" t="s">
        <v>49</v>
      </c>
      <c r="C98" s="4" t="s">
        <v>14</v>
      </c>
      <c r="D98" s="4">
        <v>1</v>
      </c>
      <c r="E98" s="5">
        <v>1000019</v>
      </c>
      <c r="F98" s="6">
        <v>190004</v>
      </c>
      <c r="G98" s="8">
        <f t="shared" si="9"/>
        <v>1190023</v>
      </c>
      <c r="H98" s="10" t="s">
        <v>49</v>
      </c>
      <c r="I98" s="8" t="str">
        <f t="shared" si="6"/>
        <v>HABIL</v>
      </c>
      <c r="J98" s="5">
        <v>1000019</v>
      </c>
      <c r="K98" s="8" t="str">
        <f t="shared" si="7"/>
        <v>HABIL</v>
      </c>
      <c r="L98" s="37">
        <f t="shared" si="10"/>
        <v>0</v>
      </c>
      <c r="M98" s="39">
        <f t="shared" si="11"/>
        <v>0</v>
      </c>
    </row>
    <row r="99" spans="1:13" ht="16.5" x14ac:dyDescent="0.25">
      <c r="A99" s="17">
        <v>37</v>
      </c>
      <c r="B99" s="10" t="s">
        <v>50</v>
      </c>
      <c r="C99" s="4" t="s">
        <v>14</v>
      </c>
      <c r="D99" s="4">
        <v>1</v>
      </c>
      <c r="E99" s="5">
        <v>569387</v>
      </c>
      <c r="F99" s="6">
        <v>108184</v>
      </c>
      <c r="G99" s="8">
        <f t="shared" si="9"/>
        <v>677571</v>
      </c>
      <c r="H99" s="10" t="s">
        <v>50</v>
      </c>
      <c r="I99" s="8" t="str">
        <f t="shared" si="6"/>
        <v>HABIL</v>
      </c>
      <c r="J99" s="5">
        <v>569387</v>
      </c>
      <c r="K99" s="8" t="str">
        <f t="shared" si="7"/>
        <v>HABIL</v>
      </c>
      <c r="L99" s="37">
        <f t="shared" si="10"/>
        <v>0</v>
      </c>
      <c r="M99" s="39">
        <f t="shared" si="11"/>
        <v>0</v>
      </c>
    </row>
    <row r="100" spans="1:13" ht="31.5" x14ac:dyDescent="0.25">
      <c r="A100" s="17">
        <v>38</v>
      </c>
      <c r="B100" s="10" t="s">
        <v>51</v>
      </c>
      <c r="C100" s="4" t="s">
        <v>14</v>
      </c>
      <c r="D100" s="4">
        <v>1</v>
      </c>
      <c r="E100" s="5">
        <v>1696950</v>
      </c>
      <c r="F100" s="6">
        <v>322421</v>
      </c>
      <c r="G100" s="8">
        <f t="shared" si="9"/>
        <v>2019371</v>
      </c>
      <c r="H100" s="10" t="s">
        <v>51</v>
      </c>
      <c r="I100" s="8" t="str">
        <f t="shared" si="6"/>
        <v>HABIL</v>
      </c>
      <c r="J100" s="5">
        <v>1696950</v>
      </c>
      <c r="K100" s="8" t="str">
        <f t="shared" si="7"/>
        <v>HABIL</v>
      </c>
      <c r="L100" s="37">
        <f t="shared" si="10"/>
        <v>0</v>
      </c>
      <c r="M100" s="39">
        <f t="shared" si="11"/>
        <v>0</v>
      </c>
    </row>
    <row r="101" spans="1:13" ht="16.5" x14ac:dyDescent="0.25">
      <c r="A101" s="17">
        <v>39</v>
      </c>
      <c r="B101" s="10" t="s">
        <v>52</v>
      </c>
      <c r="C101" s="4" t="s">
        <v>14</v>
      </c>
      <c r="D101" s="4">
        <v>1</v>
      </c>
      <c r="E101" s="5">
        <v>2000588</v>
      </c>
      <c r="F101" s="6">
        <v>380112</v>
      </c>
      <c r="G101" s="8">
        <f t="shared" si="9"/>
        <v>2380700</v>
      </c>
      <c r="H101" s="10" t="s">
        <v>52</v>
      </c>
      <c r="I101" s="8" t="str">
        <f t="shared" si="6"/>
        <v>HABIL</v>
      </c>
      <c r="J101" s="5">
        <v>2000588</v>
      </c>
      <c r="K101" s="8" t="str">
        <f t="shared" si="7"/>
        <v>HABIL</v>
      </c>
      <c r="L101" s="37">
        <f t="shared" si="10"/>
        <v>0</v>
      </c>
      <c r="M101" s="39">
        <f t="shared" si="11"/>
        <v>0</v>
      </c>
    </row>
    <row r="102" spans="1:13" ht="16.5" x14ac:dyDescent="0.25">
      <c r="A102" s="17">
        <v>40</v>
      </c>
      <c r="B102" s="10" t="s">
        <v>53</v>
      </c>
      <c r="C102" s="4" t="s">
        <v>14</v>
      </c>
      <c r="D102" s="4">
        <v>1</v>
      </c>
      <c r="E102" s="5">
        <v>122895</v>
      </c>
      <c r="F102" s="6">
        <v>23350</v>
      </c>
      <c r="G102" s="8">
        <f t="shared" si="9"/>
        <v>146245</v>
      </c>
      <c r="H102" s="10" t="s">
        <v>53</v>
      </c>
      <c r="I102" s="8" t="str">
        <f t="shared" si="6"/>
        <v>HABIL</v>
      </c>
      <c r="J102" s="5">
        <v>122895</v>
      </c>
      <c r="K102" s="8" t="str">
        <f t="shared" si="7"/>
        <v>HABIL</v>
      </c>
      <c r="L102" s="37">
        <f t="shared" si="10"/>
        <v>0</v>
      </c>
      <c r="M102" s="39">
        <f t="shared" si="11"/>
        <v>0</v>
      </c>
    </row>
    <row r="103" spans="1:13" ht="31.5" x14ac:dyDescent="0.25">
      <c r="A103" s="17">
        <v>41</v>
      </c>
      <c r="B103" s="10" t="s">
        <v>54</v>
      </c>
      <c r="C103" s="4" t="s">
        <v>14</v>
      </c>
      <c r="D103" s="4">
        <v>1</v>
      </c>
      <c r="E103" s="5">
        <v>81338</v>
      </c>
      <c r="F103" s="6">
        <v>15454</v>
      </c>
      <c r="G103" s="8">
        <f t="shared" si="9"/>
        <v>96792</v>
      </c>
      <c r="H103" s="10" t="s">
        <v>54</v>
      </c>
      <c r="I103" s="8" t="str">
        <f t="shared" si="6"/>
        <v>HABIL</v>
      </c>
      <c r="J103" s="5">
        <v>81338</v>
      </c>
      <c r="K103" s="8" t="str">
        <f t="shared" si="7"/>
        <v>HABIL</v>
      </c>
      <c r="L103" s="37">
        <f t="shared" si="10"/>
        <v>0</v>
      </c>
      <c r="M103" s="39">
        <f t="shared" si="11"/>
        <v>0</v>
      </c>
    </row>
    <row r="104" spans="1:13" ht="31.5" x14ac:dyDescent="0.25">
      <c r="A104" s="17">
        <v>42</v>
      </c>
      <c r="B104" s="10" t="s">
        <v>55</v>
      </c>
      <c r="C104" s="4" t="s">
        <v>14</v>
      </c>
      <c r="D104" s="4">
        <v>1</v>
      </c>
      <c r="E104" s="5">
        <v>4195151</v>
      </c>
      <c r="F104" s="6">
        <v>797079</v>
      </c>
      <c r="G104" s="8">
        <f t="shared" si="9"/>
        <v>4992230</v>
      </c>
      <c r="H104" s="10" t="s">
        <v>55</v>
      </c>
      <c r="I104" s="8" t="str">
        <f t="shared" si="6"/>
        <v>HABIL</v>
      </c>
      <c r="J104" s="5">
        <v>4195151</v>
      </c>
      <c r="K104" s="8" t="str">
        <f t="shared" si="7"/>
        <v>HABIL</v>
      </c>
      <c r="L104" s="37">
        <f t="shared" si="10"/>
        <v>0</v>
      </c>
      <c r="M104" s="39">
        <f t="shared" si="11"/>
        <v>0</v>
      </c>
    </row>
    <row r="105" spans="1:13" ht="16.5" x14ac:dyDescent="0.25">
      <c r="A105" s="17">
        <v>43</v>
      </c>
      <c r="B105" s="10" t="s">
        <v>56</v>
      </c>
      <c r="C105" s="4" t="s">
        <v>14</v>
      </c>
      <c r="D105" s="4">
        <v>1</v>
      </c>
      <c r="E105" s="5">
        <v>5001741</v>
      </c>
      <c r="F105" s="6">
        <v>950331</v>
      </c>
      <c r="G105" s="8">
        <f t="shared" si="9"/>
        <v>5952072</v>
      </c>
      <c r="H105" s="10" t="s">
        <v>56</v>
      </c>
      <c r="I105" s="8" t="str">
        <f t="shared" si="6"/>
        <v>HABIL</v>
      </c>
      <c r="J105" s="5">
        <v>5001741</v>
      </c>
      <c r="K105" s="8" t="str">
        <f t="shared" si="7"/>
        <v>HABIL</v>
      </c>
      <c r="L105" s="37">
        <f t="shared" si="10"/>
        <v>0</v>
      </c>
      <c r="M105" s="39">
        <f t="shared" si="11"/>
        <v>0</v>
      </c>
    </row>
    <row r="106" spans="1:13" ht="31.5" x14ac:dyDescent="0.25">
      <c r="A106" s="17">
        <v>44</v>
      </c>
      <c r="B106" s="10" t="s">
        <v>57</v>
      </c>
      <c r="C106" s="4" t="s">
        <v>14</v>
      </c>
      <c r="D106" s="4">
        <v>1</v>
      </c>
      <c r="E106" s="5">
        <v>121688</v>
      </c>
      <c r="F106" s="6">
        <v>23121</v>
      </c>
      <c r="G106" s="8">
        <f t="shared" si="9"/>
        <v>144809</v>
      </c>
      <c r="H106" s="10" t="s">
        <v>57</v>
      </c>
      <c r="I106" s="8" t="str">
        <f t="shared" si="6"/>
        <v>HABIL</v>
      </c>
      <c r="J106" s="5">
        <v>121688</v>
      </c>
      <c r="K106" s="8" t="str">
        <f t="shared" si="7"/>
        <v>HABIL</v>
      </c>
      <c r="L106" s="37">
        <f t="shared" si="10"/>
        <v>0</v>
      </c>
      <c r="M106" s="39">
        <f t="shared" si="11"/>
        <v>0</v>
      </c>
    </row>
    <row r="107" spans="1:13" ht="16.5" x14ac:dyDescent="0.25">
      <c r="A107" s="17">
        <v>45</v>
      </c>
      <c r="B107" s="10" t="s">
        <v>58</v>
      </c>
      <c r="C107" s="4" t="s">
        <v>14</v>
      </c>
      <c r="D107" s="4">
        <v>1</v>
      </c>
      <c r="E107" s="5">
        <v>4119667</v>
      </c>
      <c r="F107" s="6">
        <v>782737</v>
      </c>
      <c r="G107" s="8">
        <f t="shared" si="9"/>
        <v>4902404</v>
      </c>
      <c r="H107" s="10" t="s">
        <v>58</v>
      </c>
      <c r="I107" s="8" t="str">
        <f t="shared" si="6"/>
        <v>HABIL</v>
      </c>
      <c r="J107" s="5">
        <v>4119667</v>
      </c>
      <c r="K107" s="8" t="str">
        <f t="shared" si="7"/>
        <v>HABIL</v>
      </c>
      <c r="L107" s="37">
        <f t="shared" si="10"/>
        <v>0</v>
      </c>
      <c r="M107" s="39">
        <f t="shared" si="11"/>
        <v>0</v>
      </c>
    </row>
    <row r="108" spans="1:13" ht="31.5" x14ac:dyDescent="0.25">
      <c r="A108" s="17">
        <v>46</v>
      </c>
      <c r="B108" s="10" t="s">
        <v>59</v>
      </c>
      <c r="C108" s="4" t="s">
        <v>14</v>
      </c>
      <c r="D108" s="4">
        <v>1</v>
      </c>
      <c r="E108" s="5">
        <v>2780500</v>
      </c>
      <c r="F108" s="6">
        <v>528295</v>
      </c>
      <c r="G108" s="8">
        <f t="shared" si="9"/>
        <v>3308795</v>
      </c>
      <c r="H108" s="10" t="s">
        <v>59</v>
      </c>
      <c r="I108" s="8" t="str">
        <f t="shared" si="6"/>
        <v>HABIL</v>
      </c>
      <c r="J108" s="5">
        <v>2780500</v>
      </c>
      <c r="K108" s="8" t="str">
        <f t="shared" si="7"/>
        <v>HABIL</v>
      </c>
      <c r="L108" s="37">
        <f t="shared" si="10"/>
        <v>0</v>
      </c>
      <c r="M108" s="39">
        <f t="shared" si="11"/>
        <v>0</v>
      </c>
    </row>
    <row r="109" spans="1:13" ht="31.5" x14ac:dyDescent="0.25">
      <c r="A109" s="17">
        <v>47</v>
      </c>
      <c r="B109" s="10" t="s">
        <v>60</v>
      </c>
      <c r="C109" s="4" t="s">
        <v>14</v>
      </c>
      <c r="D109" s="4">
        <v>1</v>
      </c>
      <c r="E109" s="5">
        <v>2173750</v>
      </c>
      <c r="F109" s="6">
        <v>413013</v>
      </c>
      <c r="G109" s="8">
        <f t="shared" si="9"/>
        <v>2586763</v>
      </c>
      <c r="H109" s="10" t="s">
        <v>60</v>
      </c>
      <c r="I109" s="8" t="str">
        <f t="shared" si="6"/>
        <v>HABIL</v>
      </c>
      <c r="J109" s="5">
        <v>2173750</v>
      </c>
      <c r="K109" s="8" t="str">
        <f t="shared" si="7"/>
        <v>HABIL</v>
      </c>
      <c r="L109" s="37">
        <f t="shared" si="10"/>
        <v>0</v>
      </c>
      <c r="M109" s="39">
        <f t="shared" si="11"/>
        <v>0</v>
      </c>
    </row>
    <row r="110" spans="1:13" ht="16.5" x14ac:dyDescent="0.25">
      <c r="A110" s="17">
        <v>48</v>
      </c>
      <c r="B110" s="10" t="s">
        <v>61</v>
      </c>
      <c r="C110" s="4" t="s">
        <v>14</v>
      </c>
      <c r="D110" s="4">
        <v>1</v>
      </c>
      <c r="E110" s="5">
        <v>217712</v>
      </c>
      <c r="F110" s="6">
        <v>41365</v>
      </c>
      <c r="G110" s="8">
        <f t="shared" si="9"/>
        <v>259077</v>
      </c>
      <c r="H110" s="10" t="s">
        <v>61</v>
      </c>
      <c r="I110" s="8" t="str">
        <f t="shared" si="6"/>
        <v>HABIL</v>
      </c>
      <c r="J110" s="5">
        <v>217712</v>
      </c>
      <c r="K110" s="8" t="str">
        <f t="shared" si="7"/>
        <v>HABIL</v>
      </c>
      <c r="L110" s="37">
        <f t="shared" si="10"/>
        <v>0</v>
      </c>
      <c r="M110" s="39">
        <f t="shared" si="11"/>
        <v>0</v>
      </c>
    </row>
    <row r="111" spans="1:13" ht="16.5" x14ac:dyDescent="0.25">
      <c r="A111" s="17">
        <v>49</v>
      </c>
      <c r="B111" s="10" t="s">
        <v>62</v>
      </c>
      <c r="C111" s="4" t="s">
        <v>14</v>
      </c>
      <c r="D111" s="4">
        <v>1</v>
      </c>
      <c r="E111" s="5">
        <v>544322</v>
      </c>
      <c r="F111" s="6">
        <v>103421</v>
      </c>
      <c r="G111" s="8">
        <f t="shared" si="9"/>
        <v>647743</v>
      </c>
      <c r="H111" s="10" t="s">
        <v>62</v>
      </c>
      <c r="I111" s="8" t="str">
        <f t="shared" si="6"/>
        <v>HABIL</v>
      </c>
      <c r="J111" s="5">
        <v>544322</v>
      </c>
      <c r="K111" s="8" t="str">
        <f t="shared" si="7"/>
        <v>HABIL</v>
      </c>
      <c r="L111" s="37">
        <f t="shared" si="10"/>
        <v>0</v>
      </c>
      <c r="M111" s="39">
        <f t="shared" si="11"/>
        <v>0</v>
      </c>
    </row>
    <row r="112" spans="1:13" ht="31.5" x14ac:dyDescent="0.25">
      <c r="A112" s="17">
        <v>50</v>
      </c>
      <c r="B112" s="10" t="s">
        <v>63</v>
      </c>
      <c r="C112" s="4" t="s">
        <v>14</v>
      </c>
      <c r="D112" s="4">
        <v>1</v>
      </c>
      <c r="E112" s="5">
        <v>421675</v>
      </c>
      <c r="F112" s="6">
        <v>80118</v>
      </c>
      <c r="G112" s="8">
        <f t="shared" si="9"/>
        <v>501793</v>
      </c>
      <c r="H112" s="10" t="s">
        <v>63</v>
      </c>
      <c r="I112" s="8" t="str">
        <f t="shared" si="6"/>
        <v>HABIL</v>
      </c>
      <c r="J112" s="5">
        <v>421675</v>
      </c>
      <c r="K112" s="8" t="str">
        <f t="shared" si="7"/>
        <v>HABIL</v>
      </c>
      <c r="L112" s="37">
        <f t="shared" si="10"/>
        <v>0</v>
      </c>
      <c r="M112" s="39">
        <f t="shared" si="11"/>
        <v>0</v>
      </c>
    </row>
    <row r="113" spans="1:13" ht="31.5" x14ac:dyDescent="0.25">
      <c r="A113" s="17">
        <v>51</v>
      </c>
      <c r="B113" s="10" t="s">
        <v>64</v>
      </c>
      <c r="C113" s="4" t="s">
        <v>14</v>
      </c>
      <c r="D113" s="4">
        <v>1</v>
      </c>
      <c r="E113" s="5">
        <v>8240099</v>
      </c>
      <c r="F113" s="6">
        <v>1565619</v>
      </c>
      <c r="G113" s="8">
        <f t="shared" si="9"/>
        <v>9805718</v>
      </c>
      <c r="H113" s="10" t="s">
        <v>64</v>
      </c>
      <c r="I113" s="8" t="str">
        <f t="shared" si="6"/>
        <v>HABIL</v>
      </c>
      <c r="J113" s="5">
        <v>8240099</v>
      </c>
      <c r="K113" s="8" t="str">
        <f t="shared" si="7"/>
        <v>HABIL</v>
      </c>
      <c r="L113" s="37">
        <f t="shared" si="10"/>
        <v>0</v>
      </c>
      <c r="M113" s="39">
        <f t="shared" si="11"/>
        <v>0</v>
      </c>
    </row>
    <row r="114" spans="1:13" x14ac:dyDescent="0.25">
      <c r="A114" s="12"/>
      <c r="B114" s="13"/>
      <c r="C114" s="14"/>
      <c r="D114" s="14"/>
      <c r="E114" s="14"/>
      <c r="F114" s="14"/>
      <c r="G114" s="14"/>
      <c r="H114" s="14"/>
      <c r="I114" s="14"/>
      <c r="J114" s="20">
        <f>SUM(J63:J113)</f>
        <v>112586744</v>
      </c>
      <c r="K114" s="15"/>
      <c r="L114" s="37"/>
      <c r="M114" s="39"/>
    </row>
    <row r="115" spans="1:13" x14ac:dyDescent="0.25">
      <c r="A115" s="12"/>
      <c r="B115" s="13"/>
      <c r="C115" s="14"/>
      <c r="D115" s="14"/>
      <c r="E115" s="14"/>
      <c r="F115" s="14"/>
      <c r="G115" s="14"/>
      <c r="H115" s="14"/>
      <c r="I115" s="14"/>
      <c r="J115" s="14"/>
      <c r="K115" s="15"/>
      <c r="L115" s="37"/>
      <c r="M115" s="39"/>
    </row>
    <row r="116" spans="1:13" x14ac:dyDescent="0.25">
      <c r="A116" s="12"/>
      <c r="B116" s="13"/>
      <c r="C116" s="14"/>
      <c r="D116" s="14"/>
      <c r="E116" s="14"/>
      <c r="F116" s="14"/>
      <c r="G116" s="14"/>
      <c r="H116" s="14"/>
      <c r="I116" s="14"/>
      <c r="J116" s="14"/>
      <c r="K116" s="15"/>
      <c r="L116" s="37"/>
      <c r="M116" s="39"/>
    </row>
    <row r="117" spans="1:13" x14ac:dyDescent="0.25">
      <c r="A117" s="32" t="s">
        <v>5</v>
      </c>
      <c r="B117" s="32"/>
      <c r="C117" s="32"/>
      <c r="D117" s="32"/>
      <c r="E117" s="32" t="s">
        <v>66</v>
      </c>
      <c r="F117" s="32"/>
      <c r="G117" s="32"/>
      <c r="H117" s="34" t="s">
        <v>69</v>
      </c>
      <c r="I117" s="34"/>
      <c r="J117" s="34"/>
      <c r="K117" s="34"/>
      <c r="L117" s="37"/>
      <c r="M117" s="39"/>
    </row>
    <row r="118" spans="1:13" ht="38.25" x14ac:dyDescent="0.25">
      <c r="A118" s="2" t="s">
        <v>6</v>
      </c>
      <c r="B118" s="2" t="s">
        <v>7</v>
      </c>
      <c r="C118" s="3" t="s">
        <v>8</v>
      </c>
      <c r="D118" s="2" t="s">
        <v>9</v>
      </c>
      <c r="E118" s="2" t="s">
        <v>10</v>
      </c>
      <c r="F118" s="2" t="s">
        <v>11</v>
      </c>
      <c r="G118" s="2" t="s">
        <v>12</v>
      </c>
      <c r="H118" s="2" t="s">
        <v>7</v>
      </c>
      <c r="I118" s="16" t="s">
        <v>72</v>
      </c>
      <c r="J118" s="2" t="s">
        <v>10</v>
      </c>
      <c r="K118" s="16" t="s">
        <v>72</v>
      </c>
      <c r="L118" s="37"/>
      <c r="M118" s="39"/>
    </row>
    <row r="119" spans="1:13" ht="16.5" x14ac:dyDescent="0.25">
      <c r="A119" s="17">
        <v>1</v>
      </c>
      <c r="B119" s="9" t="s">
        <v>13</v>
      </c>
      <c r="C119" s="4" t="s">
        <v>14</v>
      </c>
      <c r="D119" s="4">
        <v>1</v>
      </c>
      <c r="E119" s="5">
        <v>1164808</v>
      </c>
      <c r="F119" s="6">
        <v>221313</v>
      </c>
      <c r="G119" s="8">
        <f>+ROUND(E119+F119,0)*D119</f>
        <v>1386121</v>
      </c>
      <c r="H119" s="21" t="s">
        <v>13</v>
      </c>
      <c r="I119" s="8" t="str">
        <f t="shared" ref="I119:I169" si="12">+IF(H119=B119,"HABIL","NO HABIL")</f>
        <v>HABIL</v>
      </c>
      <c r="J119" s="5">
        <v>1158984</v>
      </c>
      <c r="K119" s="8" t="str">
        <f t="shared" ref="K119:K169" si="13">+IF(J119&lt;=E119,"HABIL","NO HABIL")</f>
        <v>HABIL</v>
      </c>
      <c r="L119" s="37">
        <f t="shared" si="10"/>
        <v>-5824</v>
      </c>
      <c r="M119" s="39">
        <f t="shared" si="11"/>
        <v>-4.9999656595764996E-3</v>
      </c>
    </row>
    <row r="120" spans="1:13" ht="31.5" x14ac:dyDescent="0.25">
      <c r="A120" s="17">
        <v>2</v>
      </c>
      <c r="B120" s="9" t="s">
        <v>15</v>
      </c>
      <c r="C120" s="4" t="s">
        <v>14</v>
      </c>
      <c r="D120" s="4">
        <v>1</v>
      </c>
      <c r="E120" s="5">
        <v>1476662</v>
      </c>
      <c r="F120" s="6">
        <v>280566</v>
      </c>
      <c r="G120" s="8">
        <f t="shared" ref="G120" si="14">+ROUND(E120+F120,0)*D120</f>
        <v>1757228</v>
      </c>
      <c r="H120" s="9" t="s">
        <v>15</v>
      </c>
      <c r="I120" s="8" t="str">
        <f t="shared" si="12"/>
        <v>HABIL</v>
      </c>
      <c r="J120" s="5">
        <v>1469279</v>
      </c>
      <c r="K120" s="8" t="str">
        <f t="shared" si="13"/>
        <v>HABIL</v>
      </c>
      <c r="L120" s="37">
        <f t="shared" si="10"/>
        <v>-7383</v>
      </c>
      <c r="M120" s="39">
        <f t="shared" si="11"/>
        <v>-4.999790067056642E-3</v>
      </c>
    </row>
    <row r="121" spans="1:13" ht="16.5" x14ac:dyDescent="0.25">
      <c r="A121" s="17">
        <v>3</v>
      </c>
      <c r="B121" s="10" t="s">
        <v>16</v>
      </c>
      <c r="C121" s="4" t="s">
        <v>14</v>
      </c>
      <c r="D121" s="4">
        <v>1</v>
      </c>
      <c r="E121" s="5">
        <v>376271</v>
      </c>
      <c r="F121" s="6">
        <v>71491</v>
      </c>
      <c r="G121" s="8">
        <f>+ROUND(E121+F121,0)*D121</f>
        <v>447762</v>
      </c>
      <c r="H121" s="9" t="s">
        <v>16</v>
      </c>
      <c r="I121" s="8" t="str">
        <f t="shared" si="12"/>
        <v>HABIL</v>
      </c>
      <c r="J121" s="5">
        <v>374390</v>
      </c>
      <c r="K121" s="8" t="str">
        <f t="shared" si="13"/>
        <v>HABIL</v>
      </c>
      <c r="L121" s="37">
        <f t="shared" si="10"/>
        <v>-1881</v>
      </c>
      <c r="M121" s="39">
        <f t="shared" si="11"/>
        <v>-4.9990565310640278E-3</v>
      </c>
    </row>
    <row r="122" spans="1:13" ht="31.5" x14ac:dyDescent="0.25">
      <c r="A122" s="17">
        <v>4</v>
      </c>
      <c r="B122" s="10" t="s">
        <v>17</v>
      </c>
      <c r="C122" s="4" t="s">
        <v>14</v>
      </c>
      <c r="D122" s="4">
        <v>1</v>
      </c>
      <c r="E122" s="5">
        <v>37593</v>
      </c>
      <c r="F122" s="6">
        <v>7143</v>
      </c>
      <c r="G122" s="8">
        <f t="shared" ref="G122:G123" si="15">+ROUND(E122+F122,0)*D122</f>
        <v>44736</v>
      </c>
      <c r="H122" s="9" t="s">
        <v>17</v>
      </c>
      <c r="I122" s="8" t="str">
        <f t="shared" si="12"/>
        <v>HABIL</v>
      </c>
      <c r="J122" s="5">
        <v>37405</v>
      </c>
      <c r="K122" s="8" t="str">
        <f t="shared" si="13"/>
        <v>HABIL</v>
      </c>
      <c r="L122" s="37">
        <f t="shared" si="10"/>
        <v>-188</v>
      </c>
      <c r="M122" s="39">
        <f t="shared" si="11"/>
        <v>-5.0009310243928073E-3</v>
      </c>
    </row>
    <row r="123" spans="1:13" ht="31.5" x14ac:dyDescent="0.25">
      <c r="A123" s="17">
        <v>5</v>
      </c>
      <c r="B123" s="10" t="s">
        <v>18</v>
      </c>
      <c r="C123" s="4" t="s">
        <v>14</v>
      </c>
      <c r="D123" s="4">
        <v>1</v>
      </c>
      <c r="E123" s="5">
        <v>3337253</v>
      </c>
      <c r="F123" s="6">
        <v>634078</v>
      </c>
      <c r="G123" s="8">
        <f t="shared" si="15"/>
        <v>3971331</v>
      </c>
      <c r="H123" s="9" t="s">
        <v>18</v>
      </c>
      <c r="I123" s="8" t="str">
        <f t="shared" si="12"/>
        <v>HABIL</v>
      </c>
      <c r="J123" s="5">
        <v>3320567</v>
      </c>
      <c r="K123" s="8" t="str">
        <f t="shared" si="13"/>
        <v>HABIL</v>
      </c>
      <c r="L123" s="37">
        <f t="shared" si="10"/>
        <v>-16686</v>
      </c>
      <c r="M123" s="39">
        <f t="shared" si="11"/>
        <v>-4.9999205933742852E-3</v>
      </c>
    </row>
    <row r="124" spans="1:13" ht="31.5" x14ac:dyDescent="0.25">
      <c r="A124" s="17">
        <v>6</v>
      </c>
      <c r="B124" s="10" t="s">
        <v>19</v>
      </c>
      <c r="C124" s="4" t="s">
        <v>14</v>
      </c>
      <c r="D124" s="4">
        <v>1</v>
      </c>
      <c r="E124" s="5">
        <v>665626</v>
      </c>
      <c r="F124" s="6">
        <v>126469</v>
      </c>
      <c r="G124" s="8">
        <f>+ROUND(E124+F124,0)*D124</f>
        <v>792095</v>
      </c>
      <c r="H124" s="9" t="s">
        <v>19</v>
      </c>
      <c r="I124" s="8" t="str">
        <f t="shared" si="12"/>
        <v>HABIL</v>
      </c>
      <c r="J124" s="5">
        <v>662298</v>
      </c>
      <c r="K124" s="8" t="str">
        <f t="shared" si="13"/>
        <v>HABIL</v>
      </c>
      <c r="L124" s="37">
        <f t="shared" si="10"/>
        <v>-3328</v>
      </c>
      <c r="M124" s="39">
        <f t="shared" si="11"/>
        <v>-4.999804695129062E-3</v>
      </c>
    </row>
    <row r="125" spans="1:13" ht="16.5" x14ac:dyDescent="0.25">
      <c r="A125" s="17">
        <v>7</v>
      </c>
      <c r="B125" s="10" t="s">
        <v>20</v>
      </c>
      <c r="C125" s="4" t="s">
        <v>14</v>
      </c>
      <c r="D125" s="4">
        <v>1</v>
      </c>
      <c r="E125" s="5">
        <v>89355</v>
      </c>
      <c r="F125" s="6">
        <v>16977</v>
      </c>
      <c r="G125" s="8">
        <f t="shared" ref="G125:G169" si="16">+ROUND(E125+F125,0)*D125</f>
        <v>106332</v>
      </c>
      <c r="H125" s="9" t="s">
        <v>20</v>
      </c>
      <c r="I125" s="8" t="str">
        <f t="shared" si="12"/>
        <v>HABIL</v>
      </c>
      <c r="J125" s="5">
        <v>88908</v>
      </c>
      <c r="K125" s="8" t="str">
        <f t="shared" si="13"/>
        <v>HABIL</v>
      </c>
      <c r="L125" s="37">
        <f t="shared" si="10"/>
        <v>-447</v>
      </c>
      <c r="M125" s="39">
        <f t="shared" si="11"/>
        <v>-5.0025180459962737E-3</v>
      </c>
    </row>
    <row r="126" spans="1:13" ht="16.5" x14ac:dyDescent="0.25">
      <c r="A126" s="17">
        <v>8</v>
      </c>
      <c r="B126" s="10" t="s">
        <v>21</v>
      </c>
      <c r="C126" s="4" t="s">
        <v>14</v>
      </c>
      <c r="D126" s="4">
        <v>1</v>
      </c>
      <c r="E126" s="5">
        <v>50954</v>
      </c>
      <c r="F126" s="6">
        <v>9681</v>
      </c>
      <c r="G126" s="8">
        <f t="shared" si="16"/>
        <v>60635</v>
      </c>
      <c r="H126" s="9" t="s">
        <v>21</v>
      </c>
      <c r="I126" s="8" t="str">
        <f t="shared" si="12"/>
        <v>HABIL</v>
      </c>
      <c r="J126" s="5">
        <v>50699</v>
      </c>
      <c r="K126" s="8" t="str">
        <f t="shared" si="13"/>
        <v>HABIL</v>
      </c>
      <c r="L126" s="37">
        <f t="shared" si="10"/>
        <v>-255</v>
      </c>
      <c r="M126" s="39">
        <f t="shared" si="11"/>
        <v>-5.0045138752600193E-3</v>
      </c>
    </row>
    <row r="127" spans="1:13" ht="31.5" x14ac:dyDescent="0.25">
      <c r="A127" s="17">
        <v>9</v>
      </c>
      <c r="B127" s="10" t="s">
        <v>22</v>
      </c>
      <c r="C127" s="4" t="s">
        <v>14</v>
      </c>
      <c r="D127" s="4">
        <v>1</v>
      </c>
      <c r="E127" s="5">
        <v>2337284</v>
      </c>
      <c r="F127" s="6">
        <v>444084</v>
      </c>
      <c r="G127" s="8">
        <f t="shared" si="16"/>
        <v>2781368</v>
      </c>
      <c r="H127" s="9" t="s">
        <v>22</v>
      </c>
      <c r="I127" s="8" t="str">
        <f t="shared" si="12"/>
        <v>HABIL</v>
      </c>
      <c r="J127" s="5">
        <v>2325598</v>
      </c>
      <c r="K127" s="8" t="str">
        <f t="shared" si="13"/>
        <v>HABIL</v>
      </c>
      <c r="L127" s="37">
        <f t="shared" si="10"/>
        <v>-11686</v>
      </c>
      <c r="M127" s="39">
        <f t="shared" si="11"/>
        <v>-4.9998203042506129E-3</v>
      </c>
    </row>
    <row r="128" spans="1:13" ht="16.5" x14ac:dyDescent="0.25">
      <c r="A128" s="17">
        <v>10</v>
      </c>
      <c r="B128" s="10" t="s">
        <v>23</v>
      </c>
      <c r="C128" s="4" t="s">
        <v>14</v>
      </c>
      <c r="D128" s="4">
        <v>1</v>
      </c>
      <c r="E128" s="5">
        <v>3868412</v>
      </c>
      <c r="F128" s="6">
        <v>734998</v>
      </c>
      <c r="G128" s="8">
        <f t="shared" si="16"/>
        <v>4603410</v>
      </c>
      <c r="H128" s="9" t="s">
        <v>23</v>
      </c>
      <c r="I128" s="8" t="str">
        <f t="shared" si="12"/>
        <v>HABIL</v>
      </c>
      <c r="J128" s="5">
        <v>3849070</v>
      </c>
      <c r="K128" s="8" t="str">
        <f t="shared" si="13"/>
        <v>HABIL</v>
      </c>
      <c r="L128" s="37">
        <f t="shared" si="10"/>
        <v>-19342</v>
      </c>
      <c r="M128" s="39">
        <f t="shared" si="11"/>
        <v>-4.9999844897595791E-3</v>
      </c>
    </row>
    <row r="129" spans="1:13" ht="31.5" x14ac:dyDescent="0.25">
      <c r="A129" s="17">
        <v>11</v>
      </c>
      <c r="B129" s="10" t="s">
        <v>24</v>
      </c>
      <c r="C129" s="4" t="s">
        <v>14</v>
      </c>
      <c r="D129" s="4">
        <v>1</v>
      </c>
      <c r="E129" s="5">
        <v>8100623</v>
      </c>
      <c r="F129" s="6">
        <v>1539118</v>
      </c>
      <c r="G129" s="8">
        <f t="shared" si="16"/>
        <v>9639741</v>
      </c>
      <c r="H129" s="9" t="s">
        <v>24</v>
      </c>
      <c r="I129" s="8" t="str">
        <f t="shared" si="12"/>
        <v>HABIL</v>
      </c>
      <c r="J129" s="5">
        <v>8060120</v>
      </c>
      <c r="K129" s="8" t="str">
        <f t="shared" si="13"/>
        <v>HABIL</v>
      </c>
      <c r="L129" s="37">
        <f t="shared" si="10"/>
        <v>-40503</v>
      </c>
      <c r="M129" s="39">
        <f t="shared" si="11"/>
        <v>-4.9999858035609801E-3</v>
      </c>
    </row>
    <row r="130" spans="1:13" ht="31.5" x14ac:dyDescent="0.25">
      <c r="A130" s="17">
        <v>12</v>
      </c>
      <c r="B130" s="10" t="s">
        <v>25</v>
      </c>
      <c r="C130" s="4" t="s">
        <v>14</v>
      </c>
      <c r="D130" s="4">
        <v>1</v>
      </c>
      <c r="E130" s="5">
        <v>4715448</v>
      </c>
      <c r="F130" s="6">
        <v>895935</v>
      </c>
      <c r="G130" s="8">
        <f t="shared" si="16"/>
        <v>5611383</v>
      </c>
      <c r="H130" s="9" t="s">
        <v>25</v>
      </c>
      <c r="I130" s="8" t="str">
        <f t="shared" si="12"/>
        <v>HABIL</v>
      </c>
      <c r="J130" s="5">
        <v>4691871</v>
      </c>
      <c r="K130" s="8" t="str">
        <f t="shared" si="13"/>
        <v>HABIL</v>
      </c>
      <c r="L130" s="37">
        <f t="shared" si="10"/>
        <v>-23577</v>
      </c>
      <c r="M130" s="39">
        <f t="shared" si="11"/>
        <v>-4.9999491034573573E-3</v>
      </c>
    </row>
    <row r="131" spans="1:13" ht="16.5" x14ac:dyDescent="0.25">
      <c r="A131" s="17">
        <v>13</v>
      </c>
      <c r="B131" s="10" t="s">
        <v>26</v>
      </c>
      <c r="C131" s="4" t="s">
        <v>14</v>
      </c>
      <c r="D131" s="4">
        <v>1</v>
      </c>
      <c r="E131" s="5">
        <v>2759345</v>
      </c>
      <c r="F131" s="6">
        <v>524276</v>
      </c>
      <c r="G131" s="8">
        <f t="shared" si="16"/>
        <v>3283621</v>
      </c>
      <c r="H131" s="9" t="s">
        <v>26</v>
      </c>
      <c r="I131" s="8" t="str">
        <f t="shared" si="12"/>
        <v>HABIL</v>
      </c>
      <c r="J131" s="5">
        <v>2745548</v>
      </c>
      <c r="K131" s="8" t="str">
        <f t="shared" si="13"/>
        <v>HABIL</v>
      </c>
      <c r="L131" s="37">
        <f t="shared" si="10"/>
        <v>-13797</v>
      </c>
      <c r="M131" s="39">
        <f t="shared" si="11"/>
        <v>-5.0000996613326354E-3</v>
      </c>
    </row>
    <row r="132" spans="1:13" ht="31.5" x14ac:dyDescent="0.25">
      <c r="A132" s="17">
        <v>14</v>
      </c>
      <c r="B132" s="10" t="s">
        <v>27</v>
      </c>
      <c r="C132" s="4" t="s">
        <v>14</v>
      </c>
      <c r="D132" s="4">
        <v>1</v>
      </c>
      <c r="E132" s="5">
        <v>1197038</v>
      </c>
      <c r="F132" s="6">
        <v>227437</v>
      </c>
      <c r="G132" s="8">
        <f t="shared" si="16"/>
        <v>1424475</v>
      </c>
      <c r="H132" s="9" t="s">
        <v>27</v>
      </c>
      <c r="I132" s="8" t="str">
        <f t="shared" si="12"/>
        <v>HABIL</v>
      </c>
      <c r="J132" s="5">
        <v>1191053</v>
      </c>
      <c r="K132" s="8" t="str">
        <f t="shared" si="13"/>
        <v>HABIL</v>
      </c>
      <c r="L132" s="37">
        <f t="shared" si="10"/>
        <v>-5985</v>
      </c>
      <c r="M132" s="39">
        <f t="shared" si="11"/>
        <v>-4.999841274880179E-3</v>
      </c>
    </row>
    <row r="133" spans="1:13" ht="31.5" x14ac:dyDescent="0.25">
      <c r="A133" s="17">
        <v>15</v>
      </c>
      <c r="B133" s="10" t="s">
        <v>28</v>
      </c>
      <c r="C133" s="4" t="s">
        <v>14</v>
      </c>
      <c r="D133" s="4">
        <v>1</v>
      </c>
      <c r="E133" s="5">
        <v>5571727</v>
      </c>
      <c r="F133" s="6">
        <v>1058628</v>
      </c>
      <c r="G133" s="8">
        <f t="shared" si="16"/>
        <v>6630355</v>
      </c>
      <c r="H133" s="9" t="s">
        <v>28</v>
      </c>
      <c r="I133" s="8" t="str">
        <f t="shared" si="12"/>
        <v>HABIL</v>
      </c>
      <c r="J133" s="5">
        <v>5543868</v>
      </c>
      <c r="K133" s="8" t="str">
        <f t="shared" si="13"/>
        <v>HABIL</v>
      </c>
      <c r="L133" s="37">
        <f t="shared" si="10"/>
        <v>-27859</v>
      </c>
      <c r="M133" s="39">
        <f t="shared" si="11"/>
        <v>-5.0000655093115354E-3</v>
      </c>
    </row>
    <row r="134" spans="1:13" ht="31.5" x14ac:dyDescent="0.25">
      <c r="A134" s="17">
        <v>16</v>
      </c>
      <c r="B134" s="10" t="s">
        <v>29</v>
      </c>
      <c r="C134" s="4" t="s">
        <v>14</v>
      </c>
      <c r="D134" s="4">
        <v>1</v>
      </c>
      <c r="E134" s="5">
        <v>397189</v>
      </c>
      <c r="F134" s="6">
        <v>75466</v>
      </c>
      <c r="G134" s="8">
        <f t="shared" si="16"/>
        <v>472655</v>
      </c>
      <c r="H134" s="9" t="s">
        <v>29</v>
      </c>
      <c r="I134" s="8" t="str">
        <f t="shared" si="12"/>
        <v>HABIL</v>
      </c>
      <c r="J134" s="5">
        <v>395203</v>
      </c>
      <c r="K134" s="8" t="str">
        <f t="shared" si="13"/>
        <v>HABIL</v>
      </c>
      <c r="L134" s="37">
        <f t="shared" si="10"/>
        <v>-1986</v>
      </c>
      <c r="M134" s="39">
        <f t="shared" si="11"/>
        <v>-5.0001384731198639E-3</v>
      </c>
    </row>
    <row r="135" spans="1:13" ht="31.5" x14ac:dyDescent="0.25">
      <c r="A135" s="17">
        <v>17</v>
      </c>
      <c r="B135" s="10" t="s">
        <v>30</v>
      </c>
      <c r="C135" s="4" t="s">
        <v>14</v>
      </c>
      <c r="D135" s="4">
        <v>1</v>
      </c>
      <c r="E135" s="5">
        <v>3360728</v>
      </c>
      <c r="F135" s="6">
        <v>638538</v>
      </c>
      <c r="G135" s="8">
        <f t="shared" si="16"/>
        <v>3999266</v>
      </c>
      <c r="H135" s="9" t="s">
        <v>30</v>
      </c>
      <c r="I135" s="8" t="str">
        <f t="shared" si="12"/>
        <v>HABIL</v>
      </c>
      <c r="J135" s="5">
        <v>3343924</v>
      </c>
      <c r="K135" s="8" t="str">
        <f t="shared" si="13"/>
        <v>HABIL</v>
      </c>
      <c r="L135" s="37">
        <f t="shared" si="10"/>
        <v>-16804</v>
      </c>
      <c r="M135" s="39">
        <f t="shared" si="11"/>
        <v>-5.0001071196479341E-3</v>
      </c>
    </row>
    <row r="136" spans="1:13" ht="16.5" x14ac:dyDescent="0.25">
      <c r="A136" s="17">
        <v>18</v>
      </c>
      <c r="B136" s="10" t="s">
        <v>31</v>
      </c>
      <c r="C136" s="4" t="s">
        <v>14</v>
      </c>
      <c r="D136" s="4">
        <v>1</v>
      </c>
      <c r="E136" s="5">
        <v>74525</v>
      </c>
      <c r="F136" s="6">
        <v>14160</v>
      </c>
      <c r="G136" s="8">
        <f t="shared" si="16"/>
        <v>88685</v>
      </c>
      <c r="H136" s="9" t="s">
        <v>31</v>
      </c>
      <c r="I136" s="8" t="str">
        <f t="shared" si="12"/>
        <v>HABIL</v>
      </c>
      <c r="J136" s="5">
        <v>74152</v>
      </c>
      <c r="K136" s="8" t="str">
        <f t="shared" si="13"/>
        <v>HABIL</v>
      </c>
      <c r="L136" s="37">
        <f t="shared" ref="L136:L199" si="17">+J136-E136</f>
        <v>-373</v>
      </c>
      <c r="M136" s="39">
        <f t="shared" ref="M136:M199" si="18">+J136/E136-1</f>
        <v>-5.0050318685005424E-3</v>
      </c>
    </row>
    <row r="137" spans="1:13" ht="47.25" x14ac:dyDescent="0.25">
      <c r="A137" s="17">
        <v>19</v>
      </c>
      <c r="B137" s="10" t="s">
        <v>32</v>
      </c>
      <c r="C137" s="4" t="s">
        <v>14</v>
      </c>
      <c r="D137" s="4">
        <v>1</v>
      </c>
      <c r="E137" s="5">
        <v>8920104</v>
      </c>
      <c r="F137" s="6">
        <v>1694820</v>
      </c>
      <c r="G137" s="8">
        <f t="shared" si="16"/>
        <v>10614924</v>
      </c>
      <c r="H137" s="9" t="s">
        <v>32</v>
      </c>
      <c r="I137" s="8" t="str">
        <f t="shared" si="12"/>
        <v>HABIL</v>
      </c>
      <c r="J137" s="5">
        <v>8875503</v>
      </c>
      <c r="K137" s="8" t="str">
        <f t="shared" si="13"/>
        <v>HABIL</v>
      </c>
      <c r="L137" s="37">
        <f t="shared" si="17"/>
        <v>-44601</v>
      </c>
      <c r="M137" s="39">
        <f t="shared" si="18"/>
        <v>-5.0000538110317461E-3</v>
      </c>
    </row>
    <row r="138" spans="1:13" ht="31.5" x14ac:dyDescent="0.25">
      <c r="A138" s="17">
        <v>20</v>
      </c>
      <c r="B138" s="10" t="s">
        <v>33</v>
      </c>
      <c r="C138" s="4" t="s">
        <v>14</v>
      </c>
      <c r="D138" s="4">
        <v>1</v>
      </c>
      <c r="E138" s="5">
        <v>10412957</v>
      </c>
      <c r="F138" s="6">
        <v>1978462</v>
      </c>
      <c r="G138" s="8">
        <f t="shared" si="16"/>
        <v>12391419</v>
      </c>
      <c r="H138" s="9" t="s">
        <v>33</v>
      </c>
      <c r="I138" s="8" t="str">
        <f t="shared" si="12"/>
        <v>HABIL</v>
      </c>
      <c r="J138" s="5">
        <v>10360892</v>
      </c>
      <c r="K138" s="8" t="str">
        <f t="shared" si="13"/>
        <v>HABIL</v>
      </c>
      <c r="L138" s="37">
        <f t="shared" si="17"/>
        <v>-52065</v>
      </c>
      <c r="M138" s="39">
        <f t="shared" si="18"/>
        <v>-5.000020647353054E-3</v>
      </c>
    </row>
    <row r="139" spans="1:13" ht="31.5" x14ac:dyDescent="0.25">
      <c r="A139" s="17">
        <v>21</v>
      </c>
      <c r="B139" s="10" t="s">
        <v>34</v>
      </c>
      <c r="C139" s="4" t="s">
        <v>14</v>
      </c>
      <c r="D139" s="4">
        <v>1</v>
      </c>
      <c r="E139" s="5">
        <v>108424</v>
      </c>
      <c r="F139" s="6">
        <v>20601</v>
      </c>
      <c r="G139" s="8">
        <f t="shared" si="16"/>
        <v>129025</v>
      </c>
      <c r="H139" s="9" t="s">
        <v>34</v>
      </c>
      <c r="I139" s="8" t="str">
        <f t="shared" si="12"/>
        <v>HABIL</v>
      </c>
      <c r="J139" s="5">
        <v>107882</v>
      </c>
      <c r="K139" s="8" t="str">
        <f t="shared" si="13"/>
        <v>HABIL</v>
      </c>
      <c r="L139" s="37">
        <f t="shared" si="17"/>
        <v>-542</v>
      </c>
      <c r="M139" s="39">
        <f t="shared" si="18"/>
        <v>-4.9988932339702918E-3</v>
      </c>
    </row>
    <row r="140" spans="1:13" ht="31.5" x14ac:dyDescent="0.25">
      <c r="A140" s="17">
        <v>22</v>
      </c>
      <c r="B140" s="10" t="s">
        <v>35</v>
      </c>
      <c r="C140" s="4" t="s">
        <v>14</v>
      </c>
      <c r="D140" s="4">
        <v>1</v>
      </c>
      <c r="E140" s="5">
        <v>429909</v>
      </c>
      <c r="F140" s="6">
        <v>81683</v>
      </c>
      <c r="G140" s="8">
        <f t="shared" si="16"/>
        <v>511592</v>
      </c>
      <c r="H140" s="9" t="s">
        <v>35</v>
      </c>
      <c r="I140" s="8" t="str">
        <f t="shared" si="12"/>
        <v>HABIL</v>
      </c>
      <c r="J140" s="5">
        <v>427759</v>
      </c>
      <c r="K140" s="8" t="str">
        <f t="shared" si="13"/>
        <v>HABIL</v>
      </c>
      <c r="L140" s="37">
        <f t="shared" si="17"/>
        <v>-2150</v>
      </c>
      <c r="M140" s="39">
        <f t="shared" si="18"/>
        <v>-5.0010583635141659E-3</v>
      </c>
    </row>
    <row r="141" spans="1:13" ht="31.5" x14ac:dyDescent="0.25">
      <c r="A141" s="17">
        <v>23</v>
      </c>
      <c r="B141" s="10" t="s">
        <v>36</v>
      </c>
      <c r="C141" s="4" t="s">
        <v>14</v>
      </c>
      <c r="D141" s="4">
        <v>1</v>
      </c>
      <c r="E141" s="5">
        <v>58012</v>
      </c>
      <c r="F141" s="6">
        <v>11022</v>
      </c>
      <c r="G141" s="8">
        <f t="shared" si="16"/>
        <v>69034</v>
      </c>
      <c r="H141" s="9" t="s">
        <v>36</v>
      </c>
      <c r="I141" s="8" t="str">
        <f t="shared" si="12"/>
        <v>HABIL</v>
      </c>
      <c r="J141" s="5">
        <v>57722</v>
      </c>
      <c r="K141" s="8" t="str">
        <f t="shared" si="13"/>
        <v>HABIL</v>
      </c>
      <c r="L141" s="37">
        <f t="shared" si="17"/>
        <v>-290</v>
      </c>
      <c r="M141" s="39">
        <f t="shared" si="18"/>
        <v>-4.9989657312280444E-3</v>
      </c>
    </row>
    <row r="142" spans="1:13" ht="16.5" x14ac:dyDescent="0.25">
      <c r="A142" s="17">
        <v>24</v>
      </c>
      <c r="B142" s="10" t="s">
        <v>37</v>
      </c>
      <c r="C142" s="4" t="s">
        <v>14</v>
      </c>
      <c r="D142" s="4">
        <v>1</v>
      </c>
      <c r="E142" s="5">
        <v>81476</v>
      </c>
      <c r="F142" s="6">
        <v>15480</v>
      </c>
      <c r="G142" s="8">
        <f t="shared" si="16"/>
        <v>96956</v>
      </c>
      <c r="H142" s="9" t="s">
        <v>37</v>
      </c>
      <c r="I142" s="8" t="str">
        <f t="shared" si="12"/>
        <v>HABIL</v>
      </c>
      <c r="J142" s="5">
        <v>81069</v>
      </c>
      <c r="K142" s="8" t="str">
        <f t="shared" si="13"/>
        <v>HABIL</v>
      </c>
      <c r="L142" s="37">
        <f t="shared" si="17"/>
        <v>-407</v>
      </c>
      <c r="M142" s="39">
        <f t="shared" si="18"/>
        <v>-4.9953360498796728E-3</v>
      </c>
    </row>
    <row r="143" spans="1:13" ht="16.5" x14ac:dyDescent="0.25">
      <c r="A143" s="17">
        <v>25</v>
      </c>
      <c r="B143" s="10" t="s">
        <v>38</v>
      </c>
      <c r="C143" s="4" t="s">
        <v>14</v>
      </c>
      <c r="D143" s="4">
        <v>1</v>
      </c>
      <c r="E143" s="5">
        <v>9266667</v>
      </c>
      <c r="F143" s="6">
        <v>1760667</v>
      </c>
      <c r="G143" s="8">
        <f t="shared" si="16"/>
        <v>11027334</v>
      </c>
      <c r="H143" s="9" t="s">
        <v>38</v>
      </c>
      <c r="I143" s="8" t="str">
        <f t="shared" si="12"/>
        <v>HABIL</v>
      </c>
      <c r="J143" s="5">
        <v>9220334</v>
      </c>
      <c r="K143" s="8" t="str">
        <f t="shared" si="13"/>
        <v>HABIL</v>
      </c>
      <c r="L143" s="37">
        <f t="shared" si="17"/>
        <v>-46333</v>
      </c>
      <c r="M143" s="39">
        <f t="shared" si="18"/>
        <v>-4.9999638489222065E-3</v>
      </c>
    </row>
    <row r="144" spans="1:13" ht="31.5" x14ac:dyDescent="0.25">
      <c r="A144" s="17">
        <v>26</v>
      </c>
      <c r="B144" s="10" t="s">
        <v>39</v>
      </c>
      <c r="C144" s="4" t="s">
        <v>14</v>
      </c>
      <c r="D144" s="4">
        <v>1</v>
      </c>
      <c r="E144" s="5">
        <v>924519</v>
      </c>
      <c r="F144" s="6">
        <v>175659</v>
      </c>
      <c r="G144" s="8">
        <f t="shared" si="16"/>
        <v>1100178</v>
      </c>
      <c r="H144" s="9" t="s">
        <v>39</v>
      </c>
      <c r="I144" s="8" t="str">
        <f t="shared" si="12"/>
        <v>HABIL</v>
      </c>
      <c r="J144" s="5">
        <v>919896</v>
      </c>
      <c r="K144" s="8" t="str">
        <f t="shared" si="13"/>
        <v>HABIL</v>
      </c>
      <c r="L144" s="37">
        <f t="shared" si="17"/>
        <v>-4623</v>
      </c>
      <c r="M144" s="39">
        <f t="shared" si="18"/>
        <v>-5.0004380656319958E-3</v>
      </c>
    </row>
    <row r="145" spans="1:13" ht="31.5" x14ac:dyDescent="0.25">
      <c r="A145" s="17">
        <v>27</v>
      </c>
      <c r="B145" s="10" t="s">
        <v>40</v>
      </c>
      <c r="C145" s="4" t="s">
        <v>14</v>
      </c>
      <c r="D145" s="4">
        <v>1</v>
      </c>
      <c r="E145" s="5">
        <v>535912</v>
      </c>
      <c r="F145" s="6">
        <v>101823</v>
      </c>
      <c r="G145" s="8">
        <f t="shared" si="16"/>
        <v>637735</v>
      </c>
      <c r="H145" s="9" t="s">
        <v>40</v>
      </c>
      <c r="I145" s="8" t="str">
        <f t="shared" si="12"/>
        <v>HABIL</v>
      </c>
      <c r="J145" s="5">
        <v>533232</v>
      </c>
      <c r="K145" s="8" t="str">
        <f t="shared" si="13"/>
        <v>HABIL</v>
      </c>
      <c r="L145" s="37">
        <f t="shared" si="17"/>
        <v>-2680</v>
      </c>
      <c r="M145" s="39">
        <f t="shared" si="18"/>
        <v>-5.0008210303184031E-3</v>
      </c>
    </row>
    <row r="146" spans="1:13" ht="31.5" x14ac:dyDescent="0.25">
      <c r="A146" s="17">
        <v>28</v>
      </c>
      <c r="B146" s="10" t="s">
        <v>41</v>
      </c>
      <c r="C146" s="4" t="s">
        <v>14</v>
      </c>
      <c r="D146" s="4">
        <v>1</v>
      </c>
      <c r="E146" s="5">
        <v>485807</v>
      </c>
      <c r="F146" s="6">
        <v>92303</v>
      </c>
      <c r="G146" s="8">
        <f t="shared" si="16"/>
        <v>578110</v>
      </c>
      <c r="H146" s="9" t="s">
        <v>41</v>
      </c>
      <c r="I146" s="8" t="str">
        <f t="shared" si="12"/>
        <v>HABIL</v>
      </c>
      <c r="J146" s="5">
        <v>483378</v>
      </c>
      <c r="K146" s="8" t="str">
        <f t="shared" si="13"/>
        <v>HABIL</v>
      </c>
      <c r="L146" s="37">
        <f t="shared" si="17"/>
        <v>-2429</v>
      </c>
      <c r="M146" s="39">
        <f t="shared" si="18"/>
        <v>-4.9999279549286513E-3</v>
      </c>
    </row>
    <row r="147" spans="1:13" ht="16.5" x14ac:dyDescent="0.25">
      <c r="A147" s="17">
        <v>29</v>
      </c>
      <c r="B147" s="10" t="s">
        <v>42</v>
      </c>
      <c r="C147" s="4" t="s">
        <v>14</v>
      </c>
      <c r="D147" s="4">
        <v>1</v>
      </c>
      <c r="E147" s="5">
        <v>89325</v>
      </c>
      <c r="F147" s="6">
        <v>16972</v>
      </c>
      <c r="G147" s="8">
        <f t="shared" si="16"/>
        <v>106297</v>
      </c>
      <c r="H147" s="9" t="s">
        <v>42</v>
      </c>
      <c r="I147" s="8" t="str">
        <f t="shared" si="12"/>
        <v>HABIL</v>
      </c>
      <c r="J147" s="5">
        <v>88878</v>
      </c>
      <c r="K147" s="8" t="str">
        <f t="shared" si="13"/>
        <v>HABIL</v>
      </c>
      <c r="L147" s="37">
        <f t="shared" si="17"/>
        <v>-447</v>
      </c>
      <c r="M147" s="39">
        <f t="shared" si="18"/>
        <v>-5.0041981528127222E-3</v>
      </c>
    </row>
    <row r="148" spans="1:13" ht="16.5" x14ac:dyDescent="0.25">
      <c r="A148" s="17">
        <v>30</v>
      </c>
      <c r="B148" s="10" t="s">
        <v>43</v>
      </c>
      <c r="C148" s="4" t="s">
        <v>14</v>
      </c>
      <c r="D148" s="4">
        <v>1</v>
      </c>
      <c r="E148" s="5">
        <v>2895079</v>
      </c>
      <c r="F148" s="6">
        <v>550065</v>
      </c>
      <c r="G148" s="8">
        <f t="shared" si="16"/>
        <v>3445144</v>
      </c>
      <c r="H148" s="9" t="s">
        <v>43</v>
      </c>
      <c r="I148" s="8" t="str">
        <f t="shared" si="12"/>
        <v>HABIL</v>
      </c>
      <c r="J148" s="5">
        <v>2880604</v>
      </c>
      <c r="K148" s="8" t="str">
        <f t="shared" si="13"/>
        <v>HABIL</v>
      </c>
      <c r="L148" s="37">
        <f t="shared" si="17"/>
        <v>-14475</v>
      </c>
      <c r="M148" s="39">
        <f t="shared" si="18"/>
        <v>-4.9998635615815523E-3</v>
      </c>
    </row>
    <row r="149" spans="1:13" ht="16.5" x14ac:dyDescent="0.25">
      <c r="A149" s="17">
        <v>31</v>
      </c>
      <c r="B149" s="10" t="s">
        <v>44</v>
      </c>
      <c r="C149" s="4" t="s">
        <v>14</v>
      </c>
      <c r="D149" s="4">
        <v>1</v>
      </c>
      <c r="E149" s="5">
        <v>1238082</v>
      </c>
      <c r="F149" s="6">
        <v>235236</v>
      </c>
      <c r="G149" s="8">
        <f t="shared" si="16"/>
        <v>1473318</v>
      </c>
      <c r="H149" s="9" t="s">
        <v>44</v>
      </c>
      <c r="I149" s="8" t="str">
        <f t="shared" si="12"/>
        <v>HABIL</v>
      </c>
      <c r="J149" s="5">
        <v>1231892</v>
      </c>
      <c r="K149" s="8" t="str">
        <f t="shared" si="13"/>
        <v>HABIL</v>
      </c>
      <c r="L149" s="37">
        <f t="shared" si="17"/>
        <v>-6190</v>
      </c>
      <c r="M149" s="39">
        <f t="shared" si="18"/>
        <v>-4.9996688426130476E-3</v>
      </c>
    </row>
    <row r="150" spans="1:13" ht="31.5" x14ac:dyDescent="0.25">
      <c r="A150" s="17">
        <v>32</v>
      </c>
      <c r="B150" s="10" t="s">
        <v>45</v>
      </c>
      <c r="C150" s="4" t="s">
        <v>14</v>
      </c>
      <c r="D150" s="4">
        <v>1</v>
      </c>
      <c r="E150" s="5">
        <v>3112963</v>
      </c>
      <c r="F150" s="6">
        <v>591463</v>
      </c>
      <c r="G150" s="8">
        <f t="shared" si="16"/>
        <v>3704426</v>
      </c>
      <c r="H150" s="9" t="s">
        <v>45</v>
      </c>
      <c r="I150" s="8" t="str">
        <f t="shared" si="12"/>
        <v>HABIL</v>
      </c>
      <c r="J150" s="5">
        <v>3097398</v>
      </c>
      <c r="K150" s="8" t="str">
        <f t="shared" si="13"/>
        <v>HABIL</v>
      </c>
      <c r="L150" s="37">
        <f t="shared" si="17"/>
        <v>-15565</v>
      </c>
      <c r="M150" s="39">
        <f t="shared" si="18"/>
        <v>-5.0000594289106859E-3</v>
      </c>
    </row>
    <row r="151" spans="1:13" ht="16.5" x14ac:dyDescent="0.25">
      <c r="A151" s="17">
        <v>33</v>
      </c>
      <c r="B151" s="10" t="s">
        <v>46</v>
      </c>
      <c r="C151" s="4" t="s">
        <v>14</v>
      </c>
      <c r="D151" s="4">
        <v>1</v>
      </c>
      <c r="E151" s="5">
        <v>36323</v>
      </c>
      <c r="F151" s="6">
        <v>6901</v>
      </c>
      <c r="G151" s="8">
        <f t="shared" si="16"/>
        <v>43224</v>
      </c>
      <c r="H151" s="9" t="s">
        <v>46</v>
      </c>
      <c r="I151" s="8" t="str">
        <f t="shared" si="12"/>
        <v>HABIL</v>
      </c>
      <c r="J151" s="5">
        <v>36141</v>
      </c>
      <c r="K151" s="8" t="str">
        <f t="shared" si="13"/>
        <v>HABIL</v>
      </c>
      <c r="L151" s="37">
        <f t="shared" si="17"/>
        <v>-182</v>
      </c>
      <c r="M151" s="39">
        <f t="shared" si="18"/>
        <v>-5.0105993447677744E-3</v>
      </c>
    </row>
    <row r="152" spans="1:13" ht="31.5" x14ac:dyDescent="0.25">
      <c r="A152" s="17">
        <v>34</v>
      </c>
      <c r="B152" s="10" t="s">
        <v>47</v>
      </c>
      <c r="C152" s="4" t="s">
        <v>14</v>
      </c>
      <c r="D152" s="4">
        <v>1</v>
      </c>
      <c r="E152" s="5">
        <v>816971</v>
      </c>
      <c r="F152" s="6">
        <v>155225</v>
      </c>
      <c r="G152" s="8">
        <f t="shared" si="16"/>
        <v>972196</v>
      </c>
      <c r="H152" s="9" t="s">
        <v>47</v>
      </c>
      <c r="I152" s="8" t="str">
        <f t="shared" si="12"/>
        <v>HABIL</v>
      </c>
      <c r="J152" s="5">
        <v>812886</v>
      </c>
      <c r="K152" s="8" t="str">
        <f t="shared" si="13"/>
        <v>HABIL</v>
      </c>
      <c r="L152" s="37">
        <f t="shared" si="17"/>
        <v>-4085</v>
      </c>
      <c r="M152" s="39">
        <f t="shared" si="18"/>
        <v>-5.0001774848801306E-3</v>
      </c>
    </row>
    <row r="153" spans="1:13" ht="16.5" x14ac:dyDescent="0.25">
      <c r="A153" s="17">
        <v>35</v>
      </c>
      <c r="B153" s="10" t="s">
        <v>48</v>
      </c>
      <c r="C153" s="4" t="s">
        <v>14</v>
      </c>
      <c r="D153" s="4">
        <v>1</v>
      </c>
      <c r="E153" s="5">
        <v>305891</v>
      </c>
      <c r="F153" s="6">
        <v>58119</v>
      </c>
      <c r="G153" s="8">
        <f t="shared" si="16"/>
        <v>364010</v>
      </c>
      <c r="H153" s="9" t="s">
        <v>48</v>
      </c>
      <c r="I153" s="8" t="str">
        <f t="shared" si="12"/>
        <v>HABIL</v>
      </c>
      <c r="J153" s="5">
        <v>304362</v>
      </c>
      <c r="K153" s="8" t="str">
        <f t="shared" si="13"/>
        <v>HABIL</v>
      </c>
      <c r="L153" s="37">
        <f t="shared" si="17"/>
        <v>-1529</v>
      </c>
      <c r="M153" s="39">
        <f t="shared" si="18"/>
        <v>-4.9985125420493048E-3</v>
      </c>
    </row>
    <row r="154" spans="1:13" ht="16.5" x14ac:dyDescent="0.25">
      <c r="A154" s="17">
        <v>36</v>
      </c>
      <c r="B154" s="10" t="s">
        <v>49</v>
      </c>
      <c r="C154" s="4" t="s">
        <v>14</v>
      </c>
      <c r="D154" s="4">
        <v>1</v>
      </c>
      <c r="E154" s="5">
        <v>1000019</v>
      </c>
      <c r="F154" s="6">
        <v>190004</v>
      </c>
      <c r="G154" s="8">
        <f t="shared" si="16"/>
        <v>1190023</v>
      </c>
      <c r="H154" s="9" t="s">
        <v>49</v>
      </c>
      <c r="I154" s="8" t="str">
        <f t="shared" si="12"/>
        <v>HABIL</v>
      </c>
      <c r="J154" s="5">
        <v>995019</v>
      </c>
      <c r="K154" s="8" t="str">
        <f t="shared" si="13"/>
        <v>HABIL</v>
      </c>
      <c r="L154" s="37">
        <f t="shared" si="17"/>
        <v>-5000</v>
      </c>
      <c r="M154" s="39">
        <f t="shared" si="18"/>
        <v>-4.9999050018049163E-3</v>
      </c>
    </row>
    <row r="155" spans="1:13" ht="16.5" x14ac:dyDescent="0.25">
      <c r="A155" s="17">
        <v>37</v>
      </c>
      <c r="B155" s="10" t="s">
        <v>50</v>
      </c>
      <c r="C155" s="4" t="s">
        <v>14</v>
      </c>
      <c r="D155" s="4">
        <v>1</v>
      </c>
      <c r="E155" s="5">
        <v>569387</v>
      </c>
      <c r="F155" s="6">
        <v>108184</v>
      </c>
      <c r="G155" s="8">
        <f t="shared" si="16"/>
        <v>677571</v>
      </c>
      <c r="H155" s="9" t="s">
        <v>50</v>
      </c>
      <c r="I155" s="8" t="str">
        <f t="shared" si="12"/>
        <v>HABIL</v>
      </c>
      <c r="J155" s="5">
        <v>566540</v>
      </c>
      <c r="K155" s="8" t="str">
        <f t="shared" si="13"/>
        <v>HABIL</v>
      </c>
      <c r="L155" s="37">
        <f t="shared" si="17"/>
        <v>-2847</v>
      </c>
      <c r="M155" s="39">
        <f t="shared" si="18"/>
        <v>-5.0001141578575048E-3</v>
      </c>
    </row>
    <row r="156" spans="1:13" ht="31.5" x14ac:dyDescent="0.25">
      <c r="A156" s="17">
        <v>38</v>
      </c>
      <c r="B156" s="10" t="s">
        <v>51</v>
      </c>
      <c r="C156" s="4" t="s">
        <v>14</v>
      </c>
      <c r="D156" s="4">
        <v>1</v>
      </c>
      <c r="E156" s="5">
        <v>1696950</v>
      </c>
      <c r="F156" s="6">
        <v>322421</v>
      </c>
      <c r="G156" s="8">
        <f t="shared" si="16"/>
        <v>2019371</v>
      </c>
      <c r="H156" s="9" t="s">
        <v>51</v>
      </c>
      <c r="I156" s="8" t="str">
        <f t="shared" si="12"/>
        <v>HABIL</v>
      </c>
      <c r="J156" s="5">
        <v>1688465</v>
      </c>
      <c r="K156" s="8" t="str">
        <f t="shared" si="13"/>
        <v>HABIL</v>
      </c>
      <c r="L156" s="37">
        <f t="shared" si="17"/>
        <v>-8485</v>
      </c>
      <c r="M156" s="39">
        <f t="shared" si="18"/>
        <v>-5.0001473231385818E-3</v>
      </c>
    </row>
    <row r="157" spans="1:13" ht="16.5" x14ac:dyDescent="0.25">
      <c r="A157" s="17">
        <v>39</v>
      </c>
      <c r="B157" s="10" t="s">
        <v>52</v>
      </c>
      <c r="C157" s="4" t="s">
        <v>14</v>
      </c>
      <c r="D157" s="4">
        <v>1</v>
      </c>
      <c r="E157" s="5">
        <v>2000588</v>
      </c>
      <c r="F157" s="6">
        <v>380112</v>
      </c>
      <c r="G157" s="8">
        <f t="shared" si="16"/>
        <v>2380700</v>
      </c>
      <c r="H157" s="9" t="s">
        <v>52</v>
      </c>
      <c r="I157" s="8" t="str">
        <f t="shared" si="12"/>
        <v>HABIL</v>
      </c>
      <c r="J157" s="5">
        <v>1990585</v>
      </c>
      <c r="K157" s="8" t="str">
        <f t="shared" si="13"/>
        <v>HABIL</v>
      </c>
      <c r="L157" s="37">
        <f t="shared" si="17"/>
        <v>-10003</v>
      </c>
      <c r="M157" s="39">
        <f t="shared" si="18"/>
        <v>-5.0000299911825419E-3</v>
      </c>
    </row>
    <row r="158" spans="1:13" ht="16.5" x14ac:dyDescent="0.25">
      <c r="A158" s="17">
        <v>40</v>
      </c>
      <c r="B158" s="10" t="s">
        <v>53</v>
      </c>
      <c r="C158" s="4" t="s">
        <v>14</v>
      </c>
      <c r="D158" s="4">
        <v>1</v>
      </c>
      <c r="E158" s="5">
        <v>122895</v>
      </c>
      <c r="F158" s="6">
        <v>23350</v>
      </c>
      <c r="G158" s="8">
        <f t="shared" si="16"/>
        <v>146245</v>
      </c>
      <c r="H158" s="9" t="s">
        <v>53</v>
      </c>
      <c r="I158" s="8" t="str">
        <f t="shared" si="12"/>
        <v>HABIL</v>
      </c>
      <c r="J158" s="5">
        <v>122281</v>
      </c>
      <c r="K158" s="8" t="str">
        <f t="shared" si="13"/>
        <v>HABIL</v>
      </c>
      <c r="L158" s="37">
        <f t="shared" si="17"/>
        <v>-614</v>
      </c>
      <c r="M158" s="39">
        <f t="shared" si="18"/>
        <v>-4.9961349119166387E-3</v>
      </c>
    </row>
    <row r="159" spans="1:13" ht="31.5" x14ac:dyDescent="0.25">
      <c r="A159" s="17">
        <v>41</v>
      </c>
      <c r="B159" s="10" t="s">
        <v>54</v>
      </c>
      <c r="C159" s="4" t="s">
        <v>14</v>
      </c>
      <c r="D159" s="4">
        <v>1</v>
      </c>
      <c r="E159" s="5">
        <v>81338</v>
      </c>
      <c r="F159" s="6">
        <v>15454</v>
      </c>
      <c r="G159" s="8">
        <f t="shared" si="16"/>
        <v>96792</v>
      </c>
      <c r="H159" s="9" t="s">
        <v>54</v>
      </c>
      <c r="I159" s="8" t="str">
        <f t="shared" si="12"/>
        <v>HABIL</v>
      </c>
      <c r="J159" s="5">
        <v>80931</v>
      </c>
      <c r="K159" s="8" t="str">
        <f t="shared" si="13"/>
        <v>HABIL</v>
      </c>
      <c r="L159" s="37">
        <f t="shared" si="17"/>
        <v>-407</v>
      </c>
      <c r="M159" s="39">
        <f t="shared" si="18"/>
        <v>-5.0038112567312165E-3</v>
      </c>
    </row>
    <row r="160" spans="1:13" ht="31.5" x14ac:dyDescent="0.25">
      <c r="A160" s="17">
        <v>42</v>
      </c>
      <c r="B160" s="10" t="s">
        <v>55</v>
      </c>
      <c r="C160" s="4" t="s">
        <v>14</v>
      </c>
      <c r="D160" s="4">
        <v>1</v>
      </c>
      <c r="E160" s="5">
        <v>4195151</v>
      </c>
      <c r="F160" s="6">
        <v>797079</v>
      </c>
      <c r="G160" s="8">
        <f t="shared" si="16"/>
        <v>4992230</v>
      </c>
      <c r="H160" s="9" t="s">
        <v>55</v>
      </c>
      <c r="I160" s="8" t="str">
        <f t="shared" si="12"/>
        <v>HABIL</v>
      </c>
      <c r="J160" s="5">
        <v>4174175</v>
      </c>
      <c r="K160" s="8" t="str">
        <f t="shared" si="13"/>
        <v>HABIL</v>
      </c>
      <c r="L160" s="37">
        <f t="shared" si="17"/>
        <v>-20976</v>
      </c>
      <c r="M160" s="39">
        <f t="shared" si="18"/>
        <v>-5.0000584007583448E-3</v>
      </c>
    </row>
    <row r="161" spans="1:13" ht="16.5" x14ac:dyDescent="0.25">
      <c r="A161" s="17">
        <v>43</v>
      </c>
      <c r="B161" s="10" t="s">
        <v>56</v>
      </c>
      <c r="C161" s="4" t="s">
        <v>14</v>
      </c>
      <c r="D161" s="4">
        <v>1</v>
      </c>
      <c r="E161" s="5">
        <v>5001741</v>
      </c>
      <c r="F161" s="6">
        <v>950331</v>
      </c>
      <c r="G161" s="8">
        <f t="shared" si="16"/>
        <v>5952072</v>
      </c>
      <c r="H161" s="9" t="s">
        <v>56</v>
      </c>
      <c r="I161" s="8" t="str">
        <f t="shared" si="12"/>
        <v>HABIL</v>
      </c>
      <c r="J161" s="5">
        <v>4976732</v>
      </c>
      <c r="K161" s="8" t="str">
        <f t="shared" si="13"/>
        <v>HABIL</v>
      </c>
      <c r="L161" s="37">
        <f t="shared" si="17"/>
        <v>-25009</v>
      </c>
      <c r="M161" s="39">
        <f t="shared" si="18"/>
        <v>-5.0000589794633177E-3</v>
      </c>
    </row>
    <row r="162" spans="1:13" ht="31.5" x14ac:dyDescent="0.25">
      <c r="A162" s="17">
        <v>44</v>
      </c>
      <c r="B162" s="10" t="s">
        <v>57</v>
      </c>
      <c r="C162" s="4" t="s">
        <v>14</v>
      </c>
      <c r="D162" s="4">
        <v>1</v>
      </c>
      <c r="E162" s="5">
        <v>121688</v>
      </c>
      <c r="F162" s="6">
        <v>23121</v>
      </c>
      <c r="G162" s="8">
        <f t="shared" si="16"/>
        <v>144809</v>
      </c>
      <c r="H162" s="9" t="s">
        <v>57</v>
      </c>
      <c r="I162" s="8" t="str">
        <f t="shared" si="12"/>
        <v>HABIL</v>
      </c>
      <c r="J162" s="5">
        <v>121080</v>
      </c>
      <c r="K162" s="8" t="str">
        <f t="shared" si="13"/>
        <v>HABIL</v>
      </c>
      <c r="L162" s="37">
        <f t="shared" si="17"/>
        <v>-608</v>
      </c>
      <c r="M162" s="39">
        <f t="shared" si="18"/>
        <v>-4.9963841956478516E-3</v>
      </c>
    </row>
    <row r="163" spans="1:13" ht="16.5" x14ac:dyDescent="0.25">
      <c r="A163" s="17">
        <v>45</v>
      </c>
      <c r="B163" s="10" t="s">
        <v>58</v>
      </c>
      <c r="C163" s="4" t="s">
        <v>14</v>
      </c>
      <c r="D163" s="4">
        <v>1</v>
      </c>
      <c r="E163" s="5">
        <v>4119667</v>
      </c>
      <c r="F163" s="6">
        <v>782737</v>
      </c>
      <c r="G163" s="8">
        <f t="shared" si="16"/>
        <v>4902404</v>
      </c>
      <c r="H163" s="9" t="s">
        <v>58</v>
      </c>
      <c r="I163" s="8" t="str">
        <f t="shared" si="12"/>
        <v>HABIL</v>
      </c>
      <c r="J163" s="5">
        <v>4099069</v>
      </c>
      <c r="K163" s="8" t="str">
        <f t="shared" si="13"/>
        <v>HABIL</v>
      </c>
      <c r="L163" s="37">
        <f t="shared" si="17"/>
        <v>-20598</v>
      </c>
      <c r="M163" s="39">
        <f t="shared" si="18"/>
        <v>-4.9999186827478503E-3</v>
      </c>
    </row>
    <row r="164" spans="1:13" ht="31.5" x14ac:dyDescent="0.25">
      <c r="A164" s="17">
        <v>46</v>
      </c>
      <c r="B164" s="10" t="s">
        <v>59</v>
      </c>
      <c r="C164" s="4" t="s">
        <v>14</v>
      </c>
      <c r="D164" s="4">
        <v>1</v>
      </c>
      <c r="E164" s="5">
        <v>2780500</v>
      </c>
      <c r="F164" s="6">
        <v>528295</v>
      </c>
      <c r="G164" s="8">
        <f t="shared" si="16"/>
        <v>3308795</v>
      </c>
      <c r="H164" s="9" t="s">
        <v>59</v>
      </c>
      <c r="I164" s="8" t="str">
        <f t="shared" si="12"/>
        <v>HABIL</v>
      </c>
      <c r="J164" s="5">
        <v>2766598</v>
      </c>
      <c r="K164" s="8" t="str">
        <f t="shared" si="13"/>
        <v>HABIL</v>
      </c>
      <c r="L164" s="37">
        <f t="shared" si="17"/>
        <v>-13902</v>
      </c>
      <c r="M164" s="39">
        <f t="shared" si="18"/>
        <v>-4.9998201762272432E-3</v>
      </c>
    </row>
    <row r="165" spans="1:13" ht="31.5" x14ac:dyDescent="0.25">
      <c r="A165" s="17">
        <v>47</v>
      </c>
      <c r="B165" s="10" t="s">
        <v>60</v>
      </c>
      <c r="C165" s="4" t="s">
        <v>14</v>
      </c>
      <c r="D165" s="4">
        <v>1</v>
      </c>
      <c r="E165" s="5">
        <v>2173750</v>
      </c>
      <c r="F165" s="6">
        <v>413013</v>
      </c>
      <c r="G165" s="8">
        <f t="shared" si="16"/>
        <v>2586763</v>
      </c>
      <c r="H165" s="9" t="s">
        <v>60</v>
      </c>
      <c r="I165" s="8" t="str">
        <f t="shared" si="12"/>
        <v>HABIL</v>
      </c>
      <c r="J165" s="5">
        <v>2162881</v>
      </c>
      <c r="K165" s="8" t="str">
        <f t="shared" si="13"/>
        <v>HABIL</v>
      </c>
      <c r="L165" s="37">
        <f t="shared" si="17"/>
        <v>-10869</v>
      </c>
      <c r="M165" s="39">
        <f t="shared" si="18"/>
        <v>-5.0001150086256274E-3</v>
      </c>
    </row>
    <row r="166" spans="1:13" ht="16.5" x14ac:dyDescent="0.25">
      <c r="A166" s="17">
        <v>48</v>
      </c>
      <c r="B166" s="10" t="s">
        <v>61</v>
      </c>
      <c r="C166" s="4" t="s">
        <v>14</v>
      </c>
      <c r="D166" s="4">
        <v>1</v>
      </c>
      <c r="E166" s="5">
        <v>217712</v>
      </c>
      <c r="F166" s="6">
        <v>41365</v>
      </c>
      <c r="G166" s="8">
        <f t="shared" si="16"/>
        <v>259077</v>
      </c>
      <c r="H166" s="9" t="s">
        <v>61</v>
      </c>
      <c r="I166" s="8" t="str">
        <f t="shared" si="12"/>
        <v>HABIL</v>
      </c>
      <c r="J166" s="5">
        <v>216623</v>
      </c>
      <c r="K166" s="8" t="str">
        <f t="shared" si="13"/>
        <v>HABIL</v>
      </c>
      <c r="L166" s="37">
        <f t="shared" si="17"/>
        <v>-1089</v>
      </c>
      <c r="M166" s="39">
        <f t="shared" si="18"/>
        <v>-5.0020210185933722E-3</v>
      </c>
    </row>
    <row r="167" spans="1:13" ht="16.5" x14ac:dyDescent="0.25">
      <c r="A167" s="17">
        <v>49</v>
      </c>
      <c r="B167" s="10" t="s">
        <v>62</v>
      </c>
      <c r="C167" s="4" t="s">
        <v>14</v>
      </c>
      <c r="D167" s="4">
        <v>1</v>
      </c>
      <c r="E167" s="5">
        <v>544322</v>
      </c>
      <c r="F167" s="6">
        <v>103421</v>
      </c>
      <c r="G167" s="8">
        <f t="shared" si="16"/>
        <v>647743</v>
      </c>
      <c r="H167" s="9" t="s">
        <v>62</v>
      </c>
      <c r="I167" s="8" t="str">
        <f t="shared" si="12"/>
        <v>HABIL</v>
      </c>
      <c r="J167" s="5">
        <v>541600</v>
      </c>
      <c r="K167" s="8" t="str">
        <f t="shared" si="13"/>
        <v>HABIL</v>
      </c>
      <c r="L167" s="37">
        <f t="shared" si="17"/>
        <v>-2722</v>
      </c>
      <c r="M167" s="39">
        <f t="shared" si="18"/>
        <v>-5.0007164876672006E-3</v>
      </c>
    </row>
    <row r="168" spans="1:13" ht="31.5" x14ac:dyDescent="0.25">
      <c r="A168" s="17">
        <v>50</v>
      </c>
      <c r="B168" s="10" t="s">
        <v>63</v>
      </c>
      <c r="C168" s="4" t="s">
        <v>14</v>
      </c>
      <c r="D168" s="4">
        <v>1</v>
      </c>
      <c r="E168" s="5">
        <v>421675</v>
      </c>
      <c r="F168" s="6">
        <v>80118</v>
      </c>
      <c r="G168" s="8">
        <f t="shared" si="16"/>
        <v>501793</v>
      </c>
      <c r="H168" s="22" t="s">
        <v>63</v>
      </c>
      <c r="I168" s="8" t="str">
        <f t="shared" si="12"/>
        <v>HABIL</v>
      </c>
      <c r="J168" s="5">
        <v>419567</v>
      </c>
      <c r="K168" s="8" t="str">
        <f t="shared" si="13"/>
        <v>HABIL</v>
      </c>
      <c r="L168" s="37">
        <f t="shared" si="17"/>
        <v>-2108</v>
      </c>
      <c r="M168" s="39">
        <f t="shared" si="18"/>
        <v>-4.9991106895120874E-3</v>
      </c>
    </row>
    <row r="169" spans="1:13" ht="31.5" x14ac:dyDescent="0.25">
      <c r="A169" s="17">
        <v>51</v>
      </c>
      <c r="B169" s="10" t="s">
        <v>64</v>
      </c>
      <c r="C169" s="4" t="s">
        <v>14</v>
      </c>
      <c r="D169" s="4">
        <v>1</v>
      </c>
      <c r="E169" s="5">
        <v>8240099</v>
      </c>
      <c r="F169" s="6">
        <v>1565619</v>
      </c>
      <c r="G169" s="8">
        <f t="shared" si="16"/>
        <v>9805718</v>
      </c>
      <c r="H169" s="23" t="s">
        <v>64</v>
      </c>
      <c r="I169" s="8" t="str">
        <f t="shared" si="12"/>
        <v>HABIL</v>
      </c>
      <c r="J169" s="5">
        <v>8198899</v>
      </c>
      <c r="K169" s="8" t="str">
        <f t="shared" si="13"/>
        <v>HABIL</v>
      </c>
      <c r="L169" s="37">
        <f t="shared" si="17"/>
        <v>-41200</v>
      </c>
      <c r="M169" s="39">
        <f t="shared" si="18"/>
        <v>-4.9999399279062606E-3</v>
      </c>
    </row>
    <row r="170" spans="1:13" x14ac:dyDescent="0.25">
      <c r="A170" s="12"/>
      <c r="B170" s="13"/>
      <c r="C170" s="14"/>
      <c r="D170" s="14"/>
      <c r="E170" s="14"/>
      <c r="F170" s="14"/>
      <c r="G170" s="14"/>
      <c r="H170" s="14"/>
      <c r="I170" s="14"/>
      <c r="J170" s="14"/>
      <c r="K170" s="15"/>
      <c r="L170" s="37"/>
      <c r="M170" s="39"/>
    </row>
    <row r="171" spans="1:13" x14ac:dyDescent="0.25">
      <c r="A171" s="12"/>
      <c r="B171" s="13"/>
      <c r="C171" s="14"/>
      <c r="D171" s="14"/>
      <c r="E171" s="14"/>
      <c r="F171" s="14"/>
      <c r="G171" s="14"/>
      <c r="H171" s="14"/>
      <c r="I171" s="14"/>
      <c r="J171" s="14"/>
      <c r="K171" s="15"/>
      <c r="L171" s="37"/>
      <c r="M171" s="39"/>
    </row>
    <row r="172" spans="1:13" x14ac:dyDescent="0.25">
      <c r="A172" s="12"/>
      <c r="B172" s="13"/>
      <c r="C172" s="14"/>
      <c r="D172" s="14"/>
      <c r="E172" s="14"/>
      <c r="F172" s="14"/>
      <c r="G172" s="14"/>
      <c r="H172" s="14"/>
      <c r="I172" s="14"/>
      <c r="J172" s="14"/>
      <c r="K172" s="15"/>
      <c r="L172" s="37"/>
      <c r="M172" s="39"/>
    </row>
    <row r="173" spans="1:13" x14ac:dyDescent="0.25">
      <c r="A173" s="12"/>
      <c r="B173" s="13"/>
      <c r="C173" s="14"/>
      <c r="D173" s="14"/>
      <c r="E173" s="14"/>
      <c r="F173" s="14"/>
      <c r="G173" s="14"/>
      <c r="H173" s="14"/>
      <c r="I173" s="14"/>
      <c r="J173" s="14"/>
      <c r="K173" s="15"/>
      <c r="L173" s="37"/>
      <c r="M173" s="39"/>
    </row>
    <row r="174" spans="1:13" x14ac:dyDescent="0.25">
      <c r="A174" s="32" t="s">
        <v>5</v>
      </c>
      <c r="B174" s="32"/>
      <c r="C174" s="32"/>
      <c r="D174" s="32"/>
      <c r="E174" s="32" t="s">
        <v>66</v>
      </c>
      <c r="F174" s="32"/>
      <c r="G174" s="32"/>
      <c r="H174" s="35" t="s">
        <v>70</v>
      </c>
      <c r="I174" s="35"/>
      <c r="J174" s="35"/>
      <c r="K174" s="35"/>
      <c r="L174" s="37"/>
      <c r="M174" s="39"/>
    </row>
    <row r="175" spans="1:13" ht="38.25" x14ac:dyDescent="0.25">
      <c r="A175" s="2" t="s">
        <v>6</v>
      </c>
      <c r="B175" s="2" t="s">
        <v>7</v>
      </c>
      <c r="C175" s="3" t="s">
        <v>8</v>
      </c>
      <c r="D175" s="2" t="s">
        <v>9</v>
      </c>
      <c r="E175" s="2" t="s">
        <v>10</v>
      </c>
      <c r="F175" s="2" t="s">
        <v>11</v>
      </c>
      <c r="G175" s="2" t="s">
        <v>12</v>
      </c>
      <c r="H175" s="2" t="s">
        <v>7</v>
      </c>
      <c r="I175" s="16" t="s">
        <v>72</v>
      </c>
      <c r="J175" s="2" t="s">
        <v>10</v>
      </c>
      <c r="K175" s="16" t="s">
        <v>72</v>
      </c>
      <c r="L175" s="37"/>
      <c r="M175" s="39"/>
    </row>
    <row r="176" spans="1:13" ht="16.5" x14ac:dyDescent="0.25">
      <c r="A176" s="17">
        <v>1</v>
      </c>
      <c r="B176" s="9" t="s">
        <v>13</v>
      </c>
      <c r="C176" s="4" t="s">
        <v>14</v>
      </c>
      <c r="D176" s="4">
        <v>1</v>
      </c>
      <c r="E176" s="5">
        <v>1164808</v>
      </c>
      <c r="F176" s="6">
        <v>221313</v>
      </c>
      <c r="G176" s="8">
        <f>+ROUND(E176+F176,0)*D176</f>
        <v>1386121</v>
      </c>
      <c r="H176" s="9" t="s">
        <v>13</v>
      </c>
      <c r="I176" s="8" t="str">
        <f t="shared" ref="I176:I226" si="19">+IF(H176=B176,"HABIL","NO HABIL")</f>
        <v>HABIL</v>
      </c>
      <c r="J176" s="5">
        <v>1164800</v>
      </c>
      <c r="K176" s="8" t="str">
        <f t="shared" ref="K176:K226" si="20">+IF(J176&lt;=E176,"HABIL","NO HABIL")</f>
        <v>HABIL</v>
      </c>
      <c r="L176" s="37">
        <f t="shared" si="17"/>
        <v>-8</v>
      </c>
      <c r="M176" s="39">
        <f t="shared" si="18"/>
        <v>-6.8680846971869158E-6</v>
      </c>
    </row>
    <row r="177" spans="1:13" ht="31.5" x14ac:dyDescent="0.25">
      <c r="A177" s="17">
        <v>2</v>
      </c>
      <c r="B177" s="9" t="s">
        <v>15</v>
      </c>
      <c r="C177" s="4" t="s">
        <v>14</v>
      </c>
      <c r="D177" s="4">
        <v>1</v>
      </c>
      <c r="E177" s="5">
        <v>1476662</v>
      </c>
      <c r="F177" s="6">
        <v>280566</v>
      </c>
      <c r="G177" s="8">
        <f t="shared" ref="G177" si="21">+ROUND(E177+F177,0)*D177</f>
        <v>1757228</v>
      </c>
      <c r="H177" s="9" t="s">
        <v>15</v>
      </c>
      <c r="I177" s="8" t="str">
        <f t="shared" si="19"/>
        <v>HABIL</v>
      </c>
      <c r="J177" s="5">
        <v>1476600</v>
      </c>
      <c r="K177" s="8" t="str">
        <f t="shared" si="20"/>
        <v>HABIL</v>
      </c>
      <c r="L177" s="37">
        <f t="shared" si="17"/>
        <v>-62</v>
      </c>
      <c r="M177" s="39">
        <f t="shared" si="18"/>
        <v>-4.1986588670939184E-5</v>
      </c>
    </row>
    <row r="178" spans="1:13" ht="16.5" x14ac:dyDescent="0.25">
      <c r="A178" s="17">
        <v>3</v>
      </c>
      <c r="B178" s="10" t="s">
        <v>16</v>
      </c>
      <c r="C178" s="4" t="s">
        <v>14</v>
      </c>
      <c r="D178" s="4">
        <v>1</v>
      </c>
      <c r="E178" s="5">
        <v>376271</v>
      </c>
      <c r="F178" s="6">
        <v>71491</v>
      </c>
      <c r="G178" s="8">
        <f>+ROUND(E178+F178,0)*D178</f>
        <v>447762</v>
      </c>
      <c r="H178" s="10" t="s">
        <v>16</v>
      </c>
      <c r="I178" s="8" t="str">
        <f t="shared" si="19"/>
        <v>HABIL</v>
      </c>
      <c r="J178" s="5">
        <v>376200</v>
      </c>
      <c r="K178" s="8" t="str">
        <f t="shared" si="20"/>
        <v>HABIL</v>
      </c>
      <c r="L178" s="37">
        <f t="shared" si="17"/>
        <v>-71</v>
      </c>
      <c r="M178" s="39">
        <f t="shared" si="18"/>
        <v>-1.8869378719066354E-4</v>
      </c>
    </row>
    <row r="179" spans="1:13" ht="31.5" x14ac:dyDescent="0.25">
      <c r="A179" s="17">
        <v>4</v>
      </c>
      <c r="B179" s="10" t="s">
        <v>17</v>
      </c>
      <c r="C179" s="4" t="s">
        <v>14</v>
      </c>
      <c r="D179" s="4">
        <v>1</v>
      </c>
      <c r="E179" s="5">
        <v>37593</v>
      </c>
      <c r="F179" s="6">
        <v>7143</v>
      </c>
      <c r="G179" s="8">
        <f t="shared" ref="G179:G180" si="22">+ROUND(E179+F179,0)*D179</f>
        <v>44736</v>
      </c>
      <c r="H179" s="10" t="s">
        <v>17</v>
      </c>
      <c r="I179" s="8" t="str">
        <f t="shared" si="19"/>
        <v>HABIL</v>
      </c>
      <c r="J179" s="5">
        <v>37500</v>
      </c>
      <c r="K179" s="8" t="str">
        <f t="shared" si="20"/>
        <v>HABIL</v>
      </c>
      <c r="L179" s="37">
        <f t="shared" si="17"/>
        <v>-93</v>
      </c>
      <c r="M179" s="39">
        <f t="shared" si="18"/>
        <v>-2.4738648152581311E-3</v>
      </c>
    </row>
    <row r="180" spans="1:13" ht="31.5" x14ac:dyDescent="0.25">
      <c r="A180" s="17">
        <v>5</v>
      </c>
      <c r="B180" s="10" t="s">
        <v>18</v>
      </c>
      <c r="C180" s="4" t="s">
        <v>14</v>
      </c>
      <c r="D180" s="4">
        <v>1</v>
      </c>
      <c r="E180" s="5">
        <v>3337253</v>
      </c>
      <c r="F180" s="6">
        <v>634078</v>
      </c>
      <c r="G180" s="8">
        <f t="shared" si="22"/>
        <v>3971331</v>
      </c>
      <c r="H180" s="10" t="s">
        <v>18</v>
      </c>
      <c r="I180" s="8" t="str">
        <f t="shared" si="19"/>
        <v>HABIL</v>
      </c>
      <c r="J180" s="5">
        <v>3337200</v>
      </c>
      <c r="K180" s="8" t="str">
        <f t="shared" si="20"/>
        <v>HABIL</v>
      </c>
      <c r="L180" s="37">
        <f t="shared" si="17"/>
        <v>-53</v>
      </c>
      <c r="M180" s="39">
        <f t="shared" si="18"/>
        <v>-1.5881325149735837E-5</v>
      </c>
    </row>
    <row r="181" spans="1:13" ht="31.5" x14ac:dyDescent="0.25">
      <c r="A181" s="17">
        <v>6</v>
      </c>
      <c r="B181" s="10" t="s">
        <v>19</v>
      </c>
      <c r="C181" s="4" t="s">
        <v>14</v>
      </c>
      <c r="D181" s="4">
        <v>1</v>
      </c>
      <c r="E181" s="5">
        <v>665626</v>
      </c>
      <c r="F181" s="6">
        <v>126469</v>
      </c>
      <c r="G181" s="8">
        <f>+ROUND(E181+F181,0)*D181</f>
        <v>792095</v>
      </c>
      <c r="H181" s="10" t="s">
        <v>19</v>
      </c>
      <c r="I181" s="8" t="str">
        <f t="shared" si="19"/>
        <v>HABIL</v>
      </c>
      <c r="J181" s="5">
        <v>665600</v>
      </c>
      <c r="K181" s="8" t="str">
        <f t="shared" si="20"/>
        <v>HABIL</v>
      </c>
      <c r="L181" s="37">
        <f t="shared" si="17"/>
        <v>-26</v>
      </c>
      <c r="M181" s="39">
        <f t="shared" si="18"/>
        <v>-3.9060974180715746E-5</v>
      </c>
    </row>
    <row r="182" spans="1:13" ht="16.5" x14ac:dyDescent="0.25">
      <c r="A182" s="17">
        <v>7</v>
      </c>
      <c r="B182" s="10" t="s">
        <v>20</v>
      </c>
      <c r="C182" s="4" t="s">
        <v>14</v>
      </c>
      <c r="D182" s="4">
        <v>1</v>
      </c>
      <c r="E182" s="5">
        <v>89355</v>
      </c>
      <c r="F182" s="6">
        <v>16977</v>
      </c>
      <c r="G182" s="8">
        <f t="shared" ref="G182:G226" si="23">+ROUND(E182+F182,0)*D182</f>
        <v>106332</v>
      </c>
      <c r="H182" s="10" t="s">
        <v>20</v>
      </c>
      <c r="I182" s="8" t="str">
        <f t="shared" si="19"/>
        <v>HABIL</v>
      </c>
      <c r="J182" s="5">
        <v>89300</v>
      </c>
      <c r="K182" s="8" t="str">
        <f t="shared" si="20"/>
        <v>HABIL</v>
      </c>
      <c r="L182" s="37">
        <f t="shared" si="17"/>
        <v>-55</v>
      </c>
      <c r="M182" s="39">
        <f t="shared" si="18"/>
        <v>-6.155223546527866E-4</v>
      </c>
    </row>
    <row r="183" spans="1:13" ht="16.5" x14ac:dyDescent="0.25">
      <c r="A183" s="17">
        <v>8</v>
      </c>
      <c r="B183" s="10" t="s">
        <v>21</v>
      </c>
      <c r="C183" s="4" t="s">
        <v>14</v>
      </c>
      <c r="D183" s="4">
        <v>1</v>
      </c>
      <c r="E183" s="5">
        <v>50954</v>
      </c>
      <c r="F183" s="6">
        <v>9681</v>
      </c>
      <c r="G183" s="8">
        <f t="shared" si="23"/>
        <v>60635</v>
      </c>
      <c r="H183" s="10" t="s">
        <v>21</v>
      </c>
      <c r="I183" s="8" t="str">
        <f t="shared" si="19"/>
        <v>HABIL</v>
      </c>
      <c r="J183" s="5">
        <v>50900</v>
      </c>
      <c r="K183" s="8" t="str">
        <f t="shared" si="20"/>
        <v>HABIL</v>
      </c>
      <c r="L183" s="37">
        <f t="shared" si="17"/>
        <v>-54</v>
      </c>
      <c r="M183" s="39">
        <f t="shared" si="18"/>
        <v>-1.0597794088785806E-3</v>
      </c>
    </row>
    <row r="184" spans="1:13" ht="31.5" x14ac:dyDescent="0.25">
      <c r="A184" s="17">
        <v>9</v>
      </c>
      <c r="B184" s="10" t="s">
        <v>22</v>
      </c>
      <c r="C184" s="4" t="s">
        <v>14</v>
      </c>
      <c r="D184" s="4">
        <v>1</v>
      </c>
      <c r="E184" s="5">
        <v>2337284</v>
      </c>
      <c r="F184" s="6">
        <v>444084</v>
      </c>
      <c r="G184" s="8">
        <f t="shared" si="23"/>
        <v>2781368</v>
      </c>
      <c r="H184" s="10" t="s">
        <v>22</v>
      </c>
      <c r="I184" s="8" t="str">
        <f t="shared" si="19"/>
        <v>HABIL</v>
      </c>
      <c r="J184" s="5">
        <v>2337200</v>
      </c>
      <c r="K184" s="8" t="str">
        <f t="shared" si="20"/>
        <v>HABIL</v>
      </c>
      <c r="L184" s="37">
        <f t="shared" si="17"/>
        <v>-84</v>
      </c>
      <c r="M184" s="39">
        <f t="shared" si="18"/>
        <v>-3.5939149885089172E-5</v>
      </c>
    </row>
    <row r="185" spans="1:13" ht="16.5" x14ac:dyDescent="0.25">
      <c r="A185" s="17">
        <v>10</v>
      </c>
      <c r="B185" s="10" t="s">
        <v>23</v>
      </c>
      <c r="C185" s="4" t="s">
        <v>14</v>
      </c>
      <c r="D185" s="4">
        <v>1</v>
      </c>
      <c r="E185" s="5">
        <v>3868412</v>
      </c>
      <c r="F185" s="6">
        <v>734998</v>
      </c>
      <c r="G185" s="8">
        <f t="shared" si="23"/>
        <v>4603410</v>
      </c>
      <c r="H185" s="10" t="s">
        <v>23</v>
      </c>
      <c r="I185" s="8" t="str">
        <f t="shared" si="19"/>
        <v>HABIL</v>
      </c>
      <c r="J185" s="5">
        <v>3868400</v>
      </c>
      <c r="K185" s="8" t="str">
        <f t="shared" si="20"/>
        <v>HABIL</v>
      </c>
      <c r="L185" s="37">
        <f t="shared" si="17"/>
        <v>-12</v>
      </c>
      <c r="M185" s="39">
        <f t="shared" si="18"/>
        <v>-3.1020480755206137E-6</v>
      </c>
    </row>
    <row r="186" spans="1:13" ht="31.5" x14ac:dyDescent="0.25">
      <c r="A186" s="17">
        <v>11</v>
      </c>
      <c r="B186" s="10" t="s">
        <v>24</v>
      </c>
      <c r="C186" s="4" t="s">
        <v>14</v>
      </c>
      <c r="D186" s="4">
        <v>1</v>
      </c>
      <c r="E186" s="5">
        <v>8100623</v>
      </c>
      <c r="F186" s="6">
        <v>1539118</v>
      </c>
      <c r="G186" s="8">
        <f t="shared" si="23"/>
        <v>9639741</v>
      </c>
      <c r="H186" s="10" t="s">
        <v>24</v>
      </c>
      <c r="I186" s="8" t="str">
        <f t="shared" si="19"/>
        <v>HABIL</v>
      </c>
      <c r="J186" s="5">
        <v>8100600</v>
      </c>
      <c r="K186" s="8" t="str">
        <f t="shared" si="20"/>
        <v>HABIL</v>
      </c>
      <c r="L186" s="37">
        <f t="shared" si="17"/>
        <v>-23</v>
      </c>
      <c r="M186" s="39">
        <f t="shared" si="18"/>
        <v>-2.8392877930993876E-6</v>
      </c>
    </row>
    <row r="187" spans="1:13" ht="31.5" x14ac:dyDescent="0.25">
      <c r="A187" s="17">
        <v>12</v>
      </c>
      <c r="B187" s="10" t="s">
        <v>25</v>
      </c>
      <c r="C187" s="4" t="s">
        <v>14</v>
      </c>
      <c r="D187" s="4">
        <v>1</v>
      </c>
      <c r="E187" s="5">
        <v>4715448</v>
      </c>
      <c r="F187" s="6">
        <v>895935</v>
      </c>
      <c r="G187" s="8">
        <f t="shared" si="23"/>
        <v>5611383</v>
      </c>
      <c r="H187" s="10" t="s">
        <v>25</v>
      </c>
      <c r="I187" s="8" t="str">
        <f t="shared" si="19"/>
        <v>HABIL</v>
      </c>
      <c r="J187" s="5">
        <v>4715400</v>
      </c>
      <c r="K187" s="8" t="str">
        <f t="shared" si="20"/>
        <v>HABIL</v>
      </c>
      <c r="L187" s="37">
        <f t="shared" si="17"/>
        <v>-48</v>
      </c>
      <c r="M187" s="39">
        <f t="shared" si="18"/>
        <v>-1.0179308519542296E-5</v>
      </c>
    </row>
    <row r="188" spans="1:13" ht="16.5" x14ac:dyDescent="0.25">
      <c r="A188" s="17">
        <v>13</v>
      </c>
      <c r="B188" s="10" t="s">
        <v>26</v>
      </c>
      <c r="C188" s="4" t="s">
        <v>14</v>
      </c>
      <c r="D188" s="4">
        <v>1</v>
      </c>
      <c r="E188" s="5">
        <v>2759345</v>
      </c>
      <c r="F188" s="6">
        <v>524276</v>
      </c>
      <c r="G188" s="8">
        <f t="shared" si="23"/>
        <v>3283621</v>
      </c>
      <c r="H188" s="10" t="s">
        <v>26</v>
      </c>
      <c r="I188" s="8" t="str">
        <f t="shared" si="19"/>
        <v>HABIL</v>
      </c>
      <c r="J188" s="5">
        <v>2759300</v>
      </c>
      <c r="K188" s="8" t="str">
        <f t="shared" si="20"/>
        <v>HABIL</v>
      </c>
      <c r="L188" s="37">
        <f t="shared" si="17"/>
        <v>-45</v>
      </c>
      <c r="M188" s="39">
        <f t="shared" si="18"/>
        <v>-1.6308218073524117E-5</v>
      </c>
    </row>
    <row r="189" spans="1:13" ht="31.5" x14ac:dyDescent="0.25">
      <c r="A189" s="17">
        <v>14</v>
      </c>
      <c r="B189" s="10" t="s">
        <v>27</v>
      </c>
      <c r="C189" s="4" t="s">
        <v>14</v>
      </c>
      <c r="D189" s="4">
        <v>1</v>
      </c>
      <c r="E189" s="5">
        <v>1197038</v>
      </c>
      <c r="F189" s="6">
        <v>227437</v>
      </c>
      <c r="G189" s="8">
        <f t="shared" si="23"/>
        <v>1424475</v>
      </c>
      <c r="H189" s="10" t="s">
        <v>27</v>
      </c>
      <c r="I189" s="8" t="str">
        <f t="shared" si="19"/>
        <v>HABIL</v>
      </c>
      <c r="J189" s="5">
        <v>1197000</v>
      </c>
      <c r="K189" s="8" t="str">
        <f t="shared" si="20"/>
        <v>HABIL</v>
      </c>
      <c r="L189" s="37">
        <f t="shared" si="17"/>
        <v>-38</v>
      </c>
      <c r="M189" s="39">
        <f t="shared" si="18"/>
        <v>-3.1745023967522101E-5</v>
      </c>
    </row>
    <row r="190" spans="1:13" ht="31.5" x14ac:dyDescent="0.25">
      <c r="A190" s="17">
        <v>15</v>
      </c>
      <c r="B190" s="10" t="s">
        <v>28</v>
      </c>
      <c r="C190" s="4" t="s">
        <v>14</v>
      </c>
      <c r="D190" s="4">
        <v>1</v>
      </c>
      <c r="E190" s="5">
        <v>5571727</v>
      </c>
      <c r="F190" s="6">
        <v>1058628</v>
      </c>
      <c r="G190" s="8">
        <f t="shared" si="23"/>
        <v>6630355</v>
      </c>
      <c r="H190" s="10" t="s">
        <v>28</v>
      </c>
      <c r="I190" s="8" t="str">
        <f t="shared" si="19"/>
        <v>HABIL</v>
      </c>
      <c r="J190" s="5">
        <v>5571700</v>
      </c>
      <c r="K190" s="8" t="str">
        <f t="shared" si="20"/>
        <v>HABIL</v>
      </c>
      <c r="L190" s="37">
        <f t="shared" si="17"/>
        <v>-27</v>
      </c>
      <c r="M190" s="39">
        <f t="shared" si="18"/>
        <v>-4.8458942801810068E-6</v>
      </c>
    </row>
    <row r="191" spans="1:13" ht="31.5" x14ac:dyDescent="0.25">
      <c r="A191" s="17">
        <v>16</v>
      </c>
      <c r="B191" s="10" t="s">
        <v>29</v>
      </c>
      <c r="C191" s="4" t="s">
        <v>14</v>
      </c>
      <c r="D191" s="4">
        <v>1</v>
      </c>
      <c r="E191" s="5">
        <v>397189</v>
      </c>
      <c r="F191" s="6">
        <v>75466</v>
      </c>
      <c r="G191" s="8">
        <f t="shared" si="23"/>
        <v>472655</v>
      </c>
      <c r="H191" s="10" t="s">
        <v>29</v>
      </c>
      <c r="I191" s="8" t="str">
        <f t="shared" si="19"/>
        <v>HABIL</v>
      </c>
      <c r="J191" s="5">
        <v>397100</v>
      </c>
      <c r="K191" s="8" t="str">
        <f t="shared" si="20"/>
        <v>HABIL</v>
      </c>
      <c r="L191" s="37">
        <f t="shared" si="17"/>
        <v>-89</v>
      </c>
      <c r="M191" s="39">
        <f t="shared" si="18"/>
        <v>-2.2407468484775261E-4</v>
      </c>
    </row>
    <row r="192" spans="1:13" ht="31.5" x14ac:dyDescent="0.25">
      <c r="A192" s="17">
        <v>17</v>
      </c>
      <c r="B192" s="10" t="s">
        <v>30</v>
      </c>
      <c r="C192" s="4" t="s">
        <v>14</v>
      </c>
      <c r="D192" s="4">
        <v>1</v>
      </c>
      <c r="E192" s="5">
        <v>3360728</v>
      </c>
      <c r="F192" s="6">
        <v>638538</v>
      </c>
      <c r="G192" s="8">
        <f t="shared" si="23"/>
        <v>3999266</v>
      </c>
      <c r="H192" s="10" t="s">
        <v>30</v>
      </c>
      <c r="I192" s="8" t="str">
        <f t="shared" si="19"/>
        <v>HABIL</v>
      </c>
      <c r="J192" s="5">
        <v>3360700</v>
      </c>
      <c r="K192" s="8" t="str">
        <f t="shared" si="20"/>
        <v>HABIL</v>
      </c>
      <c r="L192" s="37">
        <f t="shared" si="17"/>
        <v>-28</v>
      </c>
      <c r="M192" s="39">
        <f t="shared" si="18"/>
        <v>-8.3315281689255727E-6</v>
      </c>
    </row>
    <row r="193" spans="1:13" ht="16.5" x14ac:dyDescent="0.25">
      <c r="A193" s="17">
        <v>18</v>
      </c>
      <c r="B193" s="10" t="s">
        <v>31</v>
      </c>
      <c r="C193" s="4" t="s">
        <v>14</v>
      </c>
      <c r="D193" s="4">
        <v>1</v>
      </c>
      <c r="E193" s="5">
        <v>74525</v>
      </c>
      <c r="F193" s="6">
        <v>14160</v>
      </c>
      <c r="G193" s="8">
        <f t="shared" si="23"/>
        <v>88685</v>
      </c>
      <c r="H193" s="10" t="s">
        <v>31</v>
      </c>
      <c r="I193" s="8" t="str">
        <f t="shared" si="19"/>
        <v>HABIL</v>
      </c>
      <c r="J193" s="5">
        <v>74500</v>
      </c>
      <c r="K193" s="8" t="str">
        <f t="shared" si="20"/>
        <v>HABIL</v>
      </c>
      <c r="L193" s="37">
        <f t="shared" si="17"/>
        <v>-25</v>
      </c>
      <c r="M193" s="39">
        <f t="shared" si="18"/>
        <v>-3.3545790003353115E-4</v>
      </c>
    </row>
    <row r="194" spans="1:13" ht="47.25" x14ac:dyDescent="0.25">
      <c r="A194" s="17">
        <v>19</v>
      </c>
      <c r="B194" s="10" t="s">
        <v>32</v>
      </c>
      <c r="C194" s="4" t="s">
        <v>14</v>
      </c>
      <c r="D194" s="4">
        <v>1</v>
      </c>
      <c r="E194" s="5">
        <v>8920104</v>
      </c>
      <c r="F194" s="6">
        <v>1694820</v>
      </c>
      <c r="G194" s="8">
        <f t="shared" si="23"/>
        <v>10614924</v>
      </c>
      <c r="H194" s="10" t="s">
        <v>32</v>
      </c>
      <c r="I194" s="8" t="str">
        <f t="shared" si="19"/>
        <v>HABIL</v>
      </c>
      <c r="J194" s="5">
        <v>8920100</v>
      </c>
      <c r="K194" s="8" t="str">
        <f t="shared" si="20"/>
        <v>HABIL</v>
      </c>
      <c r="L194" s="37">
        <f t="shared" si="17"/>
        <v>-4</v>
      </c>
      <c r="M194" s="39">
        <f t="shared" si="18"/>
        <v>-4.4842526503163782E-7</v>
      </c>
    </row>
    <row r="195" spans="1:13" ht="31.5" x14ac:dyDescent="0.25">
      <c r="A195" s="17">
        <v>20</v>
      </c>
      <c r="B195" s="10" t="s">
        <v>33</v>
      </c>
      <c r="C195" s="4" t="s">
        <v>14</v>
      </c>
      <c r="D195" s="4">
        <v>1</v>
      </c>
      <c r="E195" s="5">
        <v>10412957</v>
      </c>
      <c r="F195" s="6">
        <v>1978462</v>
      </c>
      <c r="G195" s="8">
        <f t="shared" si="23"/>
        <v>12391419</v>
      </c>
      <c r="H195" s="10" t="s">
        <v>33</v>
      </c>
      <c r="I195" s="8" t="str">
        <f t="shared" si="19"/>
        <v>HABIL</v>
      </c>
      <c r="J195" s="38">
        <v>5000000</v>
      </c>
      <c r="K195" s="8" t="str">
        <f t="shared" si="20"/>
        <v>HABIL</v>
      </c>
      <c r="L195" s="41">
        <f t="shared" si="17"/>
        <v>-5412957</v>
      </c>
      <c r="M195" s="40">
        <f t="shared" si="18"/>
        <v>-0.5198289976612791</v>
      </c>
    </row>
    <row r="196" spans="1:13" ht="31.5" x14ac:dyDescent="0.25">
      <c r="A196" s="17">
        <v>21</v>
      </c>
      <c r="B196" s="10" t="s">
        <v>34</v>
      </c>
      <c r="C196" s="4" t="s">
        <v>14</v>
      </c>
      <c r="D196" s="4">
        <v>1</v>
      </c>
      <c r="E196" s="5">
        <v>108424</v>
      </c>
      <c r="F196" s="6">
        <v>20601</v>
      </c>
      <c r="G196" s="8">
        <f t="shared" si="23"/>
        <v>129025</v>
      </c>
      <c r="H196" s="10" t="s">
        <v>34</v>
      </c>
      <c r="I196" s="8" t="str">
        <f t="shared" si="19"/>
        <v>HABIL</v>
      </c>
      <c r="J196" s="5">
        <v>108400</v>
      </c>
      <c r="K196" s="8" t="str">
        <f t="shared" si="20"/>
        <v>HABIL</v>
      </c>
      <c r="L196" s="37">
        <f t="shared" si="17"/>
        <v>-24</v>
      </c>
      <c r="M196" s="39">
        <f t="shared" si="18"/>
        <v>-2.2135320593230645E-4</v>
      </c>
    </row>
    <row r="197" spans="1:13" ht="31.5" x14ac:dyDescent="0.25">
      <c r="A197" s="17">
        <v>22</v>
      </c>
      <c r="B197" s="10" t="s">
        <v>35</v>
      </c>
      <c r="C197" s="4" t="s">
        <v>14</v>
      </c>
      <c r="D197" s="4">
        <v>1</v>
      </c>
      <c r="E197" s="5">
        <v>429909</v>
      </c>
      <c r="F197" s="6">
        <v>81683</v>
      </c>
      <c r="G197" s="8">
        <f t="shared" si="23"/>
        <v>511592</v>
      </c>
      <c r="H197" s="10" t="s">
        <v>35</v>
      </c>
      <c r="I197" s="8" t="str">
        <f t="shared" si="19"/>
        <v>HABIL</v>
      </c>
      <c r="J197" s="5">
        <v>429900</v>
      </c>
      <c r="K197" s="8" t="str">
        <f t="shared" si="20"/>
        <v>HABIL</v>
      </c>
      <c r="L197" s="37">
        <f t="shared" si="17"/>
        <v>-9</v>
      </c>
      <c r="M197" s="39">
        <f t="shared" si="18"/>
        <v>-2.0934662917082569E-5</v>
      </c>
    </row>
    <row r="198" spans="1:13" ht="31.5" x14ac:dyDescent="0.25">
      <c r="A198" s="17">
        <v>23</v>
      </c>
      <c r="B198" s="10" t="s">
        <v>36</v>
      </c>
      <c r="C198" s="4" t="s">
        <v>14</v>
      </c>
      <c r="D198" s="4">
        <v>1</v>
      </c>
      <c r="E198" s="5">
        <v>58012</v>
      </c>
      <c r="F198" s="6">
        <v>11022</v>
      </c>
      <c r="G198" s="8">
        <f t="shared" si="23"/>
        <v>69034</v>
      </c>
      <c r="H198" s="10" t="s">
        <v>36</v>
      </c>
      <c r="I198" s="8" t="str">
        <f t="shared" si="19"/>
        <v>HABIL</v>
      </c>
      <c r="J198" s="5">
        <v>58000</v>
      </c>
      <c r="K198" s="8" t="str">
        <f t="shared" si="20"/>
        <v>HABIL</v>
      </c>
      <c r="L198" s="37">
        <f t="shared" si="17"/>
        <v>-12</v>
      </c>
      <c r="M198" s="39">
        <f t="shared" si="18"/>
        <v>-2.0685375439566389E-4</v>
      </c>
    </row>
    <row r="199" spans="1:13" ht="16.5" x14ac:dyDescent="0.25">
      <c r="A199" s="17">
        <v>24</v>
      </c>
      <c r="B199" s="10" t="s">
        <v>37</v>
      </c>
      <c r="C199" s="4" t="s">
        <v>14</v>
      </c>
      <c r="D199" s="4">
        <v>1</v>
      </c>
      <c r="E199" s="5">
        <v>81476</v>
      </c>
      <c r="F199" s="6">
        <v>15480</v>
      </c>
      <c r="G199" s="8">
        <f t="shared" si="23"/>
        <v>96956</v>
      </c>
      <c r="H199" s="10" t="s">
        <v>37</v>
      </c>
      <c r="I199" s="8" t="str">
        <f t="shared" si="19"/>
        <v>HABIL</v>
      </c>
      <c r="J199" s="5">
        <v>81400</v>
      </c>
      <c r="K199" s="8" t="str">
        <f t="shared" si="20"/>
        <v>HABIL</v>
      </c>
      <c r="L199" s="37">
        <f t="shared" si="17"/>
        <v>-76</v>
      </c>
      <c r="M199" s="39">
        <f t="shared" si="18"/>
        <v>-9.3279002405621814E-4</v>
      </c>
    </row>
    <row r="200" spans="1:13" ht="16.5" x14ac:dyDescent="0.25">
      <c r="A200" s="17">
        <v>25</v>
      </c>
      <c r="B200" s="10" t="s">
        <v>38</v>
      </c>
      <c r="C200" s="4" t="s">
        <v>14</v>
      </c>
      <c r="D200" s="4">
        <v>1</v>
      </c>
      <c r="E200" s="5">
        <v>9266667</v>
      </c>
      <c r="F200" s="6">
        <v>1760667</v>
      </c>
      <c r="G200" s="8">
        <f t="shared" si="23"/>
        <v>11027334</v>
      </c>
      <c r="H200" s="10" t="s">
        <v>38</v>
      </c>
      <c r="I200" s="8" t="str">
        <f t="shared" si="19"/>
        <v>HABIL</v>
      </c>
      <c r="J200" s="5">
        <v>9266600</v>
      </c>
      <c r="K200" s="8" t="str">
        <f t="shared" si="20"/>
        <v>HABIL</v>
      </c>
      <c r="L200" s="37">
        <f t="shared" ref="L200:L263" si="24">+J200-E200</f>
        <v>-67</v>
      </c>
      <c r="M200" s="39">
        <f t="shared" ref="M200:M263" si="25">+J200/E200-1</f>
        <v>-7.2302155672554491E-6</v>
      </c>
    </row>
    <row r="201" spans="1:13" ht="31.5" x14ac:dyDescent="0.25">
      <c r="A201" s="17">
        <v>26</v>
      </c>
      <c r="B201" s="10" t="s">
        <v>39</v>
      </c>
      <c r="C201" s="4" t="s">
        <v>14</v>
      </c>
      <c r="D201" s="4">
        <v>1</v>
      </c>
      <c r="E201" s="5">
        <v>924519</v>
      </c>
      <c r="F201" s="6">
        <v>175659</v>
      </c>
      <c r="G201" s="8">
        <f t="shared" si="23"/>
        <v>1100178</v>
      </c>
      <c r="H201" s="10" t="s">
        <v>39</v>
      </c>
      <c r="I201" s="8" t="str">
        <f t="shared" si="19"/>
        <v>HABIL</v>
      </c>
      <c r="J201" s="5">
        <v>924500</v>
      </c>
      <c r="K201" s="8" t="str">
        <f t="shared" si="20"/>
        <v>HABIL</v>
      </c>
      <c r="L201" s="37">
        <f t="shared" si="24"/>
        <v>-19</v>
      </c>
      <c r="M201" s="39">
        <f t="shared" si="25"/>
        <v>-2.055122717870006E-5</v>
      </c>
    </row>
    <row r="202" spans="1:13" ht="31.5" x14ac:dyDescent="0.25">
      <c r="A202" s="17">
        <v>27</v>
      </c>
      <c r="B202" s="10" t="s">
        <v>40</v>
      </c>
      <c r="C202" s="4" t="s">
        <v>14</v>
      </c>
      <c r="D202" s="4">
        <v>1</v>
      </c>
      <c r="E202" s="5">
        <v>535912</v>
      </c>
      <c r="F202" s="6">
        <v>101823</v>
      </c>
      <c r="G202" s="8">
        <f t="shared" si="23"/>
        <v>637735</v>
      </c>
      <c r="H202" s="10" t="s">
        <v>40</v>
      </c>
      <c r="I202" s="8" t="str">
        <f t="shared" si="19"/>
        <v>HABIL</v>
      </c>
      <c r="J202" s="5">
        <v>535900</v>
      </c>
      <c r="K202" s="8" t="str">
        <f t="shared" si="20"/>
        <v>HABIL</v>
      </c>
      <c r="L202" s="37">
        <f t="shared" si="24"/>
        <v>-12</v>
      </c>
      <c r="M202" s="39">
        <f t="shared" si="25"/>
        <v>-2.2391735956639458E-5</v>
      </c>
    </row>
    <row r="203" spans="1:13" ht="31.5" x14ac:dyDescent="0.25">
      <c r="A203" s="17">
        <v>28</v>
      </c>
      <c r="B203" s="10" t="s">
        <v>41</v>
      </c>
      <c r="C203" s="4" t="s">
        <v>14</v>
      </c>
      <c r="D203" s="4">
        <v>1</v>
      </c>
      <c r="E203" s="5">
        <v>485807</v>
      </c>
      <c r="F203" s="6">
        <v>92303</v>
      </c>
      <c r="G203" s="8">
        <f t="shared" si="23"/>
        <v>578110</v>
      </c>
      <c r="H203" s="10" t="s">
        <v>41</v>
      </c>
      <c r="I203" s="8" t="str">
        <f t="shared" si="19"/>
        <v>HABIL</v>
      </c>
      <c r="J203" s="5">
        <v>485800</v>
      </c>
      <c r="K203" s="8" t="str">
        <f t="shared" si="20"/>
        <v>HABIL</v>
      </c>
      <c r="L203" s="37">
        <f t="shared" si="24"/>
        <v>-7</v>
      </c>
      <c r="M203" s="39">
        <f t="shared" si="25"/>
        <v>-1.4409014279292975E-5</v>
      </c>
    </row>
    <row r="204" spans="1:13" ht="16.5" x14ac:dyDescent="0.25">
      <c r="A204" s="17">
        <v>29</v>
      </c>
      <c r="B204" s="10" t="s">
        <v>42</v>
      </c>
      <c r="C204" s="4" t="s">
        <v>14</v>
      </c>
      <c r="D204" s="4">
        <v>1</v>
      </c>
      <c r="E204" s="5">
        <v>89325</v>
      </c>
      <c r="F204" s="6">
        <v>16972</v>
      </c>
      <c r="G204" s="8">
        <f t="shared" si="23"/>
        <v>106297</v>
      </c>
      <c r="H204" s="10" t="s">
        <v>42</v>
      </c>
      <c r="I204" s="8" t="str">
        <f t="shared" si="19"/>
        <v>HABIL</v>
      </c>
      <c r="J204" s="5">
        <v>89300</v>
      </c>
      <c r="K204" s="8" t="str">
        <f t="shared" si="20"/>
        <v>HABIL</v>
      </c>
      <c r="L204" s="37">
        <f t="shared" si="24"/>
        <v>-25</v>
      </c>
      <c r="M204" s="39">
        <f t="shared" si="25"/>
        <v>-2.7987685418418007E-4</v>
      </c>
    </row>
    <row r="205" spans="1:13" ht="16.5" x14ac:dyDescent="0.25">
      <c r="A205" s="17">
        <v>30</v>
      </c>
      <c r="B205" s="10" t="s">
        <v>43</v>
      </c>
      <c r="C205" s="4" t="s">
        <v>14</v>
      </c>
      <c r="D205" s="4">
        <v>1</v>
      </c>
      <c r="E205" s="5">
        <v>2895079</v>
      </c>
      <c r="F205" s="6">
        <v>550065</v>
      </c>
      <c r="G205" s="8">
        <f t="shared" si="23"/>
        <v>3445144</v>
      </c>
      <c r="H205" s="10" t="s">
        <v>43</v>
      </c>
      <c r="I205" s="8" t="str">
        <f t="shared" si="19"/>
        <v>HABIL</v>
      </c>
      <c r="J205" s="5">
        <v>2895000</v>
      </c>
      <c r="K205" s="8" t="str">
        <f t="shared" si="20"/>
        <v>HABIL</v>
      </c>
      <c r="L205" s="37">
        <f t="shared" si="24"/>
        <v>-79</v>
      </c>
      <c r="M205" s="39">
        <f t="shared" si="25"/>
        <v>-2.72876836866498E-5</v>
      </c>
    </row>
    <row r="206" spans="1:13" ht="16.5" x14ac:dyDescent="0.25">
      <c r="A206" s="17">
        <v>31</v>
      </c>
      <c r="B206" s="10" t="s">
        <v>44</v>
      </c>
      <c r="C206" s="4" t="s">
        <v>14</v>
      </c>
      <c r="D206" s="4">
        <v>1</v>
      </c>
      <c r="E206" s="5">
        <v>1238082</v>
      </c>
      <c r="F206" s="6">
        <v>235236</v>
      </c>
      <c r="G206" s="8">
        <f t="shared" si="23"/>
        <v>1473318</v>
      </c>
      <c r="H206" s="10" t="s">
        <v>44</v>
      </c>
      <c r="I206" s="8" t="str">
        <f t="shared" si="19"/>
        <v>HABIL</v>
      </c>
      <c r="J206" s="5">
        <v>1238000</v>
      </c>
      <c r="K206" s="8" t="str">
        <f t="shared" si="20"/>
        <v>HABIL</v>
      </c>
      <c r="L206" s="37">
        <f t="shared" si="24"/>
        <v>-82</v>
      </c>
      <c r="M206" s="39">
        <f t="shared" si="25"/>
        <v>-6.6231477398148719E-5</v>
      </c>
    </row>
    <row r="207" spans="1:13" ht="31.5" x14ac:dyDescent="0.25">
      <c r="A207" s="17">
        <v>32</v>
      </c>
      <c r="B207" s="10" t="s">
        <v>45</v>
      </c>
      <c r="C207" s="4" t="s">
        <v>14</v>
      </c>
      <c r="D207" s="4">
        <v>1</v>
      </c>
      <c r="E207" s="5">
        <v>3112963</v>
      </c>
      <c r="F207" s="6">
        <v>591463</v>
      </c>
      <c r="G207" s="8">
        <f t="shared" si="23"/>
        <v>3704426</v>
      </c>
      <c r="H207" s="10" t="s">
        <v>45</v>
      </c>
      <c r="I207" s="8" t="str">
        <f t="shared" si="19"/>
        <v>HABIL</v>
      </c>
      <c r="J207" s="5">
        <v>3112900</v>
      </c>
      <c r="K207" s="8" t="str">
        <f t="shared" si="20"/>
        <v>HABIL</v>
      </c>
      <c r="L207" s="37">
        <f t="shared" si="24"/>
        <v>-63</v>
      </c>
      <c r="M207" s="39">
        <f t="shared" si="25"/>
        <v>-2.023795335825973E-5</v>
      </c>
    </row>
    <row r="208" spans="1:13" ht="16.5" x14ac:dyDescent="0.25">
      <c r="A208" s="17">
        <v>33</v>
      </c>
      <c r="B208" s="10" t="s">
        <v>46</v>
      </c>
      <c r="C208" s="4" t="s">
        <v>14</v>
      </c>
      <c r="D208" s="4">
        <v>1</v>
      </c>
      <c r="E208" s="5">
        <v>36323</v>
      </c>
      <c r="F208" s="6">
        <v>6901</v>
      </c>
      <c r="G208" s="8">
        <f t="shared" si="23"/>
        <v>43224</v>
      </c>
      <c r="H208" s="10" t="s">
        <v>46</v>
      </c>
      <c r="I208" s="8" t="str">
        <f t="shared" si="19"/>
        <v>HABIL</v>
      </c>
      <c r="J208" s="5">
        <v>36300</v>
      </c>
      <c r="K208" s="8" t="str">
        <f t="shared" si="20"/>
        <v>HABIL</v>
      </c>
      <c r="L208" s="37">
        <f t="shared" si="24"/>
        <v>-23</v>
      </c>
      <c r="M208" s="39">
        <f t="shared" si="25"/>
        <v>-6.3320760950358324E-4</v>
      </c>
    </row>
    <row r="209" spans="1:13" ht="31.5" x14ac:dyDescent="0.25">
      <c r="A209" s="17">
        <v>34</v>
      </c>
      <c r="B209" s="10" t="s">
        <v>47</v>
      </c>
      <c r="C209" s="4" t="s">
        <v>14</v>
      </c>
      <c r="D209" s="4">
        <v>1</v>
      </c>
      <c r="E209" s="5">
        <v>816971</v>
      </c>
      <c r="F209" s="6">
        <v>155225</v>
      </c>
      <c r="G209" s="8">
        <f t="shared" si="23"/>
        <v>972196</v>
      </c>
      <c r="H209" s="10" t="s">
        <v>47</v>
      </c>
      <c r="I209" s="8" t="str">
        <f t="shared" si="19"/>
        <v>HABIL</v>
      </c>
      <c r="J209" s="5">
        <v>816900</v>
      </c>
      <c r="K209" s="8" t="str">
        <f t="shared" si="20"/>
        <v>HABIL</v>
      </c>
      <c r="L209" s="37">
        <f t="shared" si="24"/>
        <v>-71</v>
      </c>
      <c r="M209" s="39">
        <f t="shared" si="25"/>
        <v>-8.6906389578089716E-5</v>
      </c>
    </row>
    <row r="210" spans="1:13" ht="16.5" x14ac:dyDescent="0.25">
      <c r="A210" s="17">
        <v>35</v>
      </c>
      <c r="B210" s="10" t="s">
        <v>48</v>
      </c>
      <c r="C210" s="4" t="s">
        <v>14</v>
      </c>
      <c r="D210" s="4">
        <v>1</v>
      </c>
      <c r="E210" s="5">
        <v>305891</v>
      </c>
      <c r="F210" s="6">
        <v>58119</v>
      </c>
      <c r="G210" s="8">
        <f t="shared" si="23"/>
        <v>364010</v>
      </c>
      <c r="H210" s="10" t="s">
        <v>48</v>
      </c>
      <c r="I210" s="8" t="str">
        <f t="shared" si="19"/>
        <v>HABIL</v>
      </c>
      <c r="J210" s="5">
        <v>305800</v>
      </c>
      <c r="K210" s="8" t="str">
        <f t="shared" si="20"/>
        <v>HABIL</v>
      </c>
      <c r="L210" s="37">
        <f t="shared" si="24"/>
        <v>-91</v>
      </c>
      <c r="M210" s="39">
        <f t="shared" si="25"/>
        <v>-2.9749159014158533E-4</v>
      </c>
    </row>
    <row r="211" spans="1:13" ht="16.5" x14ac:dyDescent="0.25">
      <c r="A211" s="17">
        <v>36</v>
      </c>
      <c r="B211" s="10" t="s">
        <v>49</v>
      </c>
      <c r="C211" s="4" t="s">
        <v>14</v>
      </c>
      <c r="D211" s="4">
        <v>1</v>
      </c>
      <c r="E211" s="5">
        <v>1000019</v>
      </c>
      <c r="F211" s="6">
        <v>190004</v>
      </c>
      <c r="G211" s="8">
        <f t="shared" si="23"/>
        <v>1190023</v>
      </c>
      <c r="H211" s="10" t="s">
        <v>49</v>
      </c>
      <c r="I211" s="8" t="str">
        <f t="shared" si="19"/>
        <v>HABIL</v>
      </c>
      <c r="J211" s="5">
        <v>1000000</v>
      </c>
      <c r="K211" s="8" t="str">
        <f t="shared" si="20"/>
        <v>HABIL</v>
      </c>
      <c r="L211" s="37">
        <f t="shared" si="24"/>
        <v>-19</v>
      </c>
      <c r="M211" s="39">
        <f t="shared" si="25"/>
        <v>-1.8999639006866964E-5</v>
      </c>
    </row>
    <row r="212" spans="1:13" ht="16.5" x14ac:dyDescent="0.25">
      <c r="A212" s="17">
        <v>37</v>
      </c>
      <c r="B212" s="10" t="s">
        <v>50</v>
      </c>
      <c r="C212" s="4" t="s">
        <v>14</v>
      </c>
      <c r="D212" s="4">
        <v>1</v>
      </c>
      <c r="E212" s="5">
        <v>569387</v>
      </c>
      <c r="F212" s="6">
        <v>108184</v>
      </c>
      <c r="G212" s="8">
        <f t="shared" si="23"/>
        <v>677571</v>
      </c>
      <c r="H212" s="10" t="s">
        <v>50</v>
      </c>
      <c r="I212" s="8" t="str">
        <f t="shared" si="19"/>
        <v>HABIL</v>
      </c>
      <c r="J212" s="5">
        <v>569300</v>
      </c>
      <c r="K212" s="8" t="str">
        <f t="shared" si="20"/>
        <v>HABIL</v>
      </c>
      <c r="L212" s="37">
        <f t="shared" si="24"/>
        <v>-87</v>
      </c>
      <c r="M212" s="39">
        <f t="shared" si="25"/>
        <v>-1.5279590155725664E-4</v>
      </c>
    </row>
    <row r="213" spans="1:13" ht="31.5" x14ac:dyDescent="0.25">
      <c r="A213" s="17">
        <v>38</v>
      </c>
      <c r="B213" s="10" t="s">
        <v>51</v>
      </c>
      <c r="C213" s="4" t="s">
        <v>14</v>
      </c>
      <c r="D213" s="4">
        <v>1</v>
      </c>
      <c r="E213" s="5">
        <v>1696950</v>
      </c>
      <c r="F213" s="6">
        <v>322421</v>
      </c>
      <c r="G213" s="8">
        <f t="shared" si="23"/>
        <v>2019371</v>
      </c>
      <c r="H213" s="10" t="s">
        <v>51</v>
      </c>
      <c r="I213" s="8" t="str">
        <f t="shared" si="19"/>
        <v>HABIL</v>
      </c>
      <c r="J213" s="5">
        <v>1696900</v>
      </c>
      <c r="K213" s="8" t="str">
        <f t="shared" si="20"/>
        <v>HABIL</v>
      </c>
      <c r="L213" s="37">
        <f t="shared" si="24"/>
        <v>-50</v>
      </c>
      <c r="M213" s="39">
        <f t="shared" si="25"/>
        <v>-2.9464627714470559E-5</v>
      </c>
    </row>
    <row r="214" spans="1:13" ht="16.5" x14ac:dyDescent="0.25">
      <c r="A214" s="17">
        <v>39</v>
      </c>
      <c r="B214" s="10" t="s">
        <v>52</v>
      </c>
      <c r="C214" s="4" t="s">
        <v>14</v>
      </c>
      <c r="D214" s="4">
        <v>1</v>
      </c>
      <c r="E214" s="5">
        <v>2000588</v>
      </c>
      <c r="F214" s="6">
        <v>380112</v>
      </c>
      <c r="G214" s="8">
        <f t="shared" si="23"/>
        <v>2380700</v>
      </c>
      <c r="H214" s="10" t="s">
        <v>52</v>
      </c>
      <c r="I214" s="8" t="str">
        <f t="shared" si="19"/>
        <v>HABIL</v>
      </c>
      <c r="J214" s="5">
        <v>2000500</v>
      </c>
      <c r="K214" s="8" t="str">
        <f t="shared" si="20"/>
        <v>HABIL</v>
      </c>
      <c r="L214" s="37">
        <f t="shared" si="24"/>
        <v>-88</v>
      </c>
      <c r="M214" s="39">
        <f t="shared" si="25"/>
        <v>-4.398706780206485E-5</v>
      </c>
    </row>
    <row r="215" spans="1:13" ht="16.5" x14ac:dyDescent="0.25">
      <c r="A215" s="17">
        <v>40</v>
      </c>
      <c r="B215" s="10" t="s">
        <v>53</v>
      </c>
      <c r="C215" s="4" t="s">
        <v>14</v>
      </c>
      <c r="D215" s="4">
        <v>1</v>
      </c>
      <c r="E215" s="5">
        <v>122895</v>
      </c>
      <c r="F215" s="6">
        <v>23350</v>
      </c>
      <c r="G215" s="8">
        <f t="shared" si="23"/>
        <v>146245</v>
      </c>
      <c r="H215" s="10" t="s">
        <v>53</v>
      </c>
      <c r="I215" s="8" t="str">
        <f t="shared" si="19"/>
        <v>HABIL</v>
      </c>
      <c r="J215" s="5">
        <v>122800</v>
      </c>
      <c r="K215" s="8" t="str">
        <f t="shared" si="20"/>
        <v>HABIL</v>
      </c>
      <c r="L215" s="37">
        <f t="shared" si="24"/>
        <v>-95</v>
      </c>
      <c r="M215" s="39">
        <f t="shared" si="25"/>
        <v>-7.7301761666459523E-4</v>
      </c>
    </row>
    <row r="216" spans="1:13" ht="31.5" x14ac:dyDescent="0.25">
      <c r="A216" s="17">
        <v>41</v>
      </c>
      <c r="B216" s="10" t="s">
        <v>54</v>
      </c>
      <c r="C216" s="4" t="s">
        <v>14</v>
      </c>
      <c r="D216" s="4">
        <v>1</v>
      </c>
      <c r="E216" s="5">
        <v>81338</v>
      </c>
      <c r="F216" s="6">
        <v>15454</v>
      </c>
      <c r="G216" s="8">
        <f t="shared" si="23"/>
        <v>96792</v>
      </c>
      <c r="H216" s="10" t="s">
        <v>54</v>
      </c>
      <c r="I216" s="8" t="str">
        <f t="shared" si="19"/>
        <v>HABIL</v>
      </c>
      <c r="J216" s="5">
        <v>81300</v>
      </c>
      <c r="K216" s="8" t="str">
        <f t="shared" si="20"/>
        <v>HABIL</v>
      </c>
      <c r="L216" s="37">
        <f t="shared" si="24"/>
        <v>-38</v>
      </c>
      <c r="M216" s="39">
        <f t="shared" si="25"/>
        <v>-4.6718630898223701E-4</v>
      </c>
    </row>
    <row r="217" spans="1:13" ht="31.5" x14ac:dyDescent="0.25">
      <c r="A217" s="17">
        <v>42</v>
      </c>
      <c r="B217" s="10" t="s">
        <v>55</v>
      </c>
      <c r="C217" s="4" t="s">
        <v>14</v>
      </c>
      <c r="D217" s="4">
        <v>1</v>
      </c>
      <c r="E217" s="5">
        <v>4195151</v>
      </c>
      <c r="F217" s="6">
        <v>797079</v>
      </c>
      <c r="G217" s="8">
        <f t="shared" si="23"/>
        <v>4992230</v>
      </c>
      <c r="H217" s="10" t="s">
        <v>55</v>
      </c>
      <c r="I217" s="8" t="str">
        <f t="shared" si="19"/>
        <v>HABIL</v>
      </c>
      <c r="J217" s="5">
        <v>4195100</v>
      </c>
      <c r="K217" s="8" t="str">
        <f t="shared" si="20"/>
        <v>HABIL</v>
      </c>
      <c r="L217" s="37">
        <f t="shared" si="24"/>
        <v>-51</v>
      </c>
      <c r="M217" s="39">
        <f t="shared" si="25"/>
        <v>-1.2156892564729738E-5</v>
      </c>
    </row>
    <row r="218" spans="1:13" ht="16.5" x14ac:dyDescent="0.25">
      <c r="A218" s="17">
        <v>43</v>
      </c>
      <c r="B218" s="10" t="s">
        <v>56</v>
      </c>
      <c r="C218" s="4" t="s">
        <v>14</v>
      </c>
      <c r="D218" s="4">
        <v>1</v>
      </c>
      <c r="E218" s="5">
        <v>5001741</v>
      </c>
      <c r="F218" s="6">
        <v>950331</v>
      </c>
      <c r="G218" s="8">
        <f t="shared" si="23"/>
        <v>5952072</v>
      </c>
      <c r="H218" s="10" t="s">
        <v>56</v>
      </c>
      <c r="I218" s="8" t="str">
        <f t="shared" si="19"/>
        <v>HABIL</v>
      </c>
      <c r="J218" s="5">
        <v>5001700</v>
      </c>
      <c r="K218" s="8" t="str">
        <f t="shared" si="20"/>
        <v>HABIL</v>
      </c>
      <c r="L218" s="37">
        <f t="shared" si="24"/>
        <v>-41</v>
      </c>
      <c r="M218" s="39">
        <f t="shared" si="25"/>
        <v>-8.1971457538410064E-6</v>
      </c>
    </row>
    <row r="219" spans="1:13" ht="31.5" x14ac:dyDescent="0.25">
      <c r="A219" s="17">
        <v>44</v>
      </c>
      <c r="B219" s="10" t="s">
        <v>57</v>
      </c>
      <c r="C219" s="4" t="s">
        <v>14</v>
      </c>
      <c r="D219" s="4">
        <v>1</v>
      </c>
      <c r="E219" s="5">
        <v>121688</v>
      </c>
      <c r="F219" s="6">
        <v>23121</v>
      </c>
      <c r="G219" s="8">
        <f t="shared" si="23"/>
        <v>144809</v>
      </c>
      <c r="H219" s="10" t="s">
        <v>57</v>
      </c>
      <c r="I219" s="8" t="str">
        <f t="shared" si="19"/>
        <v>HABIL</v>
      </c>
      <c r="J219" s="5">
        <v>121600</v>
      </c>
      <c r="K219" s="8" t="str">
        <f t="shared" si="20"/>
        <v>HABIL</v>
      </c>
      <c r="L219" s="37">
        <f t="shared" si="24"/>
        <v>-88</v>
      </c>
      <c r="M219" s="39">
        <f t="shared" si="25"/>
        <v>-7.2316087042267885E-4</v>
      </c>
    </row>
    <row r="220" spans="1:13" ht="16.5" x14ac:dyDescent="0.25">
      <c r="A220" s="17">
        <v>45</v>
      </c>
      <c r="B220" s="10" t="s">
        <v>58</v>
      </c>
      <c r="C220" s="4" t="s">
        <v>14</v>
      </c>
      <c r="D220" s="4">
        <v>1</v>
      </c>
      <c r="E220" s="5">
        <v>4119667</v>
      </c>
      <c r="F220" s="6">
        <v>782737</v>
      </c>
      <c r="G220" s="8">
        <f t="shared" si="23"/>
        <v>4902404</v>
      </c>
      <c r="H220" s="10" t="s">
        <v>58</v>
      </c>
      <c r="I220" s="8" t="str">
        <f t="shared" si="19"/>
        <v>HABIL</v>
      </c>
      <c r="J220" s="5">
        <v>4119600</v>
      </c>
      <c r="K220" s="8" t="str">
        <f t="shared" si="20"/>
        <v>HABIL</v>
      </c>
      <c r="L220" s="37">
        <f t="shared" si="24"/>
        <v>-67</v>
      </c>
      <c r="M220" s="39">
        <f t="shared" si="25"/>
        <v>-1.6263450419606862E-5</v>
      </c>
    </row>
    <row r="221" spans="1:13" ht="31.5" x14ac:dyDescent="0.25">
      <c r="A221" s="17">
        <v>46</v>
      </c>
      <c r="B221" s="10" t="s">
        <v>59</v>
      </c>
      <c r="C221" s="4" t="s">
        <v>14</v>
      </c>
      <c r="D221" s="4">
        <v>1</v>
      </c>
      <c r="E221" s="5">
        <v>2780500</v>
      </c>
      <c r="F221" s="6">
        <v>528295</v>
      </c>
      <c r="G221" s="8">
        <f t="shared" si="23"/>
        <v>3308795</v>
      </c>
      <c r="H221" s="10" t="s">
        <v>59</v>
      </c>
      <c r="I221" s="8" t="str">
        <f t="shared" si="19"/>
        <v>HABIL</v>
      </c>
      <c r="J221" s="5">
        <v>2780500</v>
      </c>
      <c r="K221" s="8" t="str">
        <f t="shared" si="20"/>
        <v>HABIL</v>
      </c>
      <c r="L221" s="37">
        <f t="shared" si="24"/>
        <v>0</v>
      </c>
      <c r="M221" s="39">
        <f t="shared" si="25"/>
        <v>0</v>
      </c>
    </row>
    <row r="222" spans="1:13" ht="31.5" x14ac:dyDescent="0.25">
      <c r="A222" s="17">
        <v>47</v>
      </c>
      <c r="B222" s="10" t="s">
        <v>60</v>
      </c>
      <c r="C222" s="4" t="s">
        <v>14</v>
      </c>
      <c r="D222" s="4">
        <v>1</v>
      </c>
      <c r="E222" s="5">
        <v>2173750</v>
      </c>
      <c r="F222" s="6">
        <v>413013</v>
      </c>
      <c r="G222" s="8">
        <f t="shared" si="23"/>
        <v>2586763</v>
      </c>
      <c r="H222" s="10" t="s">
        <v>60</v>
      </c>
      <c r="I222" s="8" t="str">
        <f t="shared" si="19"/>
        <v>HABIL</v>
      </c>
      <c r="J222" s="5">
        <v>2173700</v>
      </c>
      <c r="K222" s="8" t="str">
        <f t="shared" si="20"/>
        <v>HABIL</v>
      </c>
      <c r="L222" s="37">
        <f t="shared" si="24"/>
        <v>-50</v>
      </c>
      <c r="M222" s="39">
        <f t="shared" si="25"/>
        <v>-2.3001725129367934E-5</v>
      </c>
    </row>
    <row r="223" spans="1:13" ht="16.5" x14ac:dyDescent="0.25">
      <c r="A223" s="17">
        <v>48</v>
      </c>
      <c r="B223" s="10" t="s">
        <v>61</v>
      </c>
      <c r="C223" s="4" t="s">
        <v>14</v>
      </c>
      <c r="D223" s="4">
        <v>1</v>
      </c>
      <c r="E223" s="5">
        <v>217712</v>
      </c>
      <c r="F223" s="6">
        <v>41365</v>
      </c>
      <c r="G223" s="8">
        <f t="shared" si="23"/>
        <v>259077</v>
      </c>
      <c r="H223" s="10" t="s">
        <v>61</v>
      </c>
      <c r="I223" s="8" t="str">
        <f t="shared" si="19"/>
        <v>HABIL</v>
      </c>
      <c r="J223" s="5">
        <v>217700</v>
      </c>
      <c r="K223" s="8" t="str">
        <f t="shared" si="20"/>
        <v>HABIL</v>
      </c>
      <c r="L223" s="37">
        <f t="shared" si="24"/>
        <v>-12</v>
      </c>
      <c r="M223" s="39">
        <f t="shared" si="25"/>
        <v>-5.5118688910171798E-5</v>
      </c>
    </row>
    <row r="224" spans="1:13" ht="16.5" x14ac:dyDescent="0.25">
      <c r="A224" s="17">
        <v>49</v>
      </c>
      <c r="B224" s="10" t="s">
        <v>62</v>
      </c>
      <c r="C224" s="4" t="s">
        <v>14</v>
      </c>
      <c r="D224" s="4">
        <v>1</v>
      </c>
      <c r="E224" s="5">
        <v>544322</v>
      </c>
      <c r="F224" s="6">
        <v>103421</v>
      </c>
      <c r="G224" s="8">
        <f t="shared" si="23"/>
        <v>647743</v>
      </c>
      <c r="H224" s="10" t="s">
        <v>62</v>
      </c>
      <c r="I224" s="8" t="str">
        <f t="shared" si="19"/>
        <v>HABIL</v>
      </c>
      <c r="J224" s="5">
        <v>544300</v>
      </c>
      <c r="K224" s="8" t="str">
        <f t="shared" si="20"/>
        <v>HABIL</v>
      </c>
      <c r="L224" s="37">
        <f t="shared" si="24"/>
        <v>-22</v>
      </c>
      <c r="M224" s="39">
        <f t="shared" si="25"/>
        <v>-4.0417253023061761E-5</v>
      </c>
    </row>
    <row r="225" spans="1:13" ht="31.5" x14ac:dyDescent="0.25">
      <c r="A225" s="17">
        <v>50</v>
      </c>
      <c r="B225" s="10" t="s">
        <v>63</v>
      </c>
      <c r="C225" s="4" t="s">
        <v>14</v>
      </c>
      <c r="D225" s="4">
        <v>1</v>
      </c>
      <c r="E225" s="5">
        <v>421675</v>
      </c>
      <c r="F225" s="6">
        <v>80118</v>
      </c>
      <c r="G225" s="8">
        <f t="shared" si="23"/>
        <v>501793</v>
      </c>
      <c r="H225" s="10" t="s">
        <v>63</v>
      </c>
      <c r="I225" s="8" t="str">
        <f t="shared" si="19"/>
        <v>HABIL</v>
      </c>
      <c r="J225" s="5">
        <v>421600</v>
      </c>
      <c r="K225" s="8" t="str">
        <f t="shared" si="20"/>
        <v>HABIL</v>
      </c>
      <c r="L225" s="37">
        <f t="shared" si="24"/>
        <v>-75</v>
      </c>
      <c r="M225" s="39">
        <f t="shared" si="25"/>
        <v>-1.7786209758696714E-4</v>
      </c>
    </row>
    <row r="226" spans="1:13" ht="31.5" x14ac:dyDescent="0.25">
      <c r="A226" s="17">
        <v>51</v>
      </c>
      <c r="B226" s="10" t="s">
        <v>64</v>
      </c>
      <c r="C226" s="4" t="s">
        <v>14</v>
      </c>
      <c r="D226" s="4">
        <v>1</v>
      </c>
      <c r="E226" s="5">
        <v>8240099</v>
      </c>
      <c r="F226" s="6">
        <v>1565619</v>
      </c>
      <c r="G226" s="8">
        <f t="shared" si="23"/>
        <v>9805718</v>
      </c>
      <c r="H226" s="10" t="s">
        <v>64</v>
      </c>
      <c r="I226" s="8" t="str">
        <f t="shared" si="19"/>
        <v>HABIL</v>
      </c>
      <c r="J226" s="38">
        <v>5000000</v>
      </c>
      <c r="K226" s="8" t="str">
        <f t="shared" si="20"/>
        <v>HABIL</v>
      </c>
      <c r="L226" s="41">
        <f t="shared" si="24"/>
        <v>-3240099</v>
      </c>
      <c r="M226" s="40">
        <f t="shared" si="25"/>
        <v>-0.39321117379779058</v>
      </c>
    </row>
    <row r="227" spans="1:13" x14ac:dyDescent="0.25">
      <c r="A227" s="12"/>
      <c r="B227" s="13"/>
      <c r="C227" s="14"/>
      <c r="D227" s="14"/>
      <c r="E227" s="14"/>
      <c r="F227" s="14"/>
      <c r="G227" s="14"/>
      <c r="H227" s="14"/>
      <c r="I227" s="14"/>
      <c r="J227" s="14"/>
      <c r="K227" s="15"/>
      <c r="L227" s="37"/>
      <c r="M227" s="39"/>
    </row>
    <row r="228" spans="1:13" x14ac:dyDescent="0.25">
      <c r="A228" s="12"/>
      <c r="B228" s="13"/>
      <c r="C228" s="14"/>
      <c r="D228" s="14"/>
      <c r="E228" s="14"/>
      <c r="F228" s="14"/>
      <c r="G228" s="14"/>
      <c r="H228" s="14"/>
      <c r="I228" s="14"/>
      <c r="J228" s="14"/>
      <c r="K228" s="15"/>
      <c r="L228" s="37"/>
      <c r="M228" s="39"/>
    </row>
    <row r="229" spans="1:13" x14ac:dyDescent="0.25">
      <c r="A229" s="12"/>
      <c r="B229" s="13"/>
      <c r="C229" s="14"/>
      <c r="D229" s="14"/>
      <c r="E229" s="14"/>
      <c r="F229" s="14"/>
      <c r="G229" s="14"/>
      <c r="H229" s="14"/>
      <c r="I229" s="14"/>
      <c r="J229" s="14"/>
      <c r="K229" s="15"/>
      <c r="L229" s="37"/>
      <c r="M229" s="39"/>
    </row>
    <row r="230" spans="1:13" x14ac:dyDescent="0.25">
      <c r="A230" s="12"/>
      <c r="B230" s="13"/>
      <c r="C230" s="14"/>
      <c r="D230" s="14"/>
      <c r="E230" s="14"/>
      <c r="F230" s="14"/>
      <c r="G230" s="14"/>
      <c r="H230" s="14"/>
      <c r="I230" s="14"/>
      <c r="J230" s="14"/>
      <c r="K230" s="15"/>
      <c r="L230" s="37"/>
      <c r="M230" s="39"/>
    </row>
    <row r="231" spans="1:13" x14ac:dyDescent="0.25">
      <c r="A231" s="32" t="s">
        <v>5</v>
      </c>
      <c r="B231" s="32"/>
      <c r="C231" s="32"/>
      <c r="D231" s="32"/>
      <c r="E231" s="32" t="s">
        <v>66</v>
      </c>
      <c r="F231" s="32"/>
      <c r="G231" s="32"/>
      <c r="H231" s="36" t="s">
        <v>71</v>
      </c>
      <c r="I231" s="36"/>
      <c r="J231" s="36"/>
      <c r="K231" s="36"/>
      <c r="L231" s="37"/>
      <c r="M231" s="39"/>
    </row>
    <row r="232" spans="1:13" ht="38.25" x14ac:dyDescent="0.25">
      <c r="A232" s="2" t="s">
        <v>6</v>
      </c>
      <c r="B232" s="2" t="s">
        <v>7</v>
      </c>
      <c r="C232" s="3" t="s">
        <v>8</v>
      </c>
      <c r="D232" s="2" t="s">
        <v>9</v>
      </c>
      <c r="E232" s="2" t="s">
        <v>10</v>
      </c>
      <c r="F232" s="2" t="s">
        <v>11</v>
      </c>
      <c r="G232" s="2" t="s">
        <v>12</v>
      </c>
      <c r="H232" s="2" t="s">
        <v>7</v>
      </c>
      <c r="I232" s="16" t="s">
        <v>72</v>
      </c>
      <c r="J232" s="2" t="s">
        <v>10</v>
      </c>
      <c r="K232" s="16" t="s">
        <v>72</v>
      </c>
      <c r="L232" s="37"/>
      <c r="M232" s="39"/>
    </row>
    <row r="233" spans="1:13" ht="16.5" x14ac:dyDescent="0.25">
      <c r="A233" s="17">
        <v>1</v>
      </c>
      <c r="B233" s="9" t="s">
        <v>13</v>
      </c>
      <c r="C233" s="4" t="s">
        <v>14</v>
      </c>
      <c r="D233" s="4">
        <v>1</v>
      </c>
      <c r="E233" s="5">
        <v>1164808</v>
      </c>
      <c r="F233" s="6">
        <v>221313</v>
      </c>
      <c r="G233" s="8">
        <f>+ROUND(E233+F233,0)*D233</f>
        <v>1386121</v>
      </c>
      <c r="H233" s="9" t="s">
        <v>13</v>
      </c>
      <c r="I233" s="8" t="str">
        <f t="shared" ref="I233:I283" si="26">+IF(H233=B233,"HABIL","NO HABIL")</f>
        <v>HABIL</v>
      </c>
      <c r="J233" s="5">
        <v>1164708</v>
      </c>
      <c r="K233" s="8" t="str">
        <f t="shared" ref="K233:K283" si="27">+IF(J233&lt;=E233,"HABIL","NO HABIL")</f>
        <v>HABIL</v>
      </c>
      <c r="L233" s="37">
        <f t="shared" si="24"/>
        <v>-100</v>
      </c>
      <c r="M233" s="39">
        <f t="shared" si="25"/>
        <v>-8.5851058715280537E-5</v>
      </c>
    </row>
    <row r="234" spans="1:13" ht="31.5" x14ac:dyDescent="0.25">
      <c r="A234" s="17">
        <v>2</v>
      </c>
      <c r="B234" s="9" t="s">
        <v>15</v>
      </c>
      <c r="C234" s="4" t="s">
        <v>14</v>
      </c>
      <c r="D234" s="4">
        <v>1</v>
      </c>
      <c r="E234" s="5">
        <v>1476662</v>
      </c>
      <c r="F234" s="6">
        <v>280566</v>
      </c>
      <c r="G234" s="8">
        <f t="shared" ref="G234" si="28">+ROUND(E234+F234,0)*D234</f>
        <v>1757228</v>
      </c>
      <c r="H234" s="9" t="s">
        <v>15</v>
      </c>
      <c r="I234" s="8" t="str">
        <f t="shared" si="26"/>
        <v>HABIL</v>
      </c>
      <c r="J234" s="5">
        <v>1476562</v>
      </c>
      <c r="K234" s="8" t="str">
        <f t="shared" si="27"/>
        <v>HABIL</v>
      </c>
      <c r="L234" s="37">
        <f t="shared" si="24"/>
        <v>-100</v>
      </c>
      <c r="M234" s="39">
        <f t="shared" si="25"/>
        <v>-6.7720304307905543E-5</v>
      </c>
    </row>
    <row r="235" spans="1:13" ht="16.5" x14ac:dyDescent="0.25">
      <c r="A235" s="17">
        <v>3</v>
      </c>
      <c r="B235" s="10" t="s">
        <v>16</v>
      </c>
      <c r="C235" s="4" t="s">
        <v>14</v>
      </c>
      <c r="D235" s="4">
        <v>1</v>
      </c>
      <c r="E235" s="5">
        <v>376271</v>
      </c>
      <c r="F235" s="6">
        <v>71491</v>
      </c>
      <c r="G235" s="8">
        <f>+ROUND(E235+F235,0)*D235</f>
        <v>447762</v>
      </c>
      <c r="H235" s="10" t="s">
        <v>16</v>
      </c>
      <c r="I235" s="8" t="str">
        <f t="shared" si="26"/>
        <v>HABIL</v>
      </c>
      <c r="J235" s="5">
        <v>376171</v>
      </c>
      <c r="K235" s="8" t="str">
        <f t="shared" si="27"/>
        <v>HABIL</v>
      </c>
      <c r="L235" s="37">
        <f t="shared" si="24"/>
        <v>-100</v>
      </c>
      <c r="M235" s="39">
        <f t="shared" si="25"/>
        <v>-2.657658974515309E-4</v>
      </c>
    </row>
    <row r="236" spans="1:13" ht="31.5" x14ac:dyDescent="0.25">
      <c r="A236" s="17">
        <v>4</v>
      </c>
      <c r="B236" s="10" t="s">
        <v>17</v>
      </c>
      <c r="C236" s="4" t="s">
        <v>14</v>
      </c>
      <c r="D236" s="4">
        <v>1</v>
      </c>
      <c r="E236" s="5">
        <v>37593</v>
      </c>
      <c r="F236" s="6">
        <v>7143</v>
      </c>
      <c r="G236" s="8">
        <f t="shared" ref="G236:G237" si="29">+ROUND(E236+F236,0)*D236</f>
        <v>44736</v>
      </c>
      <c r="H236" s="10" t="s">
        <v>17</v>
      </c>
      <c r="I236" s="8" t="str">
        <f t="shared" si="26"/>
        <v>HABIL</v>
      </c>
      <c r="J236" s="5">
        <v>37493</v>
      </c>
      <c r="K236" s="8" t="str">
        <f t="shared" si="27"/>
        <v>HABIL</v>
      </c>
      <c r="L236" s="37">
        <f t="shared" si="24"/>
        <v>-100</v>
      </c>
      <c r="M236" s="39">
        <f t="shared" si="25"/>
        <v>-2.6600696938259283E-3</v>
      </c>
    </row>
    <row r="237" spans="1:13" ht="31.5" x14ac:dyDescent="0.25">
      <c r="A237" s="17">
        <v>5</v>
      </c>
      <c r="B237" s="10" t="s">
        <v>18</v>
      </c>
      <c r="C237" s="4" t="s">
        <v>14</v>
      </c>
      <c r="D237" s="4">
        <v>1</v>
      </c>
      <c r="E237" s="5">
        <v>3337253</v>
      </c>
      <c r="F237" s="6">
        <v>634078</v>
      </c>
      <c r="G237" s="8">
        <f t="shared" si="29"/>
        <v>3971331</v>
      </c>
      <c r="H237" s="10" t="s">
        <v>18</v>
      </c>
      <c r="I237" s="8" t="str">
        <f t="shared" si="26"/>
        <v>HABIL</v>
      </c>
      <c r="J237" s="5">
        <v>3337153</v>
      </c>
      <c r="K237" s="8" t="str">
        <f t="shared" si="27"/>
        <v>HABIL</v>
      </c>
      <c r="L237" s="37">
        <f t="shared" si="24"/>
        <v>-100</v>
      </c>
      <c r="M237" s="39">
        <f t="shared" si="25"/>
        <v>-2.9964764433509927E-5</v>
      </c>
    </row>
    <row r="238" spans="1:13" ht="31.5" x14ac:dyDescent="0.25">
      <c r="A238" s="17">
        <v>6</v>
      </c>
      <c r="B238" s="10" t="s">
        <v>19</v>
      </c>
      <c r="C238" s="4" t="s">
        <v>14</v>
      </c>
      <c r="D238" s="4">
        <v>1</v>
      </c>
      <c r="E238" s="5">
        <v>665626</v>
      </c>
      <c r="F238" s="6">
        <v>126469</v>
      </c>
      <c r="G238" s="8">
        <f>+ROUND(E238+F238,0)*D238</f>
        <v>792095</v>
      </c>
      <c r="H238" s="10" t="s">
        <v>19</v>
      </c>
      <c r="I238" s="8" t="str">
        <f t="shared" si="26"/>
        <v>HABIL</v>
      </c>
      <c r="J238" s="5">
        <v>665526</v>
      </c>
      <c r="K238" s="8" t="str">
        <f t="shared" si="27"/>
        <v>HABIL</v>
      </c>
      <c r="L238" s="37">
        <f t="shared" si="24"/>
        <v>-100</v>
      </c>
      <c r="M238" s="39">
        <f t="shared" si="25"/>
        <v>-1.5023451607965033E-4</v>
      </c>
    </row>
    <row r="239" spans="1:13" ht="16.5" x14ac:dyDescent="0.25">
      <c r="A239" s="17">
        <v>7</v>
      </c>
      <c r="B239" s="10" t="s">
        <v>20</v>
      </c>
      <c r="C239" s="4" t="s">
        <v>14</v>
      </c>
      <c r="D239" s="4">
        <v>1</v>
      </c>
      <c r="E239" s="5">
        <v>89355</v>
      </c>
      <c r="F239" s="6">
        <v>16977</v>
      </c>
      <c r="G239" s="8">
        <f t="shared" ref="G239:G283" si="30">+ROUND(E239+F239,0)*D239</f>
        <v>106332</v>
      </c>
      <c r="H239" s="10" t="s">
        <v>20</v>
      </c>
      <c r="I239" s="8" t="str">
        <f t="shared" si="26"/>
        <v>HABIL</v>
      </c>
      <c r="J239" s="5">
        <v>89255</v>
      </c>
      <c r="K239" s="8" t="str">
        <f t="shared" si="27"/>
        <v>HABIL</v>
      </c>
      <c r="L239" s="37">
        <f t="shared" si="24"/>
        <v>-100</v>
      </c>
      <c r="M239" s="39">
        <f t="shared" si="25"/>
        <v>-1.1191315539141877E-3</v>
      </c>
    </row>
    <row r="240" spans="1:13" ht="16.5" x14ac:dyDescent="0.25">
      <c r="A240" s="17">
        <v>8</v>
      </c>
      <c r="B240" s="10" t="s">
        <v>21</v>
      </c>
      <c r="C240" s="4" t="s">
        <v>14</v>
      </c>
      <c r="D240" s="4">
        <v>1</v>
      </c>
      <c r="E240" s="5">
        <v>50954</v>
      </c>
      <c r="F240" s="6">
        <v>9681</v>
      </c>
      <c r="G240" s="8">
        <f t="shared" si="30"/>
        <v>60635</v>
      </c>
      <c r="H240" s="10" t="s">
        <v>21</v>
      </c>
      <c r="I240" s="8" t="str">
        <f t="shared" si="26"/>
        <v>HABIL</v>
      </c>
      <c r="J240" s="5">
        <v>50854</v>
      </c>
      <c r="K240" s="8" t="str">
        <f t="shared" si="27"/>
        <v>HABIL</v>
      </c>
      <c r="L240" s="37">
        <f t="shared" si="24"/>
        <v>-100</v>
      </c>
      <c r="M240" s="39">
        <f t="shared" si="25"/>
        <v>-1.9625544608863343E-3</v>
      </c>
    </row>
    <row r="241" spans="1:13" ht="31.5" x14ac:dyDescent="0.25">
      <c r="A241" s="17">
        <v>9</v>
      </c>
      <c r="B241" s="10" t="s">
        <v>22</v>
      </c>
      <c r="C241" s="4" t="s">
        <v>14</v>
      </c>
      <c r="D241" s="4">
        <v>1</v>
      </c>
      <c r="E241" s="5">
        <v>2337284</v>
      </c>
      <c r="F241" s="6">
        <v>444084</v>
      </c>
      <c r="G241" s="8">
        <f t="shared" si="30"/>
        <v>2781368</v>
      </c>
      <c r="H241" s="10" t="s">
        <v>22</v>
      </c>
      <c r="I241" s="8" t="str">
        <f t="shared" si="26"/>
        <v>HABIL</v>
      </c>
      <c r="J241" s="5">
        <v>2337184</v>
      </c>
      <c r="K241" s="8" t="str">
        <f t="shared" si="27"/>
        <v>HABIL</v>
      </c>
      <c r="L241" s="37">
        <f t="shared" si="24"/>
        <v>-100</v>
      </c>
      <c r="M241" s="39">
        <f t="shared" si="25"/>
        <v>-4.2784702244169637E-5</v>
      </c>
    </row>
    <row r="242" spans="1:13" ht="16.5" x14ac:dyDescent="0.25">
      <c r="A242" s="17">
        <v>10</v>
      </c>
      <c r="B242" s="10" t="s">
        <v>23</v>
      </c>
      <c r="C242" s="4" t="s">
        <v>14</v>
      </c>
      <c r="D242" s="4">
        <v>1</v>
      </c>
      <c r="E242" s="5">
        <v>3868412</v>
      </c>
      <c r="F242" s="6">
        <v>734998</v>
      </c>
      <c r="G242" s="8">
        <f t="shared" si="30"/>
        <v>4603410</v>
      </c>
      <c r="H242" s="10" t="s">
        <v>23</v>
      </c>
      <c r="I242" s="8" t="str">
        <f t="shared" si="26"/>
        <v>HABIL</v>
      </c>
      <c r="J242" s="5">
        <v>3868312</v>
      </c>
      <c r="K242" s="8" t="str">
        <f t="shared" si="27"/>
        <v>HABIL</v>
      </c>
      <c r="L242" s="37">
        <f t="shared" si="24"/>
        <v>-100</v>
      </c>
      <c r="M242" s="39">
        <f t="shared" si="25"/>
        <v>-2.5850400629523484E-5</v>
      </c>
    </row>
    <row r="243" spans="1:13" ht="31.5" x14ac:dyDescent="0.25">
      <c r="A243" s="17">
        <v>11</v>
      </c>
      <c r="B243" s="10" t="s">
        <v>24</v>
      </c>
      <c r="C243" s="4" t="s">
        <v>14</v>
      </c>
      <c r="D243" s="4">
        <v>1</v>
      </c>
      <c r="E243" s="5">
        <v>8100623</v>
      </c>
      <c r="F243" s="6">
        <v>1539118</v>
      </c>
      <c r="G243" s="8">
        <f t="shared" si="30"/>
        <v>9639741</v>
      </c>
      <c r="H243" s="10" t="s">
        <v>24</v>
      </c>
      <c r="I243" s="8" t="str">
        <f t="shared" si="26"/>
        <v>HABIL</v>
      </c>
      <c r="J243" s="5">
        <v>8100523</v>
      </c>
      <c r="K243" s="8" t="str">
        <f t="shared" si="27"/>
        <v>HABIL</v>
      </c>
      <c r="L243" s="37">
        <f t="shared" si="24"/>
        <v>-100</v>
      </c>
      <c r="M243" s="39">
        <f t="shared" si="25"/>
        <v>-1.2344729535040955E-5</v>
      </c>
    </row>
    <row r="244" spans="1:13" ht="31.5" x14ac:dyDescent="0.25">
      <c r="A244" s="17">
        <v>12</v>
      </c>
      <c r="B244" s="10" t="s">
        <v>25</v>
      </c>
      <c r="C244" s="4" t="s">
        <v>14</v>
      </c>
      <c r="D244" s="4">
        <v>1</v>
      </c>
      <c r="E244" s="5">
        <v>4715448</v>
      </c>
      <c r="F244" s="6">
        <v>895935</v>
      </c>
      <c r="G244" s="8">
        <f t="shared" si="30"/>
        <v>5611383</v>
      </c>
      <c r="H244" s="10" t="s">
        <v>25</v>
      </c>
      <c r="I244" s="8" t="str">
        <f t="shared" si="26"/>
        <v>HABIL</v>
      </c>
      <c r="J244" s="5">
        <v>4715348</v>
      </c>
      <c r="K244" s="8" t="str">
        <f t="shared" si="27"/>
        <v>HABIL</v>
      </c>
      <c r="L244" s="37">
        <f t="shared" si="24"/>
        <v>-100</v>
      </c>
      <c r="M244" s="39">
        <f t="shared" si="25"/>
        <v>-2.1206892749092709E-5</v>
      </c>
    </row>
    <row r="245" spans="1:13" ht="16.5" x14ac:dyDescent="0.25">
      <c r="A245" s="17">
        <v>13</v>
      </c>
      <c r="B245" s="10" t="s">
        <v>26</v>
      </c>
      <c r="C245" s="4" t="s">
        <v>14</v>
      </c>
      <c r="D245" s="4">
        <v>1</v>
      </c>
      <c r="E245" s="5">
        <v>2759345</v>
      </c>
      <c r="F245" s="6">
        <v>524276</v>
      </c>
      <c r="G245" s="8">
        <f t="shared" si="30"/>
        <v>3283621</v>
      </c>
      <c r="H245" s="10" t="s">
        <v>26</v>
      </c>
      <c r="I245" s="8" t="str">
        <f t="shared" si="26"/>
        <v>HABIL</v>
      </c>
      <c r="J245" s="5">
        <v>2759245</v>
      </c>
      <c r="K245" s="8" t="str">
        <f t="shared" si="27"/>
        <v>HABIL</v>
      </c>
      <c r="L245" s="37">
        <f t="shared" si="24"/>
        <v>-100</v>
      </c>
      <c r="M245" s="39">
        <f t="shared" si="25"/>
        <v>-3.6240484607708012E-5</v>
      </c>
    </row>
    <row r="246" spans="1:13" ht="31.5" x14ac:dyDescent="0.25">
      <c r="A246" s="17">
        <v>14</v>
      </c>
      <c r="B246" s="10" t="s">
        <v>27</v>
      </c>
      <c r="C246" s="4" t="s">
        <v>14</v>
      </c>
      <c r="D246" s="4">
        <v>1</v>
      </c>
      <c r="E246" s="5">
        <v>1197038</v>
      </c>
      <c r="F246" s="6">
        <v>227437</v>
      </c>
      <c r="G246" s="8">
        <f t="shared" si="30"/>
        <v>1424475</v>
      </c>
      <c r="H246" s="10" t="s">
        <v>27</v>
      </c>
      <c r="I246" s="8" t="str">
        <f t="shared" si="26"/>
        <v>HABIL</v>
      </c>
      <c r="J246" s="5">
        <v>1196938</v>
      </c>
      <c r="K246" s="8" t="str">
        <f t="shared" si="27"/>
        <v>HABIL</v>
      </c>
      <c r="L246" s="37">
        <f t="shared" si="24"/>
        <v>-100</v>
      </c>
      <c r="M246" s="39">
        <f t="shared" si="25"/>
        <v>-8.353953675654946E-5</v>
      </c>
    </row>
    <row r="247" spans="1:13" ht="31.5" x14ac:dyDescent="0.25">
      <c r="A247" s="17">
        <v>15</v>
      </c>
      <c r="B247" s="10" t="s">
        <v>28</v>
      </c>
      <c r="C247" s="4" t="s">
        <v>14</v>
      </c>
      <c r="D247" s="4">
        <v>1</v>
      </c>
      <c r="E247" s="5">
        <v>5571727</v>
      </c>
      <c r="F247" s="6">
        <v>1058628</v>
      </c>
      <c r="G247" s="8">
        <f t="shared" si="30"/>
        <v>6630355</v>
      </c>
      <c r="H247" s="10" t="s">
        <v>28</v>
      </c>
      <c r="I247" s="8" t="str">
        <f t="shared" si="26"/>
        <v>HABIL</v>
      </c>
      <c r="J247" s="5">
        <v>5571627</v>
      </c>
      <c r="K247" s="8" t="str">
        <f t="shared" si="27"/>
        <v>HABIL</v>
      </c>
      <c r="L247" s="37">
        <f t="shared" si="24"/>
        <v>-100</v>
      </c>
      <c r="M247" s="39">
        <f t="shared" si="25"/>
        <v>-1.7947756593250652E-5</v>
      </c>
    </row>
    <row r="248" spans="1:13" ht="31.5" x14ac:dyDescent="0.25">
      <c r="A248" s="17">
        <v>16</v>
      </c>
      <c r="B248" s="10" t="s">
        <v>29</v>
      </c>
      <c r="C248" s="4" t="s">
        <v>14</v>
      </c>
      <c r="D248" s="4">
        <v>1</v>
      </c>
      <c r="E248" s="5">
        <v>397189</v>
      </c>
      <c r="F248" s="6">
        <v>75466</v>
      </c>
      <c r="G248" s="8">
        <f t="shared" si="30"/>
        <v>472655</v>
      </c>
      <c r="H248" s="10" t="s">
        <v>29</v>
      </c>
      <c r="I248" s="8" t="str">
        <f t="shared" si="26"/>
        <v>HABIL</v>
      </c>
      <c r="J248" s="5">
        <v>397089</v>
      </c>
      <c r="K248" s="8" t="str">
        <f t="shared" si="27"/>
        <v>HABIL</v>
      </c>
      <c r="L248" s="37">
        <f t="shared" si="24"/>
        <v>-100</v>
      </c>
      <c r="M248" s="39">
        <f t="shared" si="25"/>
        <v>-2.5176930881776194E-4</v>
      </c>
    </row>
    <row r="249" spans="1:13" ht="31.5" x14ac:dyDescent="0.25">
      <c r="A249" s="17">
        <v>17</v>
      </c>
      <c r="B249" s="10" t="s">
        <v>30</v>
      </c>
      <c r="C249" s="4" t="s">
        <v>14</v>
      </c>
      <c r="D249" s="4">
        <v>1</v>
      </c>
      <c r="E249" s="5">
        <v>3360728</v>
      </c>
      <c r="F249" s="6">
        <v>638538</v>
      </c>
      <c r="G249" s="8">
        <f t="shared" si="30"/>
        <v>3999266</v>
      </c>
      <c r="H249" s="10" t="s">
        <v>30</v>
      </c>
      <c r="I249" s="8" t="str">
        <f t="shared" si="26"/>
        <v>HABIL</v>
      </c>
      <c r="J249" s="5">
        <v>3360628</v>
      </c>
      <c r="K249" s="8" t="str">
        <f t="shared" si="27"/>
        <v>HABIL</v>
      </c>
      <c r="L249" s="37">
        <f t="shared" si="24"/>
        <v>-100</v>
      </c>
      <c r="M249" s="39">
        <f t="shared" si="25"/>
        <v>-2.9755457746083458E-5</v>
      </c>
    </row>
    <row r="250" spans="1:13" ht="16.5" x14ac:dyDescent="0.25">
      <c r="A250" s="17">
        <v>18</v>
      </c>
      <c r="B250" s="10" t="s">
        <v>31</v>
      </c>
      <c r="C250" s="4" t="s">
        <v>14</v>
      </c>
      <c r="D250" s="4">
        <v>1</v>
      </c>
      <c r="E250" s="5">
        <v>74525</v>
      </c>
      <c r="F250" s="6">
        <v>14160</v>
      </c>
      <c r="G250" s="8">
        <f t="shared" si="30"/>
        <v>88685</v>
      </c>
      <c r="H250" s="10" t="s">
        <v>31</v>
      </c>
      <c r="I250" s="8" t="str">
        <f t="shared" si="26"/>
        <v>HABIL</v>
      </c>
      <c r="J250" s="5">
        <v>74425</v>
      </c>
      <c r="K250" s="8" t="str">
        <f t="shared" si="27"/>
        <v>HABIL</v>
      </c>
      <c r="L250" s="37">
        <f t="shared" si="24"/>
        <v>-100</v>
      </c>
      <c r="M250" s="39">
        <f t="shared" si="25"/>
        <v>-1.3418316001342356E-3</v>
      </c>
    </row>
    <row r="251" spans="1:13" ht="47.25" x14ac:dyDescent="0.25">
      <c r="A251" s="17">
        <v>19</v>
      </c>
      <c r="B251" s="10" t="s">
        <v>32</v>
      </c>
      <c r="C251" s="4" t="s">
        <v>14</v>
      </c>
      <c r="D251" s="4">
        <v>1</v>
      </c>
      <c r="E251" s="5">
        <v>8920104</v>
      </c>
      <c r="F251" s="6">
        <v>1694820</v>
      </c>
      <c r="G251" s="8">
        <f t="shared" si="30"/>
        <v>10614924</v>
      </c>
      <c r="H251" s="10" t="s">
        <v>32</v>
      </c>
      <c r="I251" s="8" t="str">
        <f t="shared" si="26"/>
        <v>HABIL</v>
      </c>
      <c r="J251" s="5">
        <v>8920004</v>
      </c>
      <c r="K251" s="8" t="str">
        <f t="shared" si="27"/>
        <v>HABIL</v>
      </c>
      <c r="L251" s="37">
        <f t="shared" si="24"/>
        <v>-100</v>
      </c>
      <c r="M251" s="39">
        <f t="shared" si="25"/>
        <v>-1.1210631624902767E-5</v>
      </c>
    </row>
    <row r="252" spans="1:13" ht="31.5" x14ac:dyDescent="0.25">
      <c r="A252" s="17">
        <v>20</v>
      </c>
      <c r="B252" s="10" t="s">
        <v>33</v>
      </c>
      <c r="C252" s="4" t="s">
        <v>14</v>
      </c>
      <c r="D252" s="4">
        <v>1</v>
      </c>
      <c r="E252" s="5">
        <v>10412957</v>
      </c>
      <c r="F252" s="6">
        <v>1978462</v>
      </c>
      <c r="G252" s="8">
        <f t="shared" si="30"/>
        <v>12391419</v>
      </c>
      <c r="H252" s="10" t="s">
        <v>33</v>
      </c>
      <c r="I252" s="8" t="str">
        <f t="shared" si="26"/>
        <v>HABIL</v>
      </c>
      <c r="J252" s="5">
        <v>10412857</v>
      </c>
      <c r="K252" s="8" t="str">
        <f t="shared" si="27"/>
        <v>HABIL</v>
      </c>
      <c r="L252" s="37">
        <f t="shared" si="24"/>
        <v>-100</v>
      </c>
      <c r="M252" s="39">
        <f t="shared" si="25"/>
        <v>-9.6034200467443043E-6</v>
      </c>
    </row>
    <row r="253" spans="1:13" ht="31.5" x14ac:dyDescent="0.25">
      <c r="A253" s="17">
        <v>21</v>
      </c>
      <c r="B253" s="10" t="s">
        <v>34</v>
      </c>
      <c r="C253" s="4" t="s">
        <v>14</v>
      </c>
      <c r="D253" s="4">
        <v>1</v>
      </c>
      <c r="E253" s="5">
        <v>108424</v>
      </c>
      <c r="F253" s="6">
        <v>20601</v>
      </c>
      <c r="G253" s="8">
        <f t="shared" si="30"/>
        <v>129025</v>
      </c>
      <c r="H253" s="10" t="s">
        <v>34</v>
      </c>
      <c r="I253" s="8" t="str">
        <f t="shared" si="26"/>
        <v>HABIL</v>
      </c>
      <c r="J253" s="5">
        <v>108324</v>
      </c>
      <c r="K253" s="8" t="str">
        <f t="shared" si="27"/>
        <v>HABIL</v>
      </c>
      <c r="L253" s="37">
        <f t="shared" si="24"/>
        <v>-100</v>
      </c>
      <c r="M253" s="39">
        <f t="shared" si="25"/>
        <v>-9.2230502471779552E-4</v>
      </c>
    </row>
    <row r="254" spans="1:13" ht="31.5" x14ac:dyDescent="0.25">
      <c r="A254" s="17">
        <v>22</v>
      </c>
      <c r="B254" s="10" t="s">
        <v>35</v>
      </c>
      <c r="C254" s="4" t="s">
        <v>14</v>
      </c>
      <c r="D254" s="4">
        <v>1</v>
      </c>
      <c r="E254" s="5">
        <v>429909</v>
      </c>
      <c r="F254" s="6">
        <v>81683</v>
      </c>
      <c r="G254" s="8">
        <f t="shared" si="30"/>
        <v>511592</v>
      </c>
      <c r="H254" s="10" t="s">
        <v>35</v>
      </c>
      <c r="I254" s="8" t="str">
        <f t="shared" si="26"/>
        <v>HABIL</v>
      </c>
      <c r="J254" s="5">
        <v>429809</v>
      </c>
      <c r="K254" s="8" t="str">
        <f t="shared" si="27"/>
        <v>HABIL</v>
      </c>
      <c r="L254" s="37">
        <f t="shared" si="24"/>
        <v>-100</v>
      </c>
      <c r="M254" s="39">
        <f t="shared" si="25"/>
        <v>-2.3260736574481911E-4</v>
      </c>
    </row>
    <row r="255" spans="1:13" ht="31.5" x14ac:dyDescent="0.25">
      <c r="A255" s="17">
        <v>23</v>
      </c>
      <c r="B255" s="10" t="s">
        <v>36</v>
      </c>
      <c r="C255" s="4" t="s">
        <v>14</v>
      </c>
      <c r="D255" s="4">
        <v>1</v>
      </c>
      <c r="E255" s="5">
        <v>58012</v>
      </c>
      <c r="F255" s="6">
        <v>11022</v>
      </c>
      <c r="G255" s="8">
        <f t="shared" si="30"/>
        <v>69034</v>
      </c>
      <c r="H255" s="10" t="s">
        <v>36</v>
      </c>
      <c r="I255" s="8" t="str">
        <f t="shared" si="26"/>
        <v>HABIL</v>
      </c>
      <c r="J255" s="5">
        <v>57912</v>
      </c>
      <c r="K255" s="8" t="str">
        <f t="shared" si="27"/>
        <v>HABIL</v>
      </c>
      <c r="L255" s="37">
        <f t="shared" si="24"/>
        <v>-100</v>
      </c>
      <c r="M255" s="39">
        <f t="shared" si="25"/>
        <v>-1.7237812866303104E-3</v>
      </c>
    </row>
    <row r="256" spans="1:13" ht="16.5" x14ac:dyDescent="0.25">
      <c r="A256" s="17">
        <v>24</v>
      </c>
      <c r="B256" s="10" t="s">
        <v>37</v>
      </c>
      <c r="C256" s="4" t="s">
        <v>14</v>
      </c>
      <c r="D256" s="4">
        <v>1</v>
      </c>
      <c r="E256" s="5">
        <v>81476</v>
      </c>
      <c r="F256" s="6">
        <v>15480</v>
      </c>
      <c r="G256" s="8">
        <f t="shared" si="30"/>
        <v>96956</v>
      </c>
      <c r="H256" s="10" t="s">
        <v>37</v>
      </c>
      <c r="I256" s="8" t="str">
        <f t="shared" si="26"/>
        <v>HABIL</v>
      </c>
      <c r="J256" s="5">
        <v>81376</v>
      </c>
      <c r="K256" s="8" t="str">
        <f t="shared" si="27"/>
        <v>HABIL</v>
      </c>
      <c r="L256" s="37">
        <f t="shared" si="24"/>
        <v>-100</v>
      </c>
      <c r="M256" s="39">
        <f t="shared" si="25"/>
        <v>-1.2273552948107724E-3</v>
      </c>
    </row>
    <row r="257" spans="1:13" ht="16.5" x14ac:dyDescent="0.25">
      <c r="A257" s="17">
        <v>25</v>
      </c>
      <c r="B257" s="10" t="s">
        <v>38</v>
      </c>
      <c r="C257" s="4" t="s">
        <v>14</v>
      </c>
      <c r="D257" s="4">
        <v>1</v>
      </c>
      <c r="E257" s="5">
        <v>9266667</v>
      </c>
      <c r="F257" s="6">
        <v>1760667</v>
      </c>
      <c r="G257" s="8">
        <f t="shared" si="30"/>
        <v>11027334</v>
      </c>
      <c r="H257" s="10" t="s">
        <v>38</v>
      </c>
      <c r="I257" s="8" t="str">
        <f t="shared" si="26"/>
        <v>HABIL</v>
      </c>
      <c r="J257" s="5">
        <v>9266567</v>
      </c>
      <c r="K257" s="8" t="str">
        <f t="shared" si="27"/>
        <v>HABIL</v>
      </c>
      <c r="L257" s="37">
        <f t="shared" si="24"/>
        <v>-100</v>
      </c>
      <c r="M257" s="39">
        <f t="shared" si="25"/>
        <v>-1.0791366518270173E-5</v>
      </c>
    </row>
    <row r="258" spans="1:13" ht="31.5" x14ac:dyDescent="0.25">
      <c r="A258" s="17">
        <v>26</v>
      </c>
      <c r="B258" s="10" t="s">
        <v>39</v>
      </c>
      <c r="C258" s="4" t="s">
        <v>14</v>
      </c>
      <c r="D258" s="4">
        <v>1</v>
      </c>
      <c r="E258" s="5">
        <v>924519</v>
      </c>
      <c r="F258" s="6">
        <v>175659</v>
      </c>
      <c r="G258" s="8">
        <f t="shared" si="30"/>
        <v>1100178</v>
      </c>
      <c r="H258" s="10" t="s">
        <v>39</v>
      </c>
      <c r="I258" s="8" t="str">
        <f t="shared" si="26"/>
        <v>HABIL</v>
      </c>
      <c r="J258" s="5">
        <v>924419</v>
      </c>
      <c r="K258" s="8" t="str">
        <f t="shared" si="27"/>
        <v>HABIL</v>
      </c>
      <c r="L258" s="37">
        <f t="shared" si="24"/>
        <v>-100</v>
      </c>
      <c r="M258" s="39">
        <f t="shared" si="25"/>
        <v>-1.0816435357197118E-4</v>
      </c>
    </row>
    <row r="259" spans="1:13" ht="31.5" x14ac:dyDescent="0.25">
      <c r="A259" s="17">
        <v>27</v>
      </c>
      <c r="B259" s="10" t="s">
        <v>40</v>
      </c>
      <c r="C259" s="4" t="s">
        <v>14</v>
      </c>
      <c r="D259" s="4">
        <v>1</v>
      </c>
      <c r="E259" s="5">
        <v>535912</v>
      </c>
      <c r="F259" s="6">
        <v>101823</v>
      </c>
      <c r="G259" s="8">
        <f t="shared" si="30"/>
        <v>637735</v>
      </c>
      <c r="H259" s="10" t="s">
        <v>40</v>
      </c>
      <c r="I259" s="8" t="str">
        <f t="shared" si="26"/>
        <v>HABIL</v>
      </c>
      <c r="J259" s="5">
        <v>535812</v>
      </c>
      <c r="K259" s="8" t="str">
        <f t="shared" si="27"/>
        <v>HABIL</v>
      </c>
      <c r="L259" s="37">
        <f t="shared" si="24"/>
        <v>-100</v>
      </c>
      <c r="M259" s="39">
        <f t="shared" si="25"/>
        <v>-1.8659779963869916E-4</v>
      </c>
    </row>
    <row r="260" spans="1:13" ht="31.5" x14ac:dyDescent="0.25">
      <c r="A260" s="17">
        <v>28</v>
      </c>
      <c r="B260" s="10" t="s">
        <v>41</v>
      </c>
      <c r="C260" s="4" t="s">
        <v>14</v>
      </c>
      <c r="D260" s="4">
        <v>1</v>
      </c>
      <c r="E260" s="5">
        <v>485807</v>
      </c>
      <c r="F260" s="6">
        <v>92303</v>
      </c>
      <c r="G260" s="8">
        <f t="shared" si="30"/>
        <v>578110</v>
      </c>
      <c r="H260" s="10" t="s">
        <v>41</v>
      </c>
      <c r="I260" s="8" t="str">
        <f t="shared" si="26"/>
        <v>HABIL</v>
      </c>
      <c r="J260" s="5">
        <v>485707</v>
      </c>
      <c r="K260" s="8" t="str">
        <f t="shared" si="27"/>
        <v>HABIL</v>
      </c>
      <c r="L260" s="37">
        <f t="shared" si="24"/>
        <v>-100</v>
      </c>
      <c r="M260" s="39">
        <f t="shared" si="25"/>
        <v>-2.0584306113335948E-4</v>
      </c>
    </row>
    <row r="261" spans="1:13" ht="16.5" x14ac:dyDescent="0.25">
      <c r="A261" s="17">
        <v>29</v>
      </c>
      <c r="B261" s="10" t="s">
        <v>42</v>
      </c>
      <c r="C261" s="4" t="s">
        <v>14</v>
      </c>
      <c r="D261" s="4">
        <v>1</v>
      </c>
      <c r="E261" s="5">
        <v>89325</v>
      </c>
      <c r="F261" s="6">
        <v>16972</v>
      </c>
      <c r="G261" s="8">
        <f t="shared" si="30"/>
        <v>106297</v>
      </c>
      <c r="H261" s="10" t="s">
        <v>42</v>
      </c>
      <c r="I261" s="8" t="str">
        <f t="shared" si="26"/>
        <v>HABIL</v>
      </c>
      <c r="J261" s="5">
        <v>89225</v>
      </c>
      <c r="K261" s="8" t="str">
        <f t="shared" si="27"/>
        <v>HABIL</v>
      </c>
      <c r="L261" s="37">
        <f t="shared" si="24"/>
        <v>-100</v>
      </c>
      <c r="M261" s="39">
        <f t="shared" si="25"/>
        <v>-1.1195074167366093E-3</v>
      </c>
    </row>
    <row r="262" spans="1:13" ht="16.5" x14ac:dyDescent="0.25">
      <c r="A262" s="17">
        <v>30</v>
      </c>
      <c r="B262" s="10" t="s">
        <v>43</v>
      </c>
      <c r="C262" s="4" t="s">
        <v>14</v>
      </c>
      <c r="D262" s="4">
        <v>1</v>
      </c>
      <c r="E262" s="5">
        <v>2895079</v>
      </c>
      <c r="F262" s="6">
        <v>550065</v>
      </c>
      <c r="G262" s="8">
        <f t="shared" si="30"/>
        <v>3445144</v>
      </c>
      <c r="H262" s="10" t="s">
        <v>43</v>
      </c>
      <c r="I262" s="8" t="str">
        <f t="shared" si="26"/>
        <v>HABIL</v>
      </c>
      <c r="J262" s="5">
        <v>2894979</v>
      </c>
      <c r="K262" s="8" t="str">
        <f t="shared" si="27"/>
        <v>HABIL</v>
      </c>
      <c r="L262" s="37">
        <f t="shared" si="24"/>
        <v>-100</v>
      </c>
      <c r="M262" s="39">
        <f t="shared" si="25"/>
        <v>-3.4541371755292261E-5</v>
      </c>
    </row>
    <row r="263" spans="1:13" ht="16.5" x14ac:dyDescent="0.25">
      <c r="A263" s="17">
        <v>31</v>
      </c>
      <c r="B263" s="10" t="s">
        <v>44</v>
      </c>
      <c r="C263" s="4" t="s">
        <v>14</v>
      </c>
      <c r="D263" s="4">
        <v>1</v>
      </c>
      <c r="E263" s="5">
        <v>1238082</v>
      </c>
      <c r="F263" s="6">
        <v>235236</v>
      </c>
      <c r="G263" s="8">
        <f t="shared" si="30"/>
        <v>1473318</v>
      </c>
      <c r="H263" s="10" t="s">
        <v>44</v>
      </c>
      <c r="I263" s="8" t="str">
        <f t="shared" si="26"/>
        <v>HABIL</v>
      </c>
      <c r="J263" s="5">
        <v>1237982</v>
      </c>
      <c r="K263" s="8" t="str">
        <f t="shared" si="27"/>
        <v>HABIL</v>
      </c>
      <c r="L263" s="37">
        <f t="shared" si="24"/>
        <v>-100</v>
      </c>
      <c r="M263" s="39">
        <f t="shared" si="25"/>
        <v>-8.0770094387894176E-5</v>
      </c>
    </row>
    <row r="264" spans="1:13" ht="31.5" x14ac:dyDescent="0.25">
      <c r="A264" s="17">
        <v>32</v>
      </c>
      <c r="B264" s="10" t="s">
        <v>45</v>
      </c>
      <c r="C264" s="4" t="s">
        <v>14</v>
      </c>
      <c r="D264" s="4">
        <v>1</v>
      </c>
      <c r="E264" s="5">
        <v>3112963</v>
      </c>
      <c r="F264" s="6">
        <v>591463</v>
      </c>
      <c r="G264" s="8">
        <f t="shared" si="30"/>
        <v>3704426</v>
      </c>
      <c r="H264" s="10" t="s">
        <v>45</v>
      </c>
      <c r="I264" s="8" t="str">
        <f t="shared" si="26"/>
        <v>HABIL</v>
      </c>
      <c r="J264" s="5">
        <v>3112863</v>
      </c>
      <c r="K264" s="8" t="str">
        <f t="shared" si="27"/>
        <v>HABIL</v>
      </c>
      <c r="L264" s="37">
        <f t="shared" ref="L264:L283" si="31">+J264-E264</f>
        <v>-100</v>
      </c>
      <c r="M264" s="39">
        <f t="shared" ref="M264:M283" si="32">+J264/E264-1</f>
        <v>-3.2123735489331118E-5</v>
      </c>
    </row>
    <row r="265" spans="1:13" ht="16.5" x14ac:dyDescent="0.25">
      <c r="A265" s="17">
        <v>33</v>
      </c>
      <c r="B265" s="10" t="s">
        <v>46</v>
      </c>
      <c r="C265" s="4" t="s">
        <v>14</v>
      </c>
      <c r="D265" s="4">
        <v>1</v>
      </c>
      <c r="E265" s="5">
        <v>36323</v>
      </c>
      <c r="F265" s="6">
        <v>6901</v>
      </c>
      <c r="G265" s="8">
        <f t="shared" si="30"/>
        <v>43224</v>
      </c>
      <c r="H265" s="10" t="s">
        <v>46</v>
      </c>
      <c r="I265" s="8" t="str">
        <f t="shared" si="26"/>
        <v>HABIL</v>
      </c>
      <c r="J265" s="5">
        <v>36223</v>
      </c>
      <c r="K265" s="8" t="str">
        <f t="shared" si="27"/>
        <v>HABIL</v>
      </c>
      <c r="L265" s="37">
        <f t="shared" si="31"/>
        <v>-100</v>
      </c>
      <c r="M265" s="39">
        <f t="shared" si="32"/>
        <v>-2.7530765630592313E-3</v>
      </c>
    </row>
    <row r="266" spans="1:13" ht="31.5" x14ac:dyDescent="0.25">
      <c r="A266" s="17">
        <v>34</v>
      </c>
      <c r="B266" s="10" t="s">
        <v>47</v>
      </c>
      <c r="C266" s="4" t="s">
        <v>14</v>
      </c>
      <c r="D266" s="4">
        <v>1</v>
      </c>
      <c r="E266" s="5">
        <v>816971</v>
      </c>
      <c r="F266" s="6">
        <v>155225</v>
      </c>
      <c r="G266" s="8">
        <f t="shared" si="30"/>
        <v>972196</v>
      </c>
      <c r="H266" s="10" t="s">
        <v>47</v>
      </c>
      <c r="I266" s="8" t="str">
        <f t="shared" si="26"/>
        <v>HABIL</v>
      </c>
      <c r="J266" s="5">
        <v>816871</v>
      </c>
      <c r="K266" s="8" t="str">
        <f t="shared" si="27"/>
        <v>HABIL</v>
      </c>
      <c r="L266" s="37">
        <f t="shared" si="31"/>
        <v>-100</v>
      </c>
      <c r="M266" s="39">
        <f t="shared" si="32"/>
        <v>-1.2240336560298548E-4</v>
      </c>
    </row>
    <row r="267" spans="1:13" ht="16.5" x14ac:dyDescent="0.25">
      <c r="A267" s="17">
        <v>35</v>
      </c>
      <c r="B267" s="10" t="s">
        <v>48</v>
      </c>
      <c r="C267" s="4" t="s">
        <v>14</v>
      </c>
      <c r="D267" s="4">
        <v>1</v>
      </c>
      <c r="E267" s="5">
        <v>305891</v>
      </c>
      <c r="F267" s="6">
        <v>58119</v>
      </c>
      <c r="G267" s="8">
        <f t="shared" si="30"/>
        <v>364010</v>
      </c>
      <c r="H267" s="10" t="s">
        <v>48</v>
      </c>
      <c r="I267" s="8" t="str">
        <f t="shared" si="26"/>
        <v>HABIL</v>
      </c>
      <c r="J267" s="5">
        <v>305791</v>
      </c>
      <c r="K267" s="8" t="str">
        <f t="shared" si="27"/>
        <v>HABIL</v>
      </c>
      <c r="L267" s="37">
        <f t="shared" si="31"/>
        <v>-100</v>
      </c>
      <c r="M267" s="39">
        <f t="shared" si="32"/>
        <v>-3.269138353204637E-4</v>
      </c>
    </row>
    <row r="268" spans="1:13" ht="16.5" x14ac:dyDescent="0.25">
      <c r="A268" s="17">
        <v>36</v>
      </c>
      <c r="B268" s="10" t="s">
        <v>49</v>
      </c>
      <c r="C268" s="4" t="s">
        <v>14</v>
      </c>
      <c r="D268" s="4">
        <v>1</v>
      </c>
      <c r="E268" s="5">
        <v>1000019</v>
      </c>
      <c r="F268" s="6">
        <v>190004</v>
      </c>
      <c r="G268" s="8">
        <f t="shared" si="30"/>
        <v>1190023</v>
      </c>
      <c r="H268" s="10" t="s">
        <v>49</v>
      </c>
      <c r="I268" s="8" t="str">
        <f t="shared" si="26"/>
        <v>HABIL</v>
      </c>
      <c r="J268" s="5">
        <v>999919</v>
      </c>
      <c r="K268" s="8" t="str">
        <f t="shared" si="27"/>
        <v>HABIL</v>
      </c>
      <c r="L268" s="37">
        <f t="shared" si="31"/>
        <v>-100</v>
      </c>
      <c r="M268" s="39">
        <f t="shared" si="32"/>
        <v>-9.9998100036136073E-5</v>
      </c>
    </row>
    <row r="269" spans="1:13" ht="16.5" x14ac:dyDescent="0.25">
      <c r="A269" s="17">
        <v>37</v>
      </c>
      <c r="B269" s="10" t="s">
        <v>50</v>
      </c>
      <c r="C269" s="4" t="s">
        <v>14</v>
      </c>
      <c r="D269" s="4">
        <v>1</v>
      </c>
      <c r="E269" s="5">
        <v>569387</v>
      </c>
      <c r="F269" s="6">
        <v>108184</v>
      </c>
      <c r="G269" s="8">
        <f t="shared" si="30"/>
        <v>677571</v>
      </c>
      <c r="H269" s="10" t="s">
        <v>50</v>
      </c>
      <c r="I269" s="8" t="str">
        <f t="shared" si="26"/>
        <v>HABIL</v>
      </c>
      <c r="J269" s="5">
        <v>569287</v>
      </c>
      <c r="K269" s="8" t="str">
        <f t="shared" si="27"/>
        <v>HABIL</v>
      </c>
      <c r="L269" s="37">
        <f t="shared" si="31"/>
        <v>-100</v>
      </c>
      <c r="M269" s="39">
        <f t="shared" si="32"/>
        <v>-1.7562747305432946E-4</v>
      </c>
    </row>
    <row r="270" spans="1:13" ht="31.5" x14ac:dyDescent="0.25">
      <c r="A270" s="17">
        <v>38</v>
      </c>
      <c r="B270" s="10" t="s">
        <v>51</v>
      </c>
      <c r="C270" s="4" t="s">
        <v>14</v>
      </c>
      <c r="D270" s="4">
        <v>1</v>
      </c>
      <c r="E270" s="5">
        <v>1696950</v>
      </c>
      <c r="F270" s="6">
        <v>322421</v>
      </c>
      <c r="G270" s="8">
        <f t="shared" si="30"/>
        <v>2019371</v>
      </c>
      <c r="H270" s="10" t="s">
        <v>51</v>
      </c>
      <c r="I270" s="8" t="str">
        <f t="shared" si="26"/>
        <v>HABIL</v>
      </c>
      <c r="J270" s="5">
        <v>1696850</v>
      </c>
      <c r="K270" s="8" t="str">
        <f t="shared" si="27"/>
        <v>HABIL</v>
      </c>
      <c r="L270" s="37">
        <f t="shared" si="31"/>
        <v>-100</v>
      </c>
      <c r="M270" s="39">
        <f t="shared" si="32"/>
        <v>-5.8929255428830096E-5</v>
      </c>
    </row>
    <row r="271" spans="1:13" ht="16.5" x14ac:dyDescent="0.25">
      <c r="A271" s="17">
        <v>39</v>
      </c>
      <c r="B271" s="10" t="s">
        <v>52</v>
      </c>
      <c r="C271" s="4" t="s">
        <v>14</v>
      </c>
      <c r="D271" s="4">
        <v>1</v>
      </c>
      <c r="E271" s="5">
        <v>2000588</v>
      </c>
      <c r="F271" s="6">
        <v>380112</v>
      </c>
      <c r="G271" s="8">
        <f t="shared" si="30"/>
        <v>2380700</v>
      </c>
      <c r="H271" s="10" t="s">
        <v>52</v>
      </c>
      <c r="I271" s="8" t="str">
        <f t="shared" si="26"/>
        <v>HABIL</v>
      </c>
      <c r="J271" s="5">
        <v>2000488</v>
      </c>
      <c r="K271" s="8" t="str">
        <f t="shared" si="27"/>
        <v>HABIL</v>
      </c>
      <c r="L271" s="37">
        <f t="shared" si="31"/>
        <v>-100</v>
      </c>
      <c r="M271" s="39">
        <f t="shared" si="32"/>
        <v>-4.9985304320543378E-5</v>
      </c>
    </row>
    <row r="272" spans="1:13" ht="16.5" x14ac:dyDescent="0.25">
      <c r="A272" s="17">
        <v>40</v>
      </c>
      <c r="B272" s="10" t="s">
        <v>53</v>
      </c>
      <c r="C272" s="4" t="s">
        <v>14</v>
      </c>
      <c r="D272" s="4">
        <v>1</v>
      </c>
      <c r="E272" s="5">
        <v>122895</v>
      </c>
      <c r="F272" s="6">
        <v>23350</v>
      </c>
      <c r="G272" s="8">
        <f t="shared" si="30"/>
        <v>146245</v>
      </c>
      <c r="H272" s="10" t="s">
        <v>53</v>
      </c>
      <c r="I272" s="8" t="str">
        <f t="shared" si="26"/>
        <v>HABIL</v>
      </c>
      <c r="J272" s="5">
        <v>122795</v>
      </c>
      <c r="K272" s="8" t="str">
        <f t="shared" si="27"/>
        <v>HABIL</v>
      </c>
      <c r="L272" s="37">
        <f t="shared" si="31"/>
        <v>-100</v>
      </c>
      <c r="M272" s="39">
        <f t="shared" si="32"/>
        <v>-8.1370275438386042E-4</v>
      </c>
    </row>
    <row r="273" spans="1:13" ht="31.5" x14ac:dyDescent="0.25">
      <c r="A273" s="17">
        <v>41</v>
      </c>
      <c r="B273" s="10" t="s">
        <v>54</v>
      </c>
      <c r="C273" s="4" t="s">
        <v>14</v>
      </c>
      <c r="D273" s="4">
        <v>1</v>
      </c>
      <c r="E273" s="5">
        <v>81338</v>
      </c>
      <c r="F273" s="6">
        <v>15454</v>
      </c>
      <c r="G273" s="8">
        <f t="shared" si="30"/>
        <v>96792</v>
      </c>
      <c r="H273" s="10" t="s">
        <v>54</v>
      </c>
      <c r="I273" s="8" t="str">
        <f t="shared" si="26"/>
        <v>HABIL</v>
      </c>
      <c r="J273" s="5">
        <v>81238</v>
      </c>
      <c r="K273" s="8" t="str">
        <f t="shared" si="27"/>
        <v>HABIL</v>
      </c>
      <c r="L273" s="37">
        <f t="shared" si="31"/>
        <v>-100</v>
      </c>
      <c r="M273" s="39">
        <f t="shared" si="32"/>
        <v>-1.2294376552165476E-3</v>
      </c>
    </row>
    <row r="274" spans="1:13" ht="31.5" x14ac:dyDescent="0.25">
      <c r="A274" s="17">
        <v>42</v>
      </c>
      <c r="B274" s="10" t="s">
        <v>55</v>
      </c>
      <c r="C274" s="4" t="s">
        <v>14</v>
      </c>
      <c r="D274" s="4">
        <v>1</v>
      </c>
      <c r="E274" s="5">
        <v>4195151</v>
      </c>
      <c r="F274" s="6">
        <v>797079</v>
      </c>
      <c r="G274" s="8">
        <f t="shared" si="30"/>
        <v>4992230</v>
      </c>
      <c r="H274" s="10" t="s">
        <v>55</v>
      </c>
      <c r="I274" s="8" t="str">
        <f t="shared" si="26"/>
        <v>HABIL</v>
      </c>
      <c r="J274" s="5">
        <v>4195051</v>
      </c>
      <c r="K274" s="8" t="str">
        <f t="shared" si="27"/>
        <v>HABIL</v>
      </c>
      <c r="L274" s="37">
        <f t="shared" si="31"/>
        <v>-100</v>
      </c>
      <c r="M274" s="39">
        <f t="shared" si="32"/>
        <v>-2.383704424469002E-5</v>
      </c>
    </row>
    <row r="275" spans="1:13" ht="16.5" x14ac:dyDescent="0.25">
      <c r="A275" s="17">
        <v>43</v>
      </c>
      <c r="B275" s="10" t="s">
        <v>56</v>
      </c>
      <c r="C275" s="4" t="s">
        <v>14</v>
      </c>
      <c r="D275" s="4">
        <v>1</v>
      </c>
      <c r="E275" s="5">
        <v>5001741</v>
      </c>
      <c r="F275" s="6">
        <v>950331</v>
      </c>
      <c r="G275" s="8">
        <f t="shared" si="30"/>
        <v>5952072</v>
      </c>
      <c r="H275" s="10" t="s">
        <v>56</v>
      </c>
      <c r="I275" s="8" t="str">
        <f t="shared" si="26"/>
        <v>HABIL</v>
      </c>
      <c r="J275" s="5">
        <v>5001641</v>
      </c>
      <c r="K275" s="8" t="str">
        <f t="shared" si="27"/>
        <v>HABIL</v>
      </c>
      <c r="L275" s="37">
        <f t="shared" si="31"/>
        <v>-100</v>
      </c>
      <c r="M275" s="39">
        <f t="shared" si="32"/>
        <v>-1.9993038424037657E-5</v>
      </c>
    </row>
    <row r="276" spans="1:13" ht="31.5" x14ac:dyDescent="0.25">
      <c r="A276" s="17">
        <v>44</v>
      </c>
      <c r="B276" s="10" t="s">
        <v>57</v>
      </c>
      <c r="C276" s="4" t="s">
        <v>14</v>
      </c>
      <c r="D276" s="4">
        <v>1</v>
      </c>
      <c r="E276" s="5">
        <v>121688</v>
      </c>
      <c r="F276" s="6">
        <v>23121</v>
      </c>
      <c r="G276" s="8">
        <f t="shared" si="30"/>
        <v>144809</v>
      </c>
      <c r="H276" s="10" t="s">
        <v>57</v>
      </c>
      <c r="I276" s="8" t="str">
        <f t="shared" si="26"/>
        <v>HABIL</v>
      </c>
      <c r="J276" s="5">
        <v>121588</v>
      </c>
      <c r="K276" s="8" t="str">
        <f t="shared" si="27"/>
        <v>HABIL</v>
      </c>
      <c r="L276" s="37">
        <f t="shared" si="31"/>
        <v>-100</v>
      </c>
      <c r="M276" s="39">
        <f t="shared" si="32"/>
        <v>-8.2177371638947339E-4</v>
      </c>
    </row>
    <row r="277" spans="1:13" ht="16.5" x14ac:dyDescent="0.25">
      <c r="A277" s="17">
        <v>45</v>
      </c>
      <c r="B277" s="10" t="s">
        <v>58</v>
      </c>
      <c r="C277" s="4" t="s">
        <v>14</v>
      </c>
      <c r="D277" s="4">
        <v>1</v>
      </c>
      <c r="E277" s="5">
        <v>4119667</v>
      </c>
      <c r="F277" s="6">
        <v>782737</v>
      </c>
      <c r="G277" s="8">
        <f t="shared" si="30"/>
        <v>4902404</v>
      </c>
      <c r="H277" s="10" t="s">
        <v>58</v>
      </c>
      <c r="I277" s="8" t="str">
        <f t="shared" si="26"/>
        <v>HABIL</v>
      </c>
      <c r="J277" s="5">
        <v>4119567</v>
      </c>
      <c r="K277" s="8" t="str">
        <f t="shared" si="27"/>
        <v>HABIL</v>
      </c>
      <c r="L277" s="37">
        <f t="shared" si="31"/>
        <v>-100</v>
      </c>
      <c r="M277" s="39">
        <f t="shared" si="32"/>
        <v>-2.4273806596530889E-5</v>
      </c>
    </row>
    <row r="278" spans="1:13" ht="31.5" x14ac:dyDescent="0.25">
      <c r="A278" s="17">
        <v>46</v>
      </c>
      <c r="B278" s="10" t="s">
        <v>59</v>
      </c>
      <c r="C278" s="4" t="s">
        <v>14</v>
      </c>
      <c r="D278" s="4">
        <v>1</v>
      </c>
      <c r="E278" s="5">
        <v>2780500</v>
      </c>
      <c r="F278" s="6">
        <v>528295</v>
      </c>
      <c r="G278" s="8">
        <f t="shared" si="30"/>
        <v>3308795</v>
      </c>
      <c r="H278" s="10" t="s">
        <v>59</v>
      </c>
      <c r="I278" s="8" t="str">
        <f t="shared" si="26"/>
        <v>HABIL</v>
      </c>
      <c r="J278" s="5">
        <v>2780400</v>
      </c>
      <c r="K278" s="8" t="str">
        <f t="shared" si="27"/>
        <v>HABIL</v>
      </c>
      <c r="L278" s="37">
        <f t="shared" si="31"/>
        <v>-100</v>
      </c>
      <c r="M278" s="39">
        <f t="shared" si="32"/>
        <v>-3.5964754540596111E-5</v>
      </c>
    </row>
    <row r="279" spans="1:13" ht="31.5" x14ac:dyDescent="0.25">
      <c r="A279" s="17">
        <v>47</v>
      </c>
      <c r="B279" s="10" t="s">
        <v>60</v>
      </c>
      <c r="C279" s="4" t="s">
        <v>14</v>
      </c>
      <c r="D279" s="4">
        <v>1</v>
      </c>
      <c r="E279" s="5">
        <v>2173750</v>
      </c>
      <c r="F279" s="6">
        <v>413013</v>
      </c>
      <c r="G279" s="8">
        <f t="shared" si="30"/>
        <v>2586763</v>
      </c>
      <c r="H279" s="10" t="s">
        <v>60</v>
      </c>
      <c r="I279" s="8" t="str">
        <f t="shared" si="26"/>
        <v>HABIL</v>
      </c>
      <c r="J279" s="5">
        <v>2173650</v>
      </c>
      <c r="K279" s="8" t="str">
        <f t="shared" si="27"/>
        <v>HABIL</v>
      </c>
      <c r="L279" s="37">
        <f t="shared" si="31"/>
        <v>-100</v>
      </c>
      <c r="M279" s="39">
        <f t="shared" si="32"/>
        <v>-4.6003450258735867E-5</v>
      </c>
    </row>
    <row r="280" spans="1:13" ht="16.5" x14ac:dyDescent="0.25">
      <c r="A280" s="17">
        <v>48</v>
      </c>
      <c r="B280" s="10" t="s">
        <v>61</v>
      </c>
      <c r="C280" s="4" t="s">
        <v>14</v>
      </c>
      <c r="D280" s="4">
        <v>1</v>
      </c>
      <c r="E280" s="5">
        <v>217712</v>
      </c>
      <c r="F280" s="6">
        <v>41365</v>
      </c>
      <c r="G280" s="8">
        <f t="shared" si="30"/>
        <v>259077</v>
      </c>
      <c r="H280" s="10" t="s">
        <v>61</v>
      </c>
      <c r="I280" s="8" t="str">
        <f t="shared" si="26"/>
        <v>HABIL</v>
      </c>
      <c r="J280" s="5">
        <v>217612</v>
      </c>
      <c r="K280" s="8" t="str">
        <f t="shared" si="27"/>
        <v>HABIL</v>
      </c>
      <c r="L280" s="37">
        <f t="shared" si="31"/>
        <v>-100</v>
      </c>
      <c r="M280" s="39">
        <f t="shared" si="32"/>
        <v>-4.5932240758428389E-4</v>
      </c>
    </row>
    <row r="281" spans="1:13" ht="16.5" x14ac:dyDescent="0.25">
      <c r="A281" s="17">
        <v>49</v>
      </c>
      <c r="B281" s="10" t="s">
        <v>62</v>
      </c>
      <c r="C281" s="4" t="s">
        <v>14</v>
      </c>
      <c r="D281" s="4">
        <v>1</v>
      </c>
      <c r="E281" s="5">
        <v>544322</v>
      </c>
      <c r="F281" s="6">
        <v>103421</v>
      </c>
      <c r="G281" s="8">
        <f t="shared" si="30"/>
        <v>647743</v>
      </c>
      <c r="H281" s="10" t="s">
        <v>62</v>
      </c>
      <c r="I281" s="8" t="str">
        <f t="shared" si="26"/>
        <v>HABIL</v>
      </c>
      <c r="J281" s="5">
        <v>544222</v>
      </c>
      <c r="K281" s="8" t="str">
        <f t="shared" si="27"/>
        <v>HABIL</v>
      </c>
      <c r="L281" s="37">
        <f t="shared" si="31"/>
        <v>-100</v>
      </c>
      <c r="M281" s="39">
        <f t="shared" si="32"/>
        <v>-1.8371478646828088E-4</v>
      </c>
    </row>
    <row r="282" spans="1:13" ht="31.5" x14ac:dyDescent="0.25">
      <c r="A282" s="17">
        <v>50</v>
      </c>
      <c r="B282" s="10" t="s">
        <v>63</v>
      </c>
      <c r="C282" s="4" t="s">
        <v>14</v>
      </c>
      <c r="D282" s="4">
        <v>1</v>
      </c>
      <c r="E282" s="5">
        <v>421675</v>
      </c>
      <c r="F282" s="6">
        <v>80118</v>
      </c>
      <c r="G282" s="8">
        <f t="shared" si="30"/>
        <v>501793</v>
      </c>
      <c r="H282" s="10" t="s">
        <v>63</v>
      </c>
      <c r="I282" s="8" t="str">
        <f t="shared" si="26"/>
        <v>HABIL</v>
      </c>
      <c r="J282" s="5">
        <v>421575</v>
      </c>
      <c r="K282" s="8" t="str">
        <f t="shared" si="27"/>
        <v>HABIL</v>
      </c>
      <c r="L282" s="37">
        <f t="shared" si="31"/>
        <v>-100</v>
      </c>
      <c r="M282" s="39">
        <f t="shared" si="32"/>
        <v>-2.3714946344932653E-4</v>
      </c>
    </row>
    <row r="283" spans="1:13" ht="31.5" x14ac:dyDescent="0.25">
      <c r="A283" s="17">
        <v>51</v>
      </c>
      <c r="B283" s="10" t="s">
        <v>64</v>
      </c>
      <c r="C283" s="4" t="s">
        <v>14</v>
      </c>
      <c r="D283" s="4">
        <v>1</v>
      </c>
      <c r="E283" s="5">
        <v>8240099</v>
      </c>
      <c r="F283" s="6">
        <v>1565619</v>
      </c>
      <c r="G283" s="8">
        <f t="shared" si="30"/>
        <v>9805718</v>
      </c>
      <c r="H283" s="10" t="s">
        <v>64</v>
      </c>
      <c r="I283" s="8" t="str">
        <f t="shared" si="26"/>
        <v>HABIL</v>
      </c>
      <c r="J283" s="5">
        <v>8239999</v>
      </c>
      <c r="K283" s="8" t="str">
        <f t="shared" si="27"/>
        <v>HABIL</v>
      </c>
      <c r="L283" s="37">
        <f t="shared" si="31"/>
        <v>-100</v>
      </c>
      <c r="M283" s="39">
        <f t="shared" si="32"/>
        <v>-1.2135776524035968E-5</v>
      </c>
    </row>
    <row r="290" spans="2:2" x14ac:dyDescent="0.25">
      <c r="B290" s="11" t="s">
        <v>73</v>
      </c>
    </row>
    <row r="292" spans="2:2" x14ac:dyDescent="0.25">
      <c r="B292" s="11" t="s">
        <v>74</v>
      </c>
    </row>
  </sheetData>
  <mergeCells count="19">
    <mergeCell ref="A174:D174"/>
    <mergeCell ref="E174:G174"/>
    <mergeCell ref="A231:D231"/>
    <mergeCell ref="E231:G231"/>
    <mergeCell ref="H61:K61"/>
    <mergeCell ref="H117:K117"/>
    <mergeCell ref="H174:K174"/>
    <mergeCell ref="H231:K231"/>
    <mergeCell ref="A61:D61"/>
    <mergeCell ref="E61:G61"/>
    <mergeCell ref="A117:D117"/>
    <mergeCell ref="E117:G117"/>
    <mergeCell ref="A1:K1"/>
    <mergeCell ref="B2:K2"/>
    <mergeCell ref="B3:K3"/>
    <mergeCell ref="B4:K4"/>
    <mergeCell ref="H5:K5"/>
    <mergeCell ref="A5:D5"/>
    <mergeCell ref="E5:G5"/>
  </mergeCells>
  <conditionalFormatting sqref="K7:K57">
    <cfRule type="containsText" dxfId="17" priority="18" operator="containsText" text="NO HABIL">
      <formula>NOT(ISERROR(SEARCH("NO HABIL",K7)))</formula>
    </cfRule>
    <cfRule type="containsText" dxfId="16" priority="19" operator="containsText" text="HABIL">
      <formula>NOT(ISERROR(SEARCH("HABIL",K7)))</formula>
    </cfRule>
  </conditionalFormatting>
  <conditionalFormatting sqref="K63:K113">
    <cfRule type="containsText" dxfId="15" priority="16" operator="containsText" text="NO HABIL">
      <formula>NOT(ISERROR(SEARCH("NO HABIL",K63)))</formula>
    </cfRule>
    <cfRule type="containsText" dxfId="14" priority="17" operator="containsText" text="HABIL">
      <formula>NOT(ISERROR(SEARCH("HABIL",K63)))</formula>
    </cfRule>
  </conditionalFormatting>
  <conditionalFormatting sqref="I63:I113">
    <cfRule type="containsText" dxfId="13" priority="15" operator="containsText" text="no habil">
      <formula>NOT(ISERROR(SEARCH("no habil",I63)))</formula>
    </cfRule>
  </conditionalFormatting>
  <conditionalFormatting sqref="I7:I57">
    <cfRule type="containsText" dxfId="12" priority="12" operator="containsText" text="NO HABIL">
      <formula>NOT(ISERROR(SEARCH("NO HABIL",I7)))</formula>
    </cfRule>
    <cfRule type="containsText" dxfId="11" priority="13" operator="containsText" text="HABIL">
      <formula>NOT(ISERROR(SEARCH("HABIL",I7)))</formula>
    </cfRule>
  </conditionalFormatting>
  <conditionalFormatting sqref="K119:K169">
    <cfRule type="containsText" dxfId="10" priority="10" operator="containsText" text="NO HABIL">
      <formula>NOT(ISERROR(SEARCH("NO HABIL",K119)))</formula>
    </cfRule>
    <cfRule type="containsText" dxfId="9" priority="11" operator="containsText" text="HABIL">
      <formula>NOT(ISERROR(SEARCH("HABIL",K119)))</formula>
    </cfRule>
  </conditionalFormatting>
  <conditionalFormatting sqref="I119:I169">
    <cfRule type="containsText" dxfId="8" priority="9" operator="containsText" text="no habil">
      <formula>NOT(ISERROR(SEARCH("no habil",I119)))</formula>
    </cfRule>
  </conditionalFormatting>
  <conditionalFormatting sqref="K176:K226">
    <cfRule type="containsText" dxfId="7" priority="7" operator="containsText" text="NO HABIL">
      <formula>NOT(ISERROR(SEARCH("NO HABIL",K176)))</formula>
    </cfRule>
    <cfRule type="containsText" dxfId="6" priority="8" operator="containsText" text="HABIL">
      <formula>NOT(ISERROR(SEARCH("HABIL",K176)))</formula>
    </cfRule>
  </conditionalFormatting>
  <conditionalFormatting sqref="I176:I226">
    <cfRule type="containsText" dxfId="5" priority="6" operator="containsText" text="no habil">
      <formula>NOT(ISERROR(SEARCH("no habil",I176)))</formula>
    </cfRule>
  </conditionalFormatting>
  <conditionalFormatting sqref="K233:K283">
    <cfRule type="containsText" dxfId="4" priority="4" operator="containsText" text="NO HABIL">
      <formula>NOT(ISERROR(SEARCH("NO HABIL",K233)))</formula>
    </cfRule>
    <cfRule type="containsText" dxfId="3" priority="5" operator="containsText" text="HABIL">
      <formula>NOT(ISERROR(SEARCH("HABIL",K233)))</formula>
    </cfRule>
  </conditionalFormatting>
  <conditionalFormatting sqref="I233:I283">
    <cfRule type="containsText" dxfId="2" priority="3" operator="containsText" text="no habil">
      <formula>NOT(ISERROR(SEARCH("no habil",I233)))</formula>
    </cfRule>
  </conditionalFormatting>
  <conditionalFormatting sqref="L7">
    <cfRule type="cellIs" dxfId="1" priority="2" operator="greaterThan">
      <formula>0</formula>
    </cfRule>
  </conditionalFormatting>
  <conditionalFormatting sqref="L8:L283">
    <cfRule type="cellIs" dxfId="0" priority="1" operator="greaterThan">
      <formula>0</formula>
    </cfRule>
  </conditionalFormatting>
  <pageMargins left="0.7" right="0.7" top="0.75" bottom="0.75" header="0.3" footer="0.3"/>
  <pageSetup paperSize="9" scale="31" orientation="portrait" r:id="rId1"/>
  <rowBreaks count="4" manualBreakCount="4">
    <brk id="58" max="10" man="1"/>
    <brk id="115" max="10" man="1"/>
    <brk id="171" max="10" man="1"/>
    <brk id="228" max="10" man="1"/>
  </rowBreaks>
  <ignoredErrors>
    <ignoredError sqref="I7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VERIFICACION PROPUESTA_Lote 6 </vt:lpstr>
      <vt:lpstr>'VERIFICACION PROPUESTA_Lote 6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</dc:creator>
  <cp:lastModifiedBy>Josue Fernando Clavijo Medina</cp:lastModifiedBy>
  <dcterms:created xsi:type="dcterms:W3CDTF">2024-12-17T03:37:45Z</dcterms:created>
  <dcterms:modified xsi:type="dcterms:W3CDTF">2024-12-17T14:49:36Z</dcterms:modified>
</cp:coreProperties>
</file>