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227"/>
  <workbookPr/>
  <mc:AlternateContent xmlns:mc="http://schemas.openxmlformats.org/markup-compatibility/2006">
    <mc:Choice Requires="x15">
      <x15ac:absPath xmlns:x15ac="http://schemas.microsoft.com/office/spreadsheetml/2010/11/ac" url="G:\Unidad de USB\CONTRATACION 2024\AIRES ACONDICIONADOS GOBER\"/>
    </mc:Choice>
  </mc:AlternateContent>
  <xr:revisionPtr revIDLastSave="0" documentId="8_{0CD62ED1-5749-4EEC-A7D8-1E60A3315E2C}" xr6:coauthVersionLast="47" xr6:coauthVersionMax="47" xr10:uidLastSave="{00000000-0000-0000-0000-000000000000}"/>
  <workbookProtection workbookAlgorithmName="SHA-512" workbookHashValue="ouBRSxWT3Vg1vWDFc9q3aJ0praUndzZP1AL8ME0vc1UV+Mp8sfqOXHCSWFB6dq/0BkPUuWE61ZvhrZF7hCXG8g==" workbookSaltValue="hbp86HIqukehGw/UkXMs0g==" workbookSpinCount="100000" lockStructure="1"/>
  <bookViews>
    <workbookView xWindow="-120" yWindow="-120" windowWidth="29040" windowHeight="15840" xr2:uid="{00000000-000D-0000-FFFF-FFFF00000000}"/>
  </bookViews>
  <sheets>
    <sheet name="COTIZACIONES" sheetId="1" r:id="rId1"/>
  </sheets>
  <definedNames>
    <definedName name="_xlnm._FilterDatabase" localSheetId="0" hidden="1">COTIZACIONES!$B$4:$K$196</definedName>
    <definedName name="Items" localSheetId="0">#REF!</definedName>
    <definedName name="Items">#REF!</definedName>
    <definedName name="_xlnm.Print_Titles" localSheetId="0">COTIZACIONES!$1:$4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7" i="1" l="1"/>
  <c r="L159" i="1"/>
  <c r="M192" i="1"/>
  <c r="L5" i="1" l="1"/>
  <c r="M5" i="1" s="1"/>
  <c r="L6" i="1"/>
  <c r="M6" i="1" s="1"/>
  <c r="L7" i="1"/>
  <c r="L8" i="1"/>
  <c r="M8" i="1" s="1"/>
  <c r="L9" i="1"/>
  <c r="M9" i="1" s="1"/>
  <c r="L10" i="1"/>
  <c r="M10" i="1" s="1"/>
  <c r="L11" i="1"/>
  <c r="M11" i="1" s="1"/>
  <c r="L12" i="1"/>
  <c r="M12" i="1" s="1"/>
  <c r="L13" i="1"/>
  <c r="M13" i="1" s="1"/>
  <c r="L14" i="1"/>
  <c r="M14" i="1" s="1"/>
  <c r="L15" i="1"/>
  <c r="M15" i="1" s="1"/>
  <c r="L16" i="1"/>
  <c r="M16" i="1" s="1"/>
  <c r="L17" i="1"/>
  <c r="M17" i="1" s="1"/>
  <c r="L18" i="1"/>
  <c r="M18" i="1" s="1"/>
  <c r="L19" i="1"/>
  <c r="M19" i="1" s="1"/>
  <c r="L20" i="1"/>
  <c r="M20" i="1" s="1"/>
  <c r="L21" i="1"/>
  <c r="M21" i="1" s="1"/>
  <c r="L22" i="1"/>
  <c r="M22" i="1" s="1"/>
  <c r="L23" i="1"/>
  <c r="M23" i="1" s="1"/>
  <c r="L24" i="1"/>
  <c r="M24" i="1" s="1"/>
  <c r="L25" i="1"/>
  <c r="M25" i="1" s="1"/>
  <c r="L26" i="1"/>
  <c r="M26" i="1" s="1"/>
  <c r="L27" i="1"/>
  <c r="M27" i="1" s="1"/>
  <c r="L28" i="1"/>
  <c r="M28" i="1" s="1"/>
  <c r="L29" i="1"/>
  <c r="M29" i="1" s="1"/>
  <c r="L30" i="1"/>
  <c r="M30" i="1" s="1"/>
  <c r="L31" i="1"/>
  <c r="M31" i="1" s="1"/>
  <c r="L32" i="1"/>
  <c r="M32" i="1" s="1"/>
  <c r="L33" i="1"/>
  <c r="M33" i="1" s="1"/>
  <c r="L34" i="1"/>
  <c r="M34" i="1" s="1"/>
  <c r="L35" i="1"/>
  <c r="M35" i="1" s="1"/>
  <c r="L36" i="1"/>
  <c r="M36" i="1" s="1"/>
  <c r="L37" i="1"/>
  <c r="M37" i="1" s="1"/>
  <c r="L38" i="1"/>
  <c r="M38" i="1" s="1"/>
  <c r="L39" i="1"/>
  <c r="M39" i="1" s="1"/>
  <c r="L40" i="1"/>
  <c r="M40" i="1" s="1"/>
  <c r="L41" i="1"/>
  <c r="M41" i="1" s="1"/>
  <c r="L42" i="1"/>
  <c r="M42" i="1" s="1"/>
  <c r="L43" i="1"/>
  <c r="M43" i="1" s="1"/>
  <c r="L44" i="1"/>
  <c r="M44" i="1" s="1"/>
  <c r="L45" i="1"/>
  <c r="M45" i="1" s="1"/>
  <c r="L46" i="1"/>
  <c r="M46" i="1" s="1"/>
  <c r="L47" i="1"/>
  <c r="M47" i="1" s="1"/>
  <c r="L48" i="1"/>
  <c r="M48" i="1" s="1"/>
  <c r="L49" i="1"/>
  <c r="M49" i="1" s="1"/>
  <c r="L50" i="1"/>
  <c r="M50" i="1" s="1"/>
  <c r="L51" i="1"/>
  <c r="M51" i="1" s="1"/>
  <c r="L52" i="1"/>
  <c r="M52" i="1" s="1"/>
  <c r="L53" i="1"/>
  <c r="M53" i="1" s="1"/>
  <c r="L54" i="1"/>
  <c r="M54" i="1" s="1"/>
  <c r="L55" i="1"/>
  <c r="M55" i="1" s="1"/>
  <c r="L56" i="1"/>
  <c r="M56" i="1" s="1"/>
  <c r="L57" i="1"/>
  <c r="M57" i="1" s="1"/>
  <c r="L58" i="1"/>
  <c r="M58" i="1" s="1"/>
  <c r="L59" i="1"/>
  <c r="M59" i="1" s="1"/>
  <c r="L60" i="1"/>
  <c r="M60" i="1" s="1"/>
  <c r="L61" i="1"/>
  <c r="M61" i="1" s="1"/>
  <c r="L62" i="1"/>
  <c r="M62" i="1" s="1"/>
  <c r="L63" i="1"/>
  <c r="M63" i="1" s="1"/>
  <c r="L64" i="1"/>
  <c r="M64" i="1" s="1"/>
  <c r="L65" i="1"/>
  <c r="M65" i="1" s="1"/>
  <c r="L66" i="1"/>
  <c r="M66" i="1" s="1"/>
  <c r="L67" i="1"/>
  <c r="M67" i="1" s="1"/>
  <c r="L68" i="1"/>
  <c r="M68" i="1" s="1"/>
  <c r="L69" i="1"/>
  <c r="M69" i="1" s="1"/>
  <c r="L70" i="1"/>
  <c r="M70" i="1" s="1"/>
  <c r="L71" i="1"/>
  <c r="M71" i="1" s="1"/>
  <c r="L72" i="1"/>
  <c r="M72" i="1" s="1"/>
  <c r="L73" i="1"/>
  <c r="M73" i="1" s="1"/>
  <c r="L74" i="1"/>
  <c r="M74" i="1" s="1"/>
  <c r="L75" i="1"/>
  <c r="M75" i="1" s="1"/>
  <c r="L76" i="1"/>
  <c r="M76" i="1" s="1"/>
  <c r="L77" i="1"/>
  <c r="M77" i="1" s="1"/>
  <c r="L78" i="1"/>
  <c r="M78" i="1" s="1"/>
  <c r="L79" i="1"/>
  <c r="M79" i="1" s="1"/>
  <c r="L80" i="1"/>
  <c r="M80" i="1" s="1"/>
  <c r="L81" i="1"/>
  <c r="M81" i="1" s="1"/>
  <c r="L82" i="1"/>
  <c r="M82" i="1" s="1"/>
  <c r="L83" i="1"/>
  <c r="M83" i="1" s="1"/>
  <c r="L84" i="1"/>
  <c r="M84" i="1" s="1"/>
  <c r="L85" i="1"/>
  <c r="M85" i="1" s="1"/>
  <c r="L86" i="1"/>
  <c r="M86" i="1" s="1"/>
  <c r="L87" i="1"/>
  <c r="M87" i="1" s="1"/>
  <c r="L88" i="1"/>
  <c r="M88" i="1" s="1"/>
  <c r="L89" i="1"/>
  <c r="M89" i="1" s="1"/>
  <c r="L90" i="1"/>
  <c r="M90" i="1" s="1"/>
  <c r="L91" i="1"/>
  <c r="M91" i="1" s="1"/>
  <c r="L92" i="1"/>
  <c r="M92" i="1" s="1"/>
  <c r="L93" i="1"/>
  <c r="M93" i="1" s="1"/>
  <c r="L94" i="1"/>
  <c r="M94" i="1" s="1"/>
  <c r="L95" i="1"/>
  <c r="M95" i="1" s="1"/>
  <c r="L96" i="1"/>
  <c r="M96" i="1" s="1"/>
  <c r="L97" i="1"/>
  <c r="M97" i="1" s="1"/>
  <c r="L98" i="1"/>
  <c r="M98" i="1" s="1"/>
  <c r="L99" i="1"/>
  <c r="M99" i="1" s="1"/>
  <c r="L100" i="1"/>
  <c r="M100" i="1" s="1"/>
  <c r="L101" i="1"/>
  <c r="M101" i="1" s="1"/>
  <c r="L102" i="1"/>
  <c r="M102" i="1" s="1"/>
  <c r="L103" i="1"/>
  <c r="M103" i="1" s="1"/>
  <c r="L104" i="1"/>
  <c r="M104" i="1" s="1"/>
  <c r="L105" i="1"/>
  <c r="M105" i="1" s="1"/>
  <c r="L106" i="1"/>
  <c r="M106" i="1" s="1"/>
  <c r="L107" i="1"/>
  <c r="M107" i="1" s="1"/>
  <c r="L108" i="1"/>
  <c r="M108" i="1" s="1"/>
  <c r="L109" i="1"/>
  <c r="M109" i="1" s="1"/>
  <c r="L110" i="1"/>
  <c r="M110" i="1" s="1"/>
  <c r="L111" i="1"/>
  <c r="M111" i="1" s="1"/>
  <c r="L112" i="1"/>
  <c r="M112" i="1" s="1"/>
  <c r="L113" i="1"/>
  <c r="M113" i="1" s="1"/>
  <c r="L114" i="1"/>
  <c r="M114" i="1" s="1"/>
  <c r="L115" i="1"/>
  <c r="M115" i="1" s="1"/>
  <c r="L116" i="1"/>
  <c r="M116" i="1" s="1"/>
  <c r="L117" i="1"/>
  <c r="M117" i="1" s="1"/>
  <c r="L118" i="1"/>
  <c r="M118" i="1" s="1"/>
  <c r="L119" i="1"/>
  <c r="M119" i="1" s="1"/>
  <c r="L120" i="1"/>
  <c r="M120" i="1" s="1"/>
  <c r="L121" i="1"/>
  <c r="M121" i="1" s="1"/>
  <c r="L122" i="1"/>
  <c r="M122" i="1" s="1"/>
  <c r="L123" i="1"/>
  <c r="M123" i="1" s="1"/>
  <c r="L124" i="1"/>
  <c r="M124" i="1" s="1"/>
  <c r="L125" i="1"/>
  <c r="M125" i="1" s="1"/>
  <c r="L126" i="1"/>
  <c r="M126" i="1" s="1"/>
  <c r="L127" i="1"/>
  <c r="M127" i="1" s="1"/>
  <c r="L128" i="1"/>
  <c r="M128" i="1" s="1"/>
  <c r="L129" i="1"/>
  <c r="M129" i="1" s="1"/>
  <c r="L130" i="1"/>
  <c r="M130" i="1" s="1"/>
  <c r="L131" i="1"/>
  <c r="M131" i="1" s="1"/>
  <c r="L132" i="1"/>
  <c r="M132" i="1" s="1"/>
  <c r="L133" i="1"/>
  <c r="M133" i="1" s="1"/>
  <c r="L134" i="1"/>
  <c r="M134" i="1" s="1"/>
  <c r="L135" i="1"/>
  <c r="M135" i="1" s="1"/>
  <c r="L136" i="1"/>
  <c r="M136" i="1" s="1"/>
  <c r="L137" i="1"/>
  <c r="M137" i="1" s="1"/>
  <c r="L138" i="1"/>
  <c r="M138" i="1" s="1"/>
  <c r="L139" i="1"/>
  <c r="M139" i="1" s="1"/>
  <c r="L140" i="1"/>
  <c r="M140" i="1" s="1"/>
  <c r="L141" i="1"/>
  <c r="M141" i="1" s="1"/>
  <c r="L142" i="1"/>
  <c r="M142" i="1" s="1"/>
  <c r="L143" i="1"/>
  <c r="M143" i="1" s="1"/>
  <c r="L144" i="1"/>
  <c r="M144" i="1" s="1"/>
  <c r="L145" i="1"/>
  <c r="M145" i="1" s="1"/>
  <c r="L146" i="1"/>
  <c r="M146" i="1" s="1"/>
  <c r="L147" i="1"/>
  <c r="M147" i="1" s="1"/>
  <c r="L148" i="1"/>
  <c r="M148" i="1" s="1"/>
  <c r="L149" i="1"/>
  <c r="M149" i="1" s="1"/>
  <c r="L150" i="1"/>
  <c r="M150" i="1" s="1"/>
  <c r="L151" i="1"/>
  <c r="M151" i="1" s="1"/>
  <c r="L152" i="1"/>
  <c r="M152" i="1" s="1"/>
  <c r="L153" i="1"/>
  <c r="M153" i="1" s="1"/>
  <c r="L154" i="1"/>
  <c r="M154" i="1" s="1"/>
  <c r="L155" i="1"/>
  <c r="M155" i="1" s="1"/>
  <c r="L158" i="1"/>
  <c r="M158" i="1" s="1"/>
  <c r="M159" i="1"/>
  <c r="L160" i="1"/>
  <c r="M160" i="1" s="1"/>
  <c r="L161" i="1"/>
  <c r="M161" i="1" s="1"/>
  <c r="L162" i="1"/>
  <c r="M162" i="1" s="1"/>
  <c r="L163" i="1"/>
  <c r="M163" i="1" s="1"/>
  <c r="L164" i="1"/>
  <c r="M164" i="1" s="1"/>
  <c r="L165" i="1"/>
  <c r="M165" i="1" s="1"/>
  <c r="L166" i="1"/>
  <c r="M166" i="1" s="1"/>
  <c r="L167" i="1"/>
  <c r="M167" i="1" s="1"/>
  <c r="L168" i="1"/>
  <c r="M168" i="1" s="1"/>
  <c r="L169" i="1"/>
  <c r="M169" i="1" s="1"/>
  <c r="L170" i="1"/>
  <c r="M170" i="1" s="1"/>
  <c r="L171" i="1"/>
  <c r="M171" i="1" s="1"/>
  <c r="L172" i="1"/>
  <c r="M172" i="1" s="1"/>
  <c r="L173" i="1"/>
  <c r="M173" i="1" s="1"/>
  <c r="L174" i="1"/>
  <c r="M174" i="1" s="1"/>
  <c r="L175" i="1"/>
  <c r="M175" i="1" s="1"/>
  <c r="L176" i="1"/>
  <c r="M176" i="1" s="1"/>
  <c r="L177" i="1"/>
  <c r="M177" i="1" s="1"/>
  <c r="L178" i="1"/>
  <c r="M178" i="1" s="1"/>
  <c r="L179" i="1"/>
  <c r="M179" i="1" s="1"/>
  <c r="L180" i="1"/>
  <c r="M180" i="1" s="1"/>
  <c r="L181" i="1"/>
  <c r="M181" i="1" s="1"/>
  <c r="L182" i="1"/>
  <c r="M182" i="1" s="1"/>
  <c r="L183" i="1"/>
  <c r="M183" i="1" s="1"/>
  <c r="L184" i="1"/>
  <c r="M184" i="1" s="1"/>
  <c r="L185" i="1"/>
  <c r="M185" i="1" s="1"/>
  <c r="L186" i="1"/>
  <c r="M186" i="1"/>
  <c r="L187" i="1"/>
  <c r="M187" i="1" s="1"/>
  <c r="L188" i="1"/>
  <c r="M188" i="1" s="1"/>
  <c r="L189" i="1"/>
  <c r="M189" i="1" s="1"/>
  <c r="L190" i="1"/>
  <c r="M190" i="1" s="1"/>
  <c r="L191" i="1"/>
  <c r="M191" i="1" s="1"/>
  <c r="L192" i="1"/>
  <c r="L193" i="1"/>
  <c r="M193" i="1" s="1"/>
  <c r="M194" i="1" l="1"/>
</calcChain>
</file>

<file path=xl/sharedStrings.xml><?xml version="1.0" encoding="utf-8"?>
<sst xmlns="http://schemas.openxmlformats.org/spreadsheetml/2006/main" count="1097" uniqueCount="401">
  <si>
    <t>CANT</t>
  </si>
  <si>
    <t>PISO</t>
  </si>
  <si>
    <t>SECRETARIA</t>
  </si>
  <si>
    <t>OFICINA</t>
  </si>
  <si>
    <t>EQUIPO A/A</t>
  </si>
  <si>
    <t>MARCA</t>
  </si>
  <si>
    <t>CAPACIDAD</t>
  </si>
  <si>
    <t>INVERAIRES</t>
  </si>
  <si>
    <t>MODELO</t>
  </si>
  <si>
    <t>SERIAL</t>
  </si>
  <si>
    <t>HP</t>
  </si>
  <si>
    <t>VR UNITARIO ANTES DE IVA</t>
  </si>
  <si>
    <t>IVA</t>
  </si>
  <si>
    <t>VR TOTAL IVA INCLUIDO</t>
  </si>
  <si>
    <t>SEMISOTANO</t>
  </si>
  <si>
    <t>SALUD</t>
  </si>
  <si>
    <t>OFICINA PASIVO SALUD</t>
  </si>
  <si>
    <t>UM TIPO MINI SPLIT</t>
  </si>
  <si>
    <t>HYUNDAI</t>
  </si>
  <si>
    <t>HY18K229WAC</t>
  </si>
  <si>
    <t>HY18K229WAC2211M0000 53</t>
  </si>
  <si>
    <t>18000 BTU/H</t>
  </si>
  <si>
    <t>2390 W</t>
  </si>
  <si>
    <t>UC TIPO MINI SPLIT</t>
  </si>
  <si>
    <t>POLICIA</t>
  </si>
  <si>
    <t>SALA ESQUEMA DE SEGURIDAD</t>
  </si>
  <si>
    <t>PANASONIC</t>
  </si>
  <si>
    <t>24000 BTU/H</t>
  </si>
  <si>
    <t>3 (TERRAZA)</t>
  </si>
  <si>
    <t>ALMACEN SALUD (SEMISOTANO)</t>
  </si>
  <si>
    <t>UC TIPO CENTRAL</t>
  </si>
  <si>
    <t>TRANE</t>
  </si>
  <si>
    <t>4TVY0115H8000AA</t>
  </si>
  <si>
    <t>540K280990936120100 3</t>
  </si>
  <si>
    <t>33500 W</t>
  </si>
  <si>
    <t>LG</t>
  </si>
  <si>
    <t>ARUV241BTE5</t>
  </si>
  <si>
    <t xml:space="preserve">905KCXM1ZC02 </t>
  </si>
  <si>
    <t>9000 BTU/H</t>
  </si>
  <si>
    <t>HACIENDA</t>
  </si>
  <si>
    <t>COBRANZAS - RENTAS (PISO 1)</t>
  </si>
  <si>
    <t>ECOX</t>
  </si>
  <si>
    <t>NVCU06DC10C</t>
  </si>
  <si>
    <t>5 TON</t>
  </si>
  <si>
    <t>YORK</t>
  </si>
  <si>
    <t>YNDA60FS-EET</t>
  </si>
  <si>
    <t>60000 BTU/H</t>
  </si>
  <si>
    <t>6350 W</t>
  </si>
  <si>
    <t>NCVU060C10B</t>
  </si>
  <si>
    <t>MEZANINE</t>
  </si>
  <si>
    <t>DADI</t>
  </si>
  <si>
    <t>SALA AMIGA</t>
  </si>
  <si>
    <t>ELECTROLUX</t>
  </si>
  <si>
    <t>EASE09C6AHLW</t>
  </si>
  <si>
    <t>1250 W</t>
  </si>
  <si>
    <t>CUARTO A/a MEZANINE (SALA AMIGA)</t>
  </si>
  <si>
    <t>EASC09C6AHLW</t>
  </si>
  <si>
    <t>NOTIFICACIONES - OTRAS RENTAS - SADE
(CUARTO AIRES ACONDICIONADOS)</t>
  </si>
  <si>
    <t>UM TIPO CENTRAL</t>
  </si>
  <si>
    <t>STAR LIGHT</t>
  </si>
  <si>
    <t>FCD410-060S</t>
  </si>
  <si>
    <t>M18101135210</t>
  </si>
  <si>
    <t>M18111136224</t>
  </si>
  <si>
    <t>NOTIFICACIONES - OTRAS RENTAS - SADE
(MZN)</t>
  </si>
  <si>
    <t>CV410…</t>
  </si>
  <si>
    <t>GENERAL</t>
  </si>
  <si>
    <t>JEFATURA OFICINA COMUNICACIONES</t>
  </si>
  <si>
    <t>12000 BTU/H</t>
  </si>
  <si>
    <t>LIDER INTERNA COMUNICACIONES</t>
  </si>
  <si>
    <t>MIRAGE</t>
  </si>
  <si>
    <t>EMF121E</t>
  </si>
  <si>
    <t>340A773580507290131081</t>
  </si>
  <si>
    <t>CMF121E</t>
  </si>
  <si>
    <t>340A773580608020120179</t>
  </si>
  <si>
    <t>OFICINAS COMUNICACIONES</t>
  </si>
  <si>
    <t>DESPACHO CENTRO COMPETENCIAS</t>
  </si>
  <si>
    <t>CENTRO COMPETENCIAS</t>
  </si>
  <si>
    <t>CENTRO COMPETENCIAS (MEZANINNE)</t>
  </si>
  <si>
    <t>DAIKIN</t>
  </si>
  <si>
    <t>JURIDICA</t>
  </si>
  <si>
    <t>ARCHIVO JURIDICA</t>
  </si>
  <si>
    <t>COMFORT STAR</t>
  </si>
  <si>
    <t>ARCHIVO JURIDICA (MEZANINNE)</t>
  </si>
  <si>
    <t>UC TIPO TORRE</t>
  </si>
  <si>
    <t>TESORERIA HACIENDA (PESERA)</t>
  </si>
  <si>
    <t>AUUQ40GH4</t>
  </si>
  <si>
    <t>34000 BTU/H</t>
  </si>
  <si>
    <t>9990 W</t>
  </si>
  <si>
    <t>A5UW40GFA0</t>
  </si>
  <si>
    <t>4 TON</t>
  </si>
  <si>
    <t>TESORERIA (PESERA) (Ubicada cerca entrada principal)</t>
  </si>
  <si>
    <t>UM TIPO CASETTE 4V</t>
  </si>
  <si>
    <t>TESORERIA (PESERA) (Ubicada parte central oficina)</t>
  </si>
  <si>
    <t>TESORERIA (PESERA) (Ubicada parte interna oficina)</t>
  </si>
  <si>
    <t>VIVIENDA Y HABITAD</t>
  </si>
  <si>
    <t>RECEPCION</t>
  </si>
  <si>
    <t>RECEPCION (MZN) #4</t>
  </si>
  <si>
    <t>VM242C7</t>
  </si>
  <si>
    <t>6448 W</t>
  </si>
  <si>
    <t>1980 W</t>
  </si>
  <si>
    <t>ARCHIVO</t>
  </si>
  <si>
    <t>ARCHIVO (MZN) #5</t>
  </si>
  <si>
    <t>ADMINISTRATIVO</t>
  </si>
  <si>
    <t>ADMINISTRATIVO (MZN)</t>
  </si>
  <si>
    <t>OFICINAS VIVIENDA Y HABITAD SOBRE ENTRADA PRINCIPAL</t>
  </si>
  <si>
    <t>UM TIPO PISO - TECHO</t>
  </si>
  <si>
    <t>OFICINAS VIVIENDA Y HABITAD SOBRE ENTRADA PRINCIPAL (MZN) #1 P-T</t>
  </si>
  <si>
    <t>UC TIPO PISO-TECHO</t>
  </si>
  <si>
    <t>OFICINAS VIVIENDA Y HABITAD SOBRE ARCHIVO</t>
  </si>
  <si>
    <t>OFICINAS VIVIENDA Y HABITAD SOBRE ENTRADA A OFICINAS</t>
  </si>
  <si>
    <t>OFICINAS VIVIENDA Y HABITAD SOBRE ARCHIVO (MZN) #2 P-T</t>
  </si>
  <si>
    <t>60500 BTU/H</t>
  </si>
  <si>
    <t>OFICINAS VIVIENDA Y HABITAD SPARTE INTERIOR DE VIVIENDA</t>
  </si>
  <si>
    <t>6100 BTU/H</t>
  </si>
  <si>
    <t>OFICINAS VIVIENDA Y HABITAD PARTE INTERIOR DE VIVIENDA (MZN) #6 P-T</t>
  </si>
  <si>
    <t>OFICINAS VIVIENDA Y HABITAD SOBRE ENTRADA A OFICINAS (MZN) #3 P-T</t>
  </si>
  <si>
    <t>SUBSECRETARIA DE VIVIENDA</t>
  </si>
  <si>
    <t>BLUELINE</t>
  </si>
  <si>
    <t>SUBSECRETARIA DE VIVIENDA (MZN)</t>
  </si>
  <si>
    <t>MS-2410F2</t>
  </si>
  <si>
    <t>3450 W</t>
  </si>
  <si>
    <t>DESPACHO</t>
  </si>
  <si>
    <t>DESPACHO (MZN)</t>
  </si>
  <si>
    <t>2510 W</t>
  </si>
  <si>
    <t>SUBDIRECCION TECNICA</t>
  </si>
  <si>
    <t>SUBDIRECCION TECNICA (MZN)</t>
  </si>
  <si>
    <t>JURIDICA (PISO 2)</t>
  </si>
  <si>
    <t>TECAM</t>
  </si>
  <si>
    <t>7,5 TON</t>
  </si>
  <si>
    <t>ORANGEBURG</t>
  </si>
  <si>
    <t>BLACKVILLE</t>
  </si>
  <si>
    <t>CULTURA</t>
  </si>
  <si>
    <t>BODEGA TIC</t>
  </si>
  <si>
    <t>STARLIGHT</t>
  </si>
  <si>
    <t>FCD410-060V-TD-1</t>
  </si>
  <si>
    <t>M21121149255</t>
  </si>
  <si>
    <t>M21121149254</t>
  </si>
  <si>
    <t>OFICINAS CULTURA (PISO 2)</t>
  </si>
  <si>
    <t>SETIC</t>
  </si>
  <si>
    <t>DATA CENTERTIC (PISO 2)</t>
  </si>
  <si>
    <t>LIEBERT</t>
  </si>
  <si>
    <t>LSF52-R3</t>
  </si>
  <si>
    <t>21F01264182232020001</t>
  </si>
  <si>
    <t>RECEPCION SETIC (P-T) (PISO 2)</t>
  </si>
  <si>
    <t>OFICNAS SETIC (P-T PARTE MEDIA) (PISO 2)</t>
  </si>
  <si>
    <t>61000 BTU/H</t>
  </si>
  <si>
    <t>OFICNAS SETIC (P-T CERCA DESPACHO) (PISO 2)</t>
  </si>
  <si>
    <t>SALA JUNTAS TIC (PISO 2)</t>
  </si>
  <si>
    <t>OFICINAS TIC (PISO 2)</t>
  </si>
  <si>
    <t>4TVY0096H8000AA</t>
  </si>
  <si>
    <t>340G1909805261801003</t>
  </si>
  <si>
    <t>28 KW</t>
  </si>
  <si>
    <t>CONTROL DISCIPLINARIO</t>
  </si>
  <si>
    <t>DESPACHO CONTROL INTERNO DISCIPLINARIO</t>
  </si>
  <si>
    <t>MIDEA</t>
  </si>
  <si>
    <t>MSAFC-18CRN1-NC0</t>
  </si>
  <si>
    <t>54122000B2T272608500181</t>
  </si>
  <si>
    <t>5275 W</t>
  </si>
  <si>
    <t>1758 W</t>
  </si>
  <si>
    <t>CONTROL INTERNO DISCIPLINARIO DE INSTRUCCIÓN (PISO 2)</t>
  </si>
  <si>
    <t>CS-36A410-150</t>
  </si>
  <si>
    <t>3837 W</t>
  </si>
  <si>
    <t>CONTROL INTERNO DISCIPLINARIO JUZGAMIENTO</t>
  </si>
  <si>
    <t>SAMSUNG</t>
  </si>
  <si>
    <t>AR24TVFZAWKN</t>
  </si>
  <si>
    <t>AR24TVFZAWKNBC</t>
  </si>
  <si>
    <t>6150 W</t>
  </si>
  <si>
    <t>1900 W</t>
  </si>
  <si>
    <t>CONTROL INTERNO DISCIPLINARIO JUZGAMIENTO (PISO 2)</t>
  </si>
  <si>
    <t>AR24TVFZAWKX</t>
  </si>
  <si>
    <t>CONTROL INTERNO DISCIPLINARIO SALA JUZGAMIENTO</t>
  </si>
  <si>
    <t>MV182C7  NK0</t>
  </si>
  <si>
    <t>USNQ182K2P0 ANWBCOL // 721G020D 703TAHQAC825</t>
  </si>
  <si>
    <t>1620 W</t>
  </si>
  <si>
    <t>CONTROL INTERNO DISCIPLINARIO SALA JUZGAMIENTO (PISO 2)</t>
  </si>
  <si>
    <t>DESPACHO HACIENDA</t>
  </si>
  <si>
    <t>SALA REUNIONES EN DESPACHO HACIENDA</t>
  </si>
  <si>
    <t>811G004X 712TAXTGF090 // USNQ242K2P0 ANWBCOL</t>
  </si>
  <si>
    <t>VM242C7 UK0</t>
  </si>
  <si>
    <t>USNQ242K2P0 ANWBCOL</t>
  </si>
  <si>
    <t>SALA JUNTAS DESPACHO HACIENDA</t>
  </si>
  <si>
    <t>DESPACHO SUBDIRECCION TECNICA APOYO HACIENDA</t>
  </si>
  <si>
    <t>4MYW1609A1000BA</t>
  </si>
  <si>
    <t>17000 BTU/H</t>
  </si>
  <si>
    <t>900 W</t>
  </si>
  <si>
    <t>OFICINAS SUBDIRECCION TECNICA APOYO HACIENDA</t>
  </si>
  <si>
    <t>ASESORA DESPACHO PRESUPUETO</t>
  </si>
  <si>
    <t>OFICINAS CONTADURIA (ALEJADO PUERTA INGRESO A LAS OFICINAS)</t>
  </si>
  <si>
    <t>OFICINAS CONTADURIA (CERCAPUERTA INGRESO A LAS OFICINAS)</t>
  </si>
  <si>
    <t>DESPACHO SUBDIRECCION CONTADURIA</t>
  </si>
  <si>
    <t>UM TIPO CASETTE 1V</t>
  </si>
  <si>
    <t>DESPACHO SUBDIRECCION PRESUPUETO</t>
  </si>
  <si>
    <t>OFICINAS PRESUPUETO</t>
  </si>
  <si>
    <t>RECEPCION PRESUPUETO</t>
  </si>
  <si>
    <t>LIDER PROGRAMA 1 PRESUPUETO</t>
  </si>
  <si>
    <t>VM182C7</t>
  </si>
  <si>
    <t>771G00VU 707TAQPCD260  // USNQ182K2PO ANWBCOL</t>
  </si>
  <si>
    <t>LIDER PROGRAMA 2 PRESUPUETO</t>
  </si>
  <si>
    <t>VM182CE NC3</t>
  </si>
  <si>
    <t>509HAGFK2199</t>
  </si>
  <si>
    <t>1460 W</t>
  </si>
  <si>
    <t>CONTRATACION HACIENDA</t>
  </si>
  <si>
    <t>GAM2A0C48S4ASCA</t>
  </si>
  <si>
    <t>15073PMKAV</t>
  </si>
  <si>
    <t>0,5 HP</t>
  </si>
  <si>
    <t>4TTK0548D6000BL</t>
  </si>
  <si>
    <t>62227-86662005-000…</t>
  </si>
  <si>
    <t>5600W</t>
  </si>
  <si>
    <t>SUBDIRECCION JURIDICA HACIENDA</t>
  </si>
  <si>
    <t>TESORERIA HACIENDA</t>
  </si>
  <si>
    <t>UM TIPO PAQUETTE</t>
  </si>
  <si>
    <t>OFICINAS HACIENDA (PISO 3)</t>
  </si>
  <si>
    <t>GRUPO EGRES</t>
  </si>
  <si>
    <t>MSAG118-11CRFN1-MT0W</t>
  </si>
  <si>
    <t>341F28731060070170194</t>
  </si>
  <si>
    <t>MOX131-11CFN1-MT0W</t>
  </si>
  <si>
    <t>341F287310721060170…</t>
  </si>
  <si>
    <t>DESPACHO SUBDIRECCION TESORERIA</t>
  </si>
  <si>
    <t>SALA JUNTAS TESORERIA</t>
  </si>
  <si>
    <t>OFICINAS TESORERIA Y HACIENDA (PISO 3)</t>
  </si>
  <si>
    <t>OFICINAS TESOREIRA Y HACIENDA (PISO 3)</t>
  </si>
  <si>
    <t xml:space="preserve"> </t>
  </si>
  <si>
    <t>EDUCACION</t>
  </si>
  <si>
    <t>OFICINA TALENTO HUMANO</t>
  </si>
  <si>
    <t>2MPRG042 301TALBC1160</t>
  </si>
  <si>
    <t>S4UQ18KL2PE EC2GCOL</t>
  </si>
  <si>
    <t>OFICINA PRESTACIONES SOCIALES</t>
  </si>
  <si>
    <t>2MPRG042 301TAFZC1267</t>
  </si>
  <si>
    <t>B4UU18KL3P2  EC8UCOL</t>
  </si>
  <si>
    <t>SUBSECRETARIA ADMINISTRATIVA Y FINANCIERA</t>
  </si>
  <si>
    <t>KALLEY</t>
  </si>
  <si>
    <t>K-AC1220</t>
  </si>
  <si>
    <t>...0683280120231</t>
  </si>
  <si>
    <t>1750 W</t>
  </si>
  <si>
    <t>3405333314058327013006 9</t>
  </si>
  <si>
    <t>PLANTA</t>
  </si>
  <si>
    <t>ELF81Q</t>
  </si>
  <si>
    <t>340D1550002192100122</t>
  </si>
  <si>
    <t>DESPACHO COBERTURA EDUCATIVA</t>
  </si>
  <si>
    <t>CONFORPLUS</t>
  </si>
  <si>
    <t>CCE12-410</t>
  </si>
  <si>
    <t>M101344340111508120105</t>
  </si>
  <si>
    <t>SUBSECRETARIA CALIDAD EDUCATIVA</t>
  </si>
  <si>
    <t>ELF181Q</t>
  </si>
  <si>
    <t>ELF81Q7101700146</t>
  </si>
  <si>
    <t>1800 W</t>
  </si>
  <si>
    <t>240472118107A290150162</t>
  </si>
  <si>
    <t>SALA JUNTAS COBERTURA EDUCACION</t>
  </si>
  <si>
    <t>ELF81Q7092100122</t>
  </si>
  <si>
    <t>PLANEACION</t>
  </si>
  <si>
    <t>DESPACHO - PLANEACION</t>
  </si>
  <si>
    <t>VM122C7</t>
  </si>
  <si>
    <t>77PKG009 7'7TACXAR411</t>
  </si>
  <si>
    <t>1450 W</t>
  </si>
  <si>
    <t>USUQ122J2P0  ANWBCOL</t>
  </si>
  <si>
    <t>SALA JUNTAS DESPACHO SECRETARIA</t>
  </si>
  <si>
    <t>OFICINA ASESORIA JURIDICA</t>
  </si>
  <si>
    <t>AMNW09GSJA0 AMBTLAT</t>
  </si>
  <si>
    <t>8L1M004F 811TAZFAE909</t>
  </si>
  <si>
    <t xml:space="preserve">12000 BTU/H   </t>
  </si>
  <si>
    <t>INFRAESTRUCTURA</t>
  </si>
  <si>
    <t>ASESORES DESPACHO</t>
  </si>
  <si>
    <t>CLIDEA</t>
  </si>
  <si>
    <t>No identificado</t>
  </si>
  <si>
    <t>OFICINA APOYO A LA GESTION</t>
  </si>
  <si>
    <t>CS-18A410-150</t>
  </si>
  <si>
    <t>JAADGBH3164787000317</t>
  </si>
  <si>
    <t>2100W</t>
  </si>
  <si>
    <t>OFICINA JURIDICA</t>
  </si>
  <si>
    <t>MABE</t>
  </si>
  <si>
    <t>MMT18CDBWCCC8</t>
  </si>
  <si>
    <t>OFICINA ASISTENCIA TECNICA</t>
  </si>
  <si>
    <t>EMF120N</t>
  </si>
  <si>
    <t>340610233138703082017 2</t>
  </si>
  <si>
    <t>950 W</t>
  </si>
  <si>
    <t>CMF120N</t>
  </si>
  <si>
    <t>CMF120N7061800018 3406102331486260860018</t>
  </si>
  <si>
    <t>SECRETARIO PLANEACION Y MACROPROYECTOS</t>
  </si>
  <si>
    <t>AS16TIJBAN</t>
  </si>
  <si>
    <t>0898-328460-0</t>
  </si>
  <si>
    <t>17650 BTU/H</t>
  </si>
  <si>
    <t>1630 W</t>
  </si>
  <si>
    <t>COMFORTSTAR</t>
  </si>
  <si>
    <t>SECRETARIA GENERAL</t>
  </si>
  <si>
    <t>OFICINAS SECRETARIA GENERAL PISO 14</t>
  </si>
  <si>
    <t>UC CENTRAL PARA TIPO CASETTE</t>
  </si>
  <si>
    <t>4TVH0086B600AB</t>
  </si>
  <si>
    <t>340F7198405261001027</t>
  </si>
  <si>
    <t>25200 W</t>
  </si>
  <si>
    <t>47VH0052GF000AA</t>
  </si>
  <si>
    <t>340G1909801262211006</t>
  </si>
  <si>
    <t>15500 W</t>
  </si>
  <si>
    <t>DESPACHO SECRETARIA GENERAL</t>
  </si>
  <si>
    <t>SAL JUNTAS DESPACHO SECRETARIA GENERAL</t>
  </si>
  <si>
    <t>OFICINAS ASESORES SECRETARIA GENERAL</t>
  </si>
  <si>
    <t>SUBDIRECTOR SECRETARIA GENERAL</t>
  </si>
  <si>
    <t>OFICINA ASESOR FINANCIERO</t>
  </si>
  <si>
    <t>OFICINAS SECRETARIA GENERAL (LADO PUERTA PRINCIPAL)</t>
  </si>
  <si>
    <t>OFICINAS SECRETARIA GENERAL (LADO PUERTA EMERGENCIA)</t>
  </si>
  <si>
    <t>CUARTO ELECTRICO</t>
  </si>
  <si>
    <t>RELACIONES PUBLICAS Y PROTOCOLO</t>
  </si>
  <si>
    <t>SALA ESPERA PROTOCOLO</t>
  </si>
  <si>
    <t>ATVX0055C1000AA</t>
  </si>
  <si>
    <t xml:space="preserve">C7043476525179074004 </t>
  </si>
  <si>
    <t>55000 BTU/H</t>
  </si>
  <si>
    <t>SALA JUNTAS PROTOCOLO</t>
  </si>
  <si>
    <t xml:space="preserve">C7051094109181134002 </t>
  </si>
  <si>
    <t>GOBERNADORA</t>
  </si>
  <si>
    <t>SALA JUNTAS GOBERNADORA</t>
  </si>
  <si>
    <t>AVNQ60…</t>
  </si>
  <si>
    <t>MEZ66513324</t>
  </si>
  <si>
    <t>60100 BTU/H</t>
  </si>
  <si>
    <t>17610 W</t>
  </si>
  <si>
    <t>SALA JUNTAS GOBERNADORA (PISO 16 - PISO TECHO)</t>
  </si>
  <si>
    <t>AUUQ60GH4</t>
  </si>
  <si>
    <t>9H1M00J9  907TAWME6409</t>
  </si>
  <si>
    <t>ELF261Q</t>
  </si>
  <si>
    <t>34061012 33128704087 0266</t>
  </si>
  <si>
    <t>2000 W</t>
  </si>
  <si>
    <t>SALA JUNTAS GOBERNADORA (PISO 16 - MINI SPLIT)</t>
  </si>
  <si>
    <t>CLF261Q</t>
  </si>
  <si>
    <t>CLF261Q 7061800266</t>
  </si>
  <si>
    <t>SALA TV DE LA GOBERNADORA</t>
  </si>
  <si>
    <t>MEZ66649310-REV00</t>
  </si>
  <si>
    <t>COMEDOR TERRAZA GOBERNADORA</t>
  </si>
  <si>
    <t>4TVX0024C100AA</t>
  </si>
  <si>
    <t>C705241402018202400 3</t>
  </si>
  <si>
    <t>170 W</t>
  </si>
  <si>
    <t>SECRETARIA EDUCACION</t>
  </si>
  <si>
    <t>ELF261Q7041700086</t>
  </si>
  <si>
    <t>2000 w</t>
  </si>
  <si>
    <t>2403409580274120|501 10</t>
  </si>
  <si>
    <t>REPUESTOS</t>
  </si>
  <si>
    <t xml:space="preserve"> MATERIALES</t>
  </si>
  <si>
    <t xml:space="preserve">DISCRIPCION </t>
  </si>
  <si>
    <t>CANTIDAD METRO Y UNI</t>
  </si>
  <si>
    <t>TRAMOS DE RUBATEX (ARMAFLEX)</t>
  </si>
  <si>
    <t>AISLANTE TERMICO</t>
  </si>
  <si>
    <t>CINTAS DE VINILO</t>
  </si>
  <si>
    <t>PROTECCION DEL AISLANTE</t>
  </si>
  <si>
    <t xml:space="preserve">TUBERIA DE COBRE 3/4 </t>
  </si>
  <si>
    <t>COBRE FLEXIBLE TIPO K</t>
  </si>
  <si>
    <t>TUBERIA DE COBRE 5/8</t>
  </si>
  <si>
    <t>TUBERIA DE COBRE 1/2</t>
  </si>
  <si>
    <t>TUBERIA DE COBRE 3/8</t>
  </si>
  <si>
    <t>TUBERIA DE COBRE 1/4</t>
  </si>
  <si>
    <t xml:space="preserve"> SOLDADURA DE PLATA</t>
  </si>
  <si>
    <t xml:space="preserve">VARILLAS PARA SALDAR </t>
  </si>
  <si>
    <t xml:space="preserve">LIQUIDO DESINCRUSTANTE </t>
  </si>
  <si>
    <t xml:space="preserve">LIMPIEZA DE SERPENTIN </t>
  </si>
  <si>
    <t>LIQUIDO DESINFECTANTE</t>
  </si>
  <si>
    <t>LIMPIEZA DE CARCASA</t>
  </si>
  <si>
    <t>MOTOR DE 32 WTTS 220V INTERNO LG</t>
  </si>
  <si>
    <t>PARA UNIDAD INTERNA</t>
  </si>
  <si>
    <t xml:space="preserve">MOTOR DE CONDENSADORA LG </t>
  </si>
  <si>
    <t>PARA UNIDAD EXTERNA</t>
  </si>
  <si>
    <t xml:space="preserve">MOTOR DE CONDENSADORA TRANE </t>
  </si>
  <si>
    <t>CONTROL DE ENCENDIDO LG</t>
  </si>
  <si>
    <t xml:space="preserve">CONTROL DE ENCENDIDO  TRANE </t>
  </si>
  <si>
    <t xml:space="preserve">CONTROL DE ENCENDIDO  MIRAGE  </t>
  </si>
  <si>
    <t>FILTRO SECADOR 3/8 DE LINEA</t>
  </si>
  <si>
    <t xml:space="preserve">LINEA DE LIQUDO </t>
  </si>
  <si>
    <t>CABLE ENCAUCHETADO 4X12 CENTELSA</t>
  </si>
  <si>
    <t>REMPLAZO POR DETERIORO</t>
  </si>
  <si>
    <t>CABLE THN #8  CENTELSA</t>
  </si>
  <si>
    <t>CABLE THN #12 CENTELSA</t>
  </si>
  <si>
    <t>CABLE THN # 10 CENTELSA</t>
  </si>
  <si>
    <t>DESIDRATADOR DE HUMEDAD</t>
  </si>
  <si>
    <t xml:space="preserve">LIMPIEZA DEL SISTEMA </t>
  </si>
  <si>
    <t>CARGA DE NITROGENO</t>
  </si>
  <si>
    <t>TEMPORIZADOR DE 10MIN-24V</t>
  </si>
  <si>
    <t xml:space="preserve">UNIDAD EXTERNA </t>
  </si>
  <si>
    <t>RELAY FAN 250VAC-24V</t>
  </si>
  <si>
    <t>CONTACTOR BIPOLAR DE 50AMP CON AUXILIAR 220V</t>
  </si>
  <si>
    <t>CAPACITOR DE 60UF</t>
  </si>
  <si>
    <t>UNIDAD CONDENSADORA</t>
  </si>
  <si>
    <t>CAPACITOR DE 55UF</t>
  </si>
  <si>
    <t>CAPACITOR DE 40UF</t>
  </si>
  <si>
    <t>CAPACITOR DE 30UF</t>
  </si>
  <si>
    <t>CAPACITOR DE 2.5MFD</t>
  </si>
  <si>
    <t>CANALETA PLASTICAS DE 100X45 - 60X40M</t>
  </si>
  <si>
    <t xml:space="preserve">LINEA DE TUBERIA </t>
  </si>
  <si>
    <t>ACEITE CAPELA</t>
  </si>
  <si>
    <t xml:space="preserve">COMPRESOR UNIDAD EXTERNA </t>
  </si>
  <si>
    <t>CONTACTORES DE 3P/220V/50</t>
  </si>
  <si>
    <t xml:space="preserve">PINTURA EN AEROSOL ANTICORROSIVA </t>
  </si>
  <si>
    <t xml:space="preserve">BASES METALICAS </t>
  </si>
  <si>
    <t>PINTURA EN AEROSOL  BLANCA</t>
  </si>
  <si>
    <t>ANEXO NO.  7</t>
  </si>
  <si>
    <t xml:space="preserve">PROPUESTA ECONÓMICA
</t>
  </si>
  <si>
    <t xml:space="preserve">VALOR TOTAL DE LA PROPUESTA PARA EVALUACIÓN E INICIO DE LA PUJA:
 </t>
  </si>
  <si>
    <t>Nombre del proponente:</t>
  </si>
  <si>
    <t>Identificación / NIT</t>
  </si>
  <si>
    <t>Dirección</t>
  </si>
  <si>
    <t>Tel / Celular</t>
  </si>
  <si>
    <t>Firma _____________________________________</t>
  </si>
  <si>
    <t>Nota 1: Para efectos del proceso de evaluación y la puja en el desarrollo de la subasta electrónica, la propuesta económica deberá presentarse en valores unitarios de cada uno de los ítems y diligenciando la sumatoria de los mismos (VALOR TOTAL DE LA PROPUESTA PARA EVALUACIÓN E INICIO DE LA PUJA).</t>
  </si>
  <si>
    <t>Nota 2: El valor del contrato corresponde al presuuesto oficial, cifra que debera digitarse en la seccion oferta economica en la plataforma del SECOP II. El valor total del presupuesto, incluye IVA todos los costos directos, indirectos e impuestos.</t>
  </si>
  <si>
    <t>INVERAIRES SAS</t>
  </si>
  <si>
    <t>900667143-2</t>
  </si>
  <si>
    <t xml:space="preserve">CR 56 # 5-55 local 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</si>
</sst>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9" x14ac:knownFonts="1">
    <font>
      <sz val="11"/>
      <color theme="1"/>
      <name val="Aptos Narrow"/>
      <family val="2"/>
      <scheme val="minor"/>
    </font>
    <font>
      <sz val="11"/>
      <color theme="1"/>
      <name val="Aptos Narrow"/>
      <family val="2"/>
      <scheme val="minor"/>
    </font>
    <font>
      <b/>
      <sz val="11"/>
      <color theme="0"/>
      <name val="Aptos Narrow"/>
      <family val="2"/>
      <scheme val="minor"/>
    </font>
    <font>
      <b/>
      <sz val="11"/>
      <color theme="1"/>
      <name val="Aptos Narrow"/>
      <family val="2"/>
      <scheme val="minor"/>
    </font>
    <font>
      <b/>
      <sz val="11"/>
      <color rgb="FFFF0000"/>
      <name val="Aptos Narrow"/>
      <family val="2"/>
      <scheme val="minor"/>
    </font>
    <font>
      <sz val="11"/>
      <color theme="1"/>
      <name val="Arial"/>
      <family val="2"/>
    </font>
    <font>
      <sz val="14"/>
      <color theme="1"/>
      <name val="Arial"/>
      <family val="2"/>
    </font>
    <font>
      <sz val="14"/>
      <color theme="1"/>
      <name val="Aptos Narrow"/>
      <family val="2"/>
      <scheme val="minor"/>
    </font>
    <font>
      <b/>
      <sz val="15"/>
      <color theme="1"/>
      <name val="Aptos Narrow"/>
      <family val="2"/>
      <scheme val="minor"/>
    </font>
  </fonts>
  <fills count="7">
    <fill>
      <patternFill patternType="none"/>
    </fill>
    <fill>
      <patternFill patternType="gray125"/>
    </fill>
    <fill>
      <patternFill patternType="solid">
        <fgColor rgb="FF00B0F0"/>
        <bgColor indexed="64"/>
      </patternFill>
    </fill>
    <fill>
      <patternFill patternType="solid">
        <fgColor rgb="FFFF0000"/>
        <bgColor indexed="64"/>
      </patternFill>
    </fill>
    <fill>
      <patternFill patternType="solid">
        <fgColor theme="4" tint="0.59999389629810485"/>
        <bgColor theme="4" tint="0.59999389629810485"/>
      </patternFill>
    </fill>
    <fill>
      <patternFill patternType="solid">
        <fgColor theme="4" tint="0.79998168889431442"/>
        <bgColor theme="4" tint="0.79998168889431442"/>
      </patternFill>
    </fill>
    <fill>
      <patternFill patternType="solid">
        <fgColor rgb="FFFFFF00"/>
        <bgColor theme="4" tint="0.59999389629810485"/>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3" fontId="1" fillId="0" borderId="0" applyFont="0" applyFill="0" applyBorder="0" applyAlignment="0" applyProtection="0"/>
  </cellStyleXfs>
  <cellXfs count="50">
    <xf numFmtId="0" fontId="0" fillId="0" borderId="0" xfId="0"/>
    <xf numFmtId="0" fontId="2" fillId="2" borderId="1" xfId="0" applyFont="1" applyFill="1" applyBorder="1" applyAlignment="1">
      <alignment horizontal="center" vertical="center"/>
    </xf>
    <xf numFmtId="0" fontId="0" fillId="0" borderId="1" xfId="0" applyBorder="1"/>
    <xf numFmtId="0" fontId="0" fillId="0" borderId="1" xfId="0" applyBorder="1" applyAlignment="1">
      <alignment horizontal="center"/>
    </xf>
    <xf numFmtId="0" fontId="0" fillId="4" borderId="1" xfId="0" applyFill="1" applyBorder="1" applyAlignment="1">
      <alignment horizontal="center" vertical="center"/>
    </xf>
    <xf numFmtId="0" fontId="0" fillId="4" borderId="1" xfId="0" applyFill="1" applyBorder="1" applyAlignment="1">
      <alignment horizontal="center" vertical="center" wrapText="1"/>
    </xf>
    <xf numFmtId="0" fontId="0" fillId="5" borderId="1" xfId="0" applyFill="1" applyBorder="1" applyAlignment="1">
      <alignment horizontal="center" vertical="center"/>
    </xf>
    <xf numFmtId="0" fontId="0" fillId="5" borderId="1" xfId="0" applyFill="1" applyBorder="1" applyAlignment="1">
      <alignment horizontal="center" vertical="center" wrapText="1"/>
    </xf>
    <xf numFmtId="43" fontId="0" fillId="4" borderId="1" xfId="1" applyFont="1" applyFill="1" applyBorder="1" applyAlignment="1">
      <alignment horizontal="center" vertical="center"/>
    </xf>
    <xf numFmtId="0" fontId="0" fillId="0" borderId="0" xfId="0" applyAlignment="1">
      <alignment horizontal="center"/>
    </xf>
    <xf numFmtId="0" fontId="5" fillId="0" borderId="0" xfId="0" applyFont="1" applyAlignment="1">
      <alignment horizontal="justify" vertical="center"/>
    </xf>
    <xf numFmtId="0" fontId="6" fillId="0" borderId="0" xfId="0" applyFont="1" applyAlignment="1">
      <alignment horizontal="justify" vertical="center"/>
    </xf>
    <xf numFmtId="0" fontId="7" fillId="0" borderId="0" xfId="0" applyFont="1"/>
    <xf numFmtId="0" fontId="7" fillId="0" borderId="0" xfId="0" applyFont="1" applyAlignment="1">
      <alignment horizontal="center"/>
    </xf>
    <xf numFmtId="0" fontId="0" fillId="0" borderId="0" xfId="0" applyAlignment="1">
      <alignment horizontal="left"/>
    </xf>
    <xf numFmtId="164" fontId="4" fillId="0" borderId="0" xfId="0" applyNumberFormat="1" applyFont="1"/>
    <xf numFmtId="164" fontId="4" fillId="0" borderId="0" xfId="0" applyNumberFormat="1" applyFont="1" applyAlignment="1">
      <alignment vertical="center"/>
    </xf>
    <xf numFmtId="0" fontId="5" fillId="0" borderId="0" xfId="0" applyFont="1" applyAlignment="1">
      <alignment vertical="center" wrapText="1"/>
    </xf>
    <xf numFmtId="0" fontId="5" fillId="0" borderId="0" xfId="0" applyFont="1" applyAlignment="1">
      <alignment vertical="center"/>
    </xf>
    <xf numFmtId="0" fontId="8" fillId="0" borderId="0" xfId="0" applyFont="1"/>
    <xf numFmtId="0" fontId="8" fillId="0" borderId="0" xfId="0" applyFont="1" applyAlignment="1">
      <alignment vertical="center"/>
    </xf>
    <xf numFmtId="164" fontId="2" fillId="3" borderId="1" xfId="0" applyNumberFormat="1" applyFont="1" applyFill="1" applyBorder="1" applyAlignment="1">
      <alignment horizontal="center" vertical="center" wrapText="1"/>
    </xf>
    <xf numFmtId="164" fontId="2" fillId="2" borderId="1" xfId="0" applyNumberFormat="1" applyFont="1" applyFill="1" applyBorder="1" applyAlignment="1">
      <alignment horizontal="center" vertical="center" wrapText="1"/>
    </xf>
    <xf numFmtId="164" fontId="0" fillId="0" borderId="1" xfId="1" applyNumberFormat="1" applyFont="1" applyBorder="1"/>
    <xf numFmtId="164" fontId="0" fillId="0" borderId="1" xfId="0" applyNumberFormat="1" applyBorder="1"/>
    <xf numFmtId="164" fontId="4" fillId="0" borderId="1" xfId="0" applyNumberFormat="1" applyFont="1" applyBorder="1" applyAlignment="1">
      <alignment horizontal="center" vertical="center"/>
    </xf>
    <xf numFmtId="164" fontId="0" fillId="0" borderId="0" xfId="0" applyNumberFormat="1"/>
    <xf numFmtId="0" fontId="2" fillId="2" borderId="1" xfId="0" applyFont="1" applyFill="1" applyBorder="1" applyAlignment="1">
      <alignment horizontal="center" vertical="center"/>
    </xf>
    <xf numFmtId="0" fontId="8" fillId="0" borderId="2" xfId="0" applyFont="1" applyBorder="1" applyAlignment="1">
      <alignment horizontal="center"/>
    </xf>
    <xf numFmtId="0" fontId="8" fillId="0" borderId="3" xfId="0" applyFont="1" applyBorder="1" applyAlignment="1">
      <alignment horizontal="center"/>
    </xf>
    <xf numFmtId="0" fontId="8" fillId="0" borderId="4" xfId="0" applyFont="1" applyBorder="1" applyAlignment="1">
      <alignment horizontal="center"/>
    </xf>
    <xf numFmtId="0" fontId="6" fillId="0" borderId="0" xfId="0" applyFont="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3" fillId="6" borderId="2" xfId="0" applyFont="1" applyFill="1" applyBorder="1" applyAlignment="1">
      <alignment horizontal="center" vertical="center"/>
    </xf>
    <xf numFmtId="0" fontId="3" fillId="6" borderId="3" xfId="0" applyFont="1" applyFill="1" applyBorder="1" applyAlignment="1">
      <alignment horizontal="center" vertical="center"/>
    </xf>
    <xf numFmtId="0" fontId="3" fillId="6" borderId="4" xfId="0" applyFont="1" applyFill="1" applyBorder="1" applyAlignment="1">
      <alignment horizontal="center" vertical="center"/>
    </xf>
    <xf numFmtId="164" fontId="4" fillId="0" borderId="2" xfId="0" applyNumberFormat="1" applyFont="1" applyBorder="1" applyAlignment="1">
      <alignment horizontal="right" wrapText="1"/>
    </xf>
    <xf numFmtId="164" fontId="4" fillId="0" borderId="3" xfId="0" applyNumberFormat="1" applyFont="1" applyBorder="1" applyAlignment="1">
      <alignment horizontal="right" wrapText="1"/>
    </xf>
    <xf numFmtId="164" fontId="4" fillId="0" borderId="4" xfId="0" applyNumberFormat="1" applyFont="1" applyBorder="1" applyAlignment="1">
      <alignment horizontal="right" wrapText="1"/>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164" fontId="0" fillId="0" borderId="2" xfId="0" applyNumberFormat="1" applyBorder="1" applyAlignment="1">
      <alignment horizontal="center" vertical="center" wrapText="1"/>
    </xf>
    <xf numFmtId="164" fontId="0" fillId="0" borderId="3" xfId="0" applyNumberFormat="1" applyBorder="1" applyAlignment="1">
      <alignment horizontal="center" vertical="center" wrapText="1"/>
    </xf>
    <xf numFmtId="164" fontId="0" fillId="0" borderId="4" xfId="0" applyNumberFormat="1" applyBorder="1" applyAlignment="1">
      <alignment horizontal="center" vertical="center"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1</xdr:col>
      <xdr:colOff>609600</xdr:colOff>
      <xdr:row>201</xdr:row>
      <xdr:rowOff>116571</xdr:rowOff>
    </xdr:from>
    <xdr:to>
      <xdr:col>3</xdr:col>
      <xdr:colOff>150667</xdr:colOff>
      <xdr:row>208</xdr:row>
      <xdr:rowOff>1</xdr:rowOff>
    </xdr:to>
    <xdr:pic>
      <xdr:nvPicPr>
        <xdr:cNvPr id="3" name="Imagen 2">
          <a:extLst>
            <a:ext uri="{FF2B5EF4-FFF2-40B4-BE49-F238E27FC236}">
              <a16:creationId xmlns:a16="http://schemas.microsoft.com/office/drawing/2014/main" id="{7CC9110B-ED70-F179-80AD-AB7E7C2C4D9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75765" y="40977700"/>
          <a:ext cx="2032976" cy="129088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206"/>
  <sheetViews>
    <sheetView showGridLines="0" tabSelected="1" topLeftCell="A149" zoomScale="80" zoomScaleNormal="80" workbookViewId="0">
      <selection activeCell="B149" sqref="B149"/>
    </sheetView>
  </sheetViews>
  <sheetFormatPr baseColWidth="10" defaultRowHeight="15" x14ac:dyDescent="0.25"/>
  <cols>
    <col min="1" max="1" width="5.5703125" style="9" bestFit="1" customWidth="1"/>
    <col min="2" max="2" width="12.42578125" bestFit="1" customWidth="1"/>
    <col min="3" max="3" width="23.85546875" bestFit="1" customWidth="1"/>
    <col min="4" max="4" width="56.7109375" bestFit="1" customWidth="1"/>
    <col min="5" max="5" width="29.85546875" bestFit="1" customWidth="1"/>
    <col min="6" max="6" width="18" bestFit="1" customWidth="1"/>
    <col min="7" max="7" width="25.140625" bestFit="1" customWidth="1"/>
    <col min="8" max="8" width="50.85546875" bestFit="1" customWidth="1"/>
    <col min="9" max="9" width="13" bestFit="1" customWidth="1"/>
    <col min="10" max="10" width="8.5703125" bestFit="1" customWidth="1"/>
    <col min="11" max="11" width="18.7109375" style="26" customWidth="1"/>
    <col min="12" max="12" width="13.7109375" style="26" customWidth="1"/>
    <col min="13" max="13" width="21.42578125" style="26" bestFit="1" customWidth="1"/>
    <col min="14" max="14" width="11.7109375" customWidth="1"/>
    <col min="15" max="15" width="19.28515625" customWidth="1"/>
    <col min="16" max="16" width="12" customWidth="1"/>
    <col min="17" max="17" width="13.28515625" customWidth="1"/>
    <col min="18" max="18" width="13.140625" customWidth="1"/>
    <col min="19" max="19" width="12.7109375" customWidth="1"/>
    <col min="20" max="20" width="18.140625" customWidth="1"/>
    <col min="21" max="21" width="17.7109375" customWidth="1"/>
    <col min="22" max="22" width="15.28515625" customWidth="1"/>
    <col min="23" max="24" width="19.28515625" customWidth="1"/>
    <col min="25" max="25" width="18.28515625" customWidth="1"/>
    <col min="26" max="26" width="21.28515625" customWidth="1"/>
    <col min="27" max="27" width="24.140625" customWidth="1"/>
    <col min="28" max="28" width="19.85546875" customWidth="1"/>
    <col min="29" max="29" width="14.7109375" customWidth="1"/>
    <col min="30" max="30" width="19" customWidth="1"/>
    <col min="31" max="31" width="18.85546875" bestFit="1" customWidth="1"/>
    <col min="33" max="33" width="16.7109375" customWidth="1"/>
  </cols>
  <sheetData>
    <row r="1" spans="1:33" ht="19.5" x14ac:dyDescent="0.3">
      <c r="A1" s="28" t="s">
        <v>388</v>
      </c>
      <c r="B1" s="29"/>
      <c r="C1" s="29"/>
      <c r="D1" s="29"/>
      <c r="E1" s="29"/>
      <c r="F1" s="29"/>
      <c r="G1" s="29"/>
      <c r="H1" s="29"/>
      <c r="I1" s="29"/>
      <c r="J1" s="29"/>
      <c r="K1" s="29"/>
      <c r="L1" s="29"/>
      <c r="M1" s="30"/>
      <c r="N1" s="19"/>
      <c r="O1" s="19"/>
      <c r="P1" s="19"/>
      <c r="Q1" s="19"/>
      <c r="R1" s="19"/>
      <c r="S1" s="19"/>
      <c r="T1" s="19"/>
      <c r="U1" s="19"/>
      <c r="V1" s="19"/>
      <c r="W1" s="19"/>
      <c r="X1" s="19"/>
      <c r="Y1" s="19"/>
      <c r="Z1" s="19"/>
      <c r="AA1" s="19"/>
      <c r="AB1" s="19"/>
      <c r="AC1" s="19"/>
      <c r="AD1" s="19"/>
      <c r="AE1" s="19"/>
      <c r="AF1" s="19"/>
      <c r="AG1" s="19"/>
    </row>
    <row r="2" spans="1:33" ht="34.5" customHeight="1" x14ac:dyDescent="0.25">
      <c r="A2" s="44" t="s">
        <v>389</v>
      </c>
      <c r="B2" s="45"/>
      <c r="C2" s="45"/>
      <c r="D2" s="45"/>
      <c r="E2" s="45"/>
      <c r="F2" s="45"/>
      <c r="G2" s="45"/>
      <c r="H2" s="45"/>
      <c r="I2" s="45"/>
      <c r="J2" s="45"/>
      <c r="K2" s="45"/>
      <c r="L2" s="45"/>
      <c r="M2" s="46"/>
      <c r="N2" s="20"/>
      <c r="O2" s="20"/>
      <c r="P2" s="20"/>
      <c r="Q2" s="20"/>
      <c r="R2" s="20"/>
      <c r="S2" s="20"/>
      <c r="T2" s="20"/>
      <c r="U2" s="20"/>
      <c r="V2" s="20"/>
      <c r="W2" s="20"/>
      <c r="X2" s="20"/>
      <c r="Y2" s="20"/>
      <c r="Z2" s="20"/>
      <c r="AA2" s="20"/>
      <c r="AB2" s="20"/>
      <c r="AC2" s="20"/>
      <c r="AD2" s="20"/>
      <c r="AE2" s="20"/>
      <c r="AF2" s="20"/>
      <c r="AG2" s="20"/>
    </row>
    <row r="3" spans="1:33" ht="43.15" customHeight="1" x14ac:dyDescent="0.25">
      <c r="A3" s="27" t="s">
        <v>0</v>
      </c>
      <c r="B3" s="27" t="s">
        <v>1</v>
      </c>
      <c r="C3" s="27" t="s">
        <v>2</v>
      </c>
      <c r="D3" s="27" t="s">
        <v>3</v>
      </c>
      <c r="E3" s="27" t="s">
        <v>4</v>
      </c>
      <c r="F3" s="27" t="s">
        <v>5</v>
      </c>
      <c r="G3" s="2"/>
      <c r="H3" s="2"/>
      <c r="I3" s="27" t="s">
        <v>6</v>
      </c>
      <c r="J3" s="2"/>
      <c r="K3" s="47" t="s">
        <v>7</v>
      </c>
      <c r="L3" s="48"/>
      <c r="M3" s="49"/>
    </row>
    <row r="4" spans="1:33" ht="49.9" customHeight="1" x14ac:dyDescent="0.25">
      <c r="A4" s="27"/>
      <c r="B4" s="27"/>
      <c r="C4" s="27"/>
      <c r="D4" s="27"/>
      <c r="E4" s="27"/>
      <c r="F4" s="27"/>
      <c r="G4" s="1" t="s">
        <v>8</v>
      </c>
      <c r="H4" s="1" t="s">
        <v>9</v>
      </c>
      <c r="I4" s="27"/>
      <c r="J4" s="1" t="s">
        <v>10</v>
      </c>
      <c r="K4" s="21" t="s">
        <v>11</v>
      </c>
      <c r="L4" s="22" t="s">
        <v>12</v>
      </c>
      <c r="M4" s="22" t="s">
        <v>13</v>
      </c>
    </row>
    <row r="5" spans="1:33" x14ac:dyDescent="0.25">
      <c r="A5" s="3">
        <v>1</v>
      </c>
      <c r="B5" s="4" t="s">
        <v>14</v>
      </c>
      <c r="C5" s="4" t="s">
        <v>15</v>
      </c>
      <c r="D5" s="4" t="s">
        <v>16</v>
      </c>
      <c r="E5" s="4" t="s">
        <v>17</v>
      </c>
      <c r="F5" s="4" t="s">
        <v>18</v>
      </c>
      <c r="G5" s="4" t="s">
        <v>19</v>
      </c>
      <c r="H5" s="4" t="s">
        <v>20</v>
      </c>
      <c r="I5" s="4" t="s">
        <v>21</v>
      </c>
      <c r="J5" s="4" t="s">
        <v>22</v>
      </c>
      <c r="K5" s="23">
        <v>291667</v>
      </c>
      <c r="L5" s="23">
        <f>K5*19%</f>
        <v>55416.73</v>
      </c>
      <c r="M5" s="23">
        <f>+K5+L5</f>
        <v>347083.73</v>
      </c>
    </row>
    <row r="6" spans="1:33" x14ac:dyDescent="0.25">
      <c r="A6" s="3">
        <v>2</v>
      </c>
      <c r="B6" s="6" t="s">
        <v>14</v>
      </c>
      <c r="C6" s="6" t="s">
        <v>15</v>
      </c>
      <c r="D6" s="6" t="s">
        <v>16</v>
      </c>
      <c r="E6" s="7" t="s">
        <v>23</v>
      </c>
      <c r="F6" s="6" t="s">
        <v>18</v>
      </c>
      <c r="G6" s="6"/>
      <c r="H6" s="6"/>
      <c r="I6" s="4" t="s">
        <v>21</v>
      </c>
      <c r="J6" s="6"/>
      <c r="K6" s="23">
        <v>291667</v>
      </c>
      <c r="L6" s="23">
        <f t="shared" ref="L6:L69" si="0">K6*19%</f>
        <v>55416.73</v>
      </c>
      <c r="M6" s="23">
        <f t="shared" ref="M6:M69" si="1">+K6+L6</f>
        <v>347083.73</v>
      </c>
    </row>
    <row r="7" spans="1:33" x14ac:dyDescent="0.25">
      <c r="A7" s="3">
        <v>3</v>
      </c>
      <c r="B7" s="4" t="s">
        <v>14</v>
      </c>
      <c r="C7" s="4" t="s">
        <v>24</v>
      </c>
      <c r="D7" s="4" t="s">
        <v>25</v>
      </c>
      <c r="E7" s="4" t="s">
        <v>17</v>
      </c>
      <c r="F7" s="4" t="s">
        <v>26</v>
      </c>
      <c r="G7" s="4"/>
      <c r="H7" s="4"/>
      <c r="I7" s="4" t="s">
        <v>27</v>
      </c>
      <c r="J7" s="4"/>
      <c r="K7" s="23">
        <v>274333</v>
      </c>
      <c r="L7" s="23">
        <f t="shared" si="0"/>
        <v>52123.270000000004</v>
      </c>
      <c r="M7" s="23">
        <f>+K7+L7</f>
        <v>326456.27</v>
      </c>
    </row>
    <row r="8" spans="1:33" x14ac:dyDescent="0.25">
      <c r="A8" s="3">
        <v>4</v>
      </c>
      <c r="B8" s="6" t="s">
        <v>14</v>
      </c>
      <c r="C8" s="6" t="s">
        <v>24</v>
      </c>
      <c r="D8" s="6" t="s">
        <v>25</v>
      </c>
      <c r="E8" s="7" t="s">
        <v>23</v>
      </c>
      <c r="F8" s="6" t="s">
        <v>26</v>
      </c>
      <c r="G8" s="6"/>
      <c r="H8" s="6"/>
      <c r="I8" s="6" t="s">
        <v>27</v>
      </c>
      <c r="J8" s="6"/>
      <c r="K8" s="23">
        <v>291667</v>
      </c>
      <c r="L8" s="23">
        <f t="shared" si="0"/>
        <v>55416.73</v>
      </c>
      <c r="M8" s="23">
        <f t="shared" si="1"/>
        <v>347083.73</v>
      </c>
    </row>
    <row r="9" spans="1:33" x14ac:dyDescent="0.25">
      <c r="A9" s="3">
        <v>5</v>
      </c>
      <c r="B9" s="4" t="s">
        <v>28</v>
      </c>
      <c r="C9" s="4" t="s">
        <v>15</v>
      </c>
      <c r="D9" s="5" t="s">
        <v>29</v>
      </c>
      <c r="E9" s="5" t="s">
        <v>30</v>
      </c>
      <c r="F9" s="4" t="s">
        <v>31</v>
      </c>
      <c r="G9" s="4" t="s">
        <v>32</v>
      </c>
      <c r="H9" s="4" t="s">
        <v>33</v>
      </c>
      <c r="I9" s="4" t="s">
        <v>34</v>
      </c>
      <c r="J9" s="4"/>
      <c r="K9" s="23">
        <v>488333</v>
      </c>
      <c r="L9" s="23">
        <f t="shared" si="0"/>
        <v>92783.27</v>
      </c>
      <c r="M9" s="23">
        <f t="shared" si="1"/>
        <v>581116.27</v>
      </c>
    </row>
    <row r="10" spans="1:33" x14ac:dyDescent="0.25">
      <c r="A10" s="3">
        <v>6</v>
      </c>
      <c r="B10" s="6" t="s">
        <v>28</v>
      </c>
      <c r="C10" s="6" t="s">
        <v>15</v>
      </c>
      <c r="D10" s="7" t="s">
        <v>29</v>
      </c>
      <c r="E10" s="7" t="s">
        <v>30</v>
      </c>
      <c r="F10" s="6" t="s">
        <v>35</v>
      </c>
      <c r="G10" s="6" t="s">
        <v>36</v>
      </c>
      <c r="H10" s="6" t="s">
        <v>37</v>
      </c>
      <c r="I10" s="6" t="s">
        <v>38</v>
      </c>
      <c r="J10" s="6"/>
      <c r="K10" s="23">
        <v>488333</v>
      </c>
      <c r="L10" s="23">
        <f t="shared" si="0"/>
        <v>92783.27</v>
      </c>
      <c r="M10" s="23">
        <f t="shared" si="1"/>
        <v>581116.27</v>
      </c>
    </row>
    <row r="11" spans="1:33" x14ac:dyDescent="0.25">
      <c r="A11" s="3">
        <v>7</v>
      </c>
      <c r="B11" s="4" t="s">
        <v>28</v>
      </c>
      <c r="C11" s="4" t="s">
        <v>39</v>
      </c>
      <c r="D11" s="5" t="s">
        <v>40</v>
      </c>
      <c r="E11" s="5" t="s">
        <v>30</v>
      </c>
      <c r="F11" s="4" t="s">
        <v>41</v>
      </c>
      <c r="G11" s="4" t="s">
        <v>42</v>
      </c>
      <c r="H11" s="4"/>
      <c r="I11" s="4" t="s">
        <v>43</v>
      </c>
      <c r="J11" s="4"/>
      <c r="K11" s="23">
        <v>488333</v>
      </c>
      <c r="L11" s="23">
        <f t="shared" si="0"/>
        <v>92783.27</v>
      </c>
      <c r="M11" s="23">
        <f t="shared" si="1"/>
        <v>581116.27</v>
      </c>
    </row>
    <row r="12" spans="1:33" x14ac:dyDescent="0.25">
      <c r="A12" s="3">
        <v>8</v>
      </c>
      <c r="B12" s="6" t="s">
        <v>28</v>
      </c>
      <c r="C12" s="6" t="s">
        <v>39</v>
      </c>
      <c r="D12" s="7" t="s">
        <v>40</v>
      </c>
      <c r="E12" s="7" t="s">
        <v>30</v>
      </c>
      <c r="F12" s="6" t="s">
        <v>44</v>
      </c>
      <c r="G12" s="6" t="s">
        <v>45</v>
      </c>
      <c r="H12" s="6"/>
      <c r="I12" s="6" t="s">
        <v>46</v>
      </c>
      <c r="J12" s="6" t="s">
        <v>47</v>
      </c>
      <c r="K12" s="23">
        <v>488333</v>
      </c>
      <c r="L12" s="23">
        <f t="shared" si="0"/>
        <v>92783.27</v>
      </c>
      <c r="M12" s="23">
        <f t="shared" si="1"/>
        <v>581116.27</v>
      </c>
    </row>
    <row r="13" spans="1:33" x14ac:dyDescent="0.25">
      <c r="A13" s="3">
        <v>9</v>
      </c>
      <c r="B13" s="4" t="s">
        <v>28</v>
      </c>
      <c r="C13" s="4" t="s">
        <v>39</v>
      </c>
      <c r="D13" s="5" t="s">
        <v>40</v>
      </c>
      <c r="E13" s="5" t="s">
        <v>30</v>
      </c>
      <c r="F13" s="4" t="s">
        <v>41</v>
      </c>
      <c r="G13" s="4" t="s">
        <v>48</v>
      </c>
      <c r="H13" s="4"/>
      <c r="I13" s="4" t="s">
        <v>43</v>
      </c>
      <c r="J13" s="4"/>
      <c r="K13" s="23">
        <v>488333</v>
      </c>
      <c r="L13" s="23">
        <f t="shared" si="0"/>
        <v>92783.27</v>
      </c>
      <c r="M13" s="23">
        <f t="shared" si="1"/>
        <v>581116.27</v>
      </c>
    </row>
    <row r="14" spans="1:33" x14ac:dyDescent="0.25">
      <c r="A14" s="3">
        <v>10</v>
      </c>
      <c r="B14" s="6" t="s">
        <v>49</v>
      </c>
      <c r="C14" s="6" t="s">
        <v>50</v>
      </c>
      <c r="D14" s="6" t="s">
        <v>51</v>
      </c>
      <c r="E14" s="6" t="s">
        <v>17</v>
      </c>
      <c r="F14" s="6" t="s">
        <v>52</v>
      </c>
      <c r="G14" s="6" t="s">
        <v>53</v>
      </c>
      <c r="H14" s="6">
        <v>54506469</v>
      </c>
      <c r="I14" s="6" t="s">
        <v>38</v>
      </c>
      <c r="J14" s="6" t="s">
        <v>54</v>
      </c>
      <c r="K14" s="23">
        <v>291667</v>
      </c>
      <c r="L14" s="23">
        <f t="shared" si="0"/>
        <v>55416.73</v>
      </c>
      <c r="M14" s="23">
        <f t="shared" si="1"/>
        <v>347083.73</v>
      </c>
    </row>
    <row r="15" spans="1:33" x14ac:dyDescent="0.25">
      <c r="A15" s="3">
        <v>11</v>
      </c>
      <c r="B15" s="4" t="s">
        <v>49</v>
      </c>
      <c r="C15" s="4" t="s">
        <v>50</v>
      </c>
      <c r="D15" s="4" t="s">
        <v>55</v>
      </c>
      <c r="E15" s="5" t="s">
        <v>23</v>
      </c>
      <c r="F15" s="4" t="s">
        <v>52</v>
      </c>
      <c r="G15" s="4" t="s">
        <v>56</v>
      </c>
      <c r="H15" s="4">
        <v>55002283</v>
      </c>
      <c r="I15" s="4" t="s">
        <v>38</v>
      </c>
      <c r="J15" s="4" t="s">
        <v>54</v>
      </c>
      <c r="K15" s="23">
        <v>291667</v>
      </c>
      <c r="L15" s="23">
        <f t="shared" si="0"/>
        <v>55416.73</v>
      </c>
      <c r="M15" s="23">
        <f t="shared" si="1"/>
        <v>347083.73</v>
      </c>
    </row>
    <row r="16" spans="1:33" ht="30" x14ac:dyDescent="0.25">
      <c r="A16" s="3">
        <v>12</v>
      </c>
      <c r="B16" s="6" t="s">
        <v>49</v>
      </c>
      <c r="C16" s="6" t="s">
        <v>39</v>
      </c>
      <c r="D16" s="7" t="s">
        <v>57</v>
      </c>
      <c r="E16" s="7" t="s">
        <v>58</v>
      </c>
      <c r="F16" s="6" t="s">
        <v>59</v>
      </c>
      <c r="G16" s="7" t="s">
        <v>60</v>
      </c>
      <c r="H16" s="7" t="s">
        <v>61</v>
      </c>
      <c r="I16" s="7" t="s">
        <v>43</v>
      </c>
      <c r="J16" s="7">
        <v>0.75</v>
      </c>
      <c r="K16" s="23">
        <v>493333</v>
      </c>
      <c r="L16" s="23">
        <f t="shared" si="0"/>
        <v>93733.27</v>
      </c>
      <c r="M16" s="23">
        <f t="shared" si="1"/>
        <v>587066.27</v>
      </c>
    </row>
    <row r="17" spans="1:13" ht="30" x14ac:dyDescent="0.25">
      <c r="A17" s="3">
        <v>13</v>
      </c>
      <c r="B17" s="4" t="s">
        <v>49</v>
      </c>
      <c r="C17" s="4" t="s">
        <v>39</v>
      </c>
      <c r="D17" s="5" t="s">
        <v>57</v>
      </c>
      <c r="E17" s="5" t="s">
        <v>58</v>
      </c>
      <c r="F17" s="4" t="s">
        <v>59</v>
      </c>
      <c r="G17" s="5" t="s">
        <v>60</v>
      </c>
      <c r="H17" s="5" t="s">
        <v>62</v>
      </c>
      <c r="I17" s="5" t="s">
        <v>43</v>
      </c>
      <c r="J17" s="5">
        <v>0.75</v>
      </c>
      <c r="K17" s="23">
        <v>493333</v>
      </c>
      <c r="L17" s="23">
        <f t="shared" si="0"/>
        <v>93733.27</v>
      </c>
      <c r="M17" s="23">
        <f t="shared" si="1"/>
        <v>587066.27</v>
      </c>
    </row>
    <row r="18" spans="1:13" ht="30" x14ac:dyDescent="0.25">
      <c r="A18" s="3">
        <v>14</v>
      </c>
      <c r="B18" s="6" t="s">
        <v>28</v>
      </c>
      <c r="C18" s="6" t="s">
        <v>39</v>
      </c>
      <c r="D18" s="7" t="s">
        <v>63</v>
      </c>
      <c r="E18" s="7" t="s">
        <v>30</v>
      </c>
      <c r="F18" s="6" t="s">
        <v>59</v>
      </c>
      <c r="G18" s="6" t="s">
        <v>64</v>
      </c>
      <c r="H18" s="6"/>
      <c r="I18" s="6" t="s">
        <v>43</v>
      </c>
      <c r="J18" s="6"/>
      <c r="K18" s="23">
        <v>488333</v>
      </c>
      <c r="L18" s="23">
        <f t="shared" si="0"/>
        <v>92783.27</v>
      </c>
      <c r="M18" s="23">
        <f t="shared" si="1"/>
        <v>581116.27</v>
      </c>
    </row>
    <row r="19" spans="1:13" ht="30" x14ac:dyDescent="0.25">
      <c r="A19" s="3">
        <v>15</v>
      </c>
      <c r="B19" s="4" t="s">
        <v>28</v>
      </c>
      <c r="C19" s="4" t="s">
        <v>39</v>
      </c>
      <c r="D19" s="5" t="s">
        <v>63</v>
      </c>
      <c r="E19" s="5" t="s">
        <v>30</v>
      </c>
      <c r="F19" s="4" t="s">
        <v>59</v>
      </c>
      <c r="G19" s="4"/>
      <c r="H19" s="4"/>
      <c r="I19" s="4" t="s">
        <v>43</v>
      </c>
      <c r="J19" s="4"/>
      <c r="K19" s="23">
        <v>488333</v>
      </c>
      <c r="L19" s="23">
        <f t="shared" si="0"/>
        <v>92783.27</v>
      </c>
      <c r="M19" s="23">
        <f t="shared" si="1"/>
        <v>581116.27</v>
      </c>
    </row>
    <row r="20" spans="1:13" x14ac:dyDescent="0.25">
      <c r="A20" s="3">
        <v>16</v>
      </c>
      <c r="B20" s="6" t="s">
        <v>49</v>
      </c>
      <c r="C20" s="6" t="s">
        <v>65</v>
      </c>
      <c r="D20" s="6" t="s">
        <v>66</v>
      </c>
      <c r="E20" s="6" t="s">
        <v>17</v>
      </c>
      <c r="F20" s="6" t="s">
        <v>35</v>
      </c>
      <c r="G20" s="6"/>
      <c r="H20" s="6"/>
      <c r="I20" s="6" t="s">
        <v>67</v>
      </c>
      <c r="J20" s="6"/>
      <c r="K20" s="23">
        <v>291667</v>
      </c>
      <c r="L20" s="23">
        <f t="shared" si="0"/>
        <v>55416.73</v>
      </c>
      <c r="M20" s="23">
        <f t="shared" si="1"/>
        <v>347083.73</v>
      </c>
    </row>
    <row r="21" spans="1:13" x14ac:dyDescent="0.25">
      <c r="A21" s="3">
        <v>17</v>
      </c>
      <c r="B21" s="4" t="s">
        <v>49</v>
      </c>
      <c r="C21" s="4" t="s">
        <v>65</v>
      </c>
      <c r="D21" s="4" t="s">
        <v>66</v>
      </c>
      <c r="E21" s="5" t="s">
        <v>23</v>
      </c>
      <c r="F21" s="4"/>
      <c r="G21" s="4"/>
      <c r="H21" s="4"/>
      <c r="I21" s="4" t="s">
        <v>67</v>
      </c>
      <c r="J21" s="4"/>
      <c r="K21" s="23">
        <v>291667</v>
      </c>
      <c r="L21" s="23">
        <f t="shared" si="0"/>
        <v>55416.73</v>
      </c>
      <c r="M21" s="23">
        <f t="shared" si="1"/>
        <v>347083.73</v>
      </c>
    </row>
    <row r="22" spans="1:13" x14ac:dyDescent="0.25">
      <c r="A22" s="3">
        <v>18</v>
      </c>
      <c r="B22" s="6" t="s">
        <v>49</v>
      </c>
      <c r="C22" s="6" t="s">
        <v>65</v>
      </c>
      <c r="D22" s="6" t="s">
        <v>68</v>
      </c>
      <c r="E22" s="6" t="s">
        <v>17</v>
      </c>
      <c r="F22" s="6" t="s">
        <v>69</v>
      </c>
      <c r="G22" s="6" t="s">
        <v>70</v>
      </c>
      <c r="H22" s="6" t="s">
        <v>71</v>
      </c>
      <c r="I22" s="6" t="s">
        <v>67</v>
      </c>
      <c r="J22" s="6"/>
      <c r="K22" s="23">
        <v>291667</v>
      </c>
      <c r="L22" s="23">
        <f t="shared" si="0"/>
        <v>55416.73</v>
      </c>
      <c r="M22" s="23">
        <f t="shared" si="1"/>
        <v>347083.73</v>
      </c>
    </row>
    <row r="23" spans="1:13" x14ac:dyDescent="0.25">
      <c r="A23" s="3">
        <v>19</v>
      </c>
      <c r="B23" s="4" t="s">
        <v>49</v>
      </c>
      <c r="C23" s="4" t="s">
        <v>65</v>
      </c>
      <c r="D23" s="4" t="s">
        <v>68</v>
      </c>
      <c r="E23" s="4" t="s">
        <v>23</v>
      </c>
      <c r="F23" s="4" t="s">
        <v>69</v>
      </c>
      <c r="G23" s="4" t="s">
        <v>72</v>
      </c>
      <c r="H23" s="4" t="s">
        <v>73</v>
      </c>
      <c r="I23" s="4" t="s">
        <v>67</v>
      </c>
      <c r="J23" s="4"/>
      <c r="K23" s="23">
        <v>291667</v>
      </c>
      <c r="L23" s="23">
        <f t="shared" si="0"/>
        <v>55416.73</v>
      </c>
      <c r="M23" s="23">
        <f t="shared" si="1"/>
        <v>347083.73</v>
      </c>
    </row>
    <row r="24" spans="1:13" x14ac:dyDescent="0.25">
      <c r="A24" s="3">
        <v>20</v>
      </c>
      <c r="B24" s="6" t="s">
        <v>49</v>
      </c>
      <c r="C24" s="6" t="s">
        <v>65</v>
      </c>
      <c r="D24" s="6" t="s">
        <v>74</v>
      </c>
      <c r="E24" s="6" t="s">
        <v>17</v>
      </c>
      <c r="F24" s="6" t="s">
        <v>69</v>
      </c>
      <c r="G24" s="6"/>
      <c r="H24" s="6"/>
      <c r="I24" s="4" t="s">
        <v>67</v>
      </c>
      <c r="J24" s="6"/>
      <c r="K24" s="23">
        <v>291667</v>
      </c>
      <c r="L24" s="23">
        <f t="shared" si="0"/>
        <v>55416.73</v>
      </c>
      <c r="M24" s="23">
        <f t="shared" si="1"/>
        <v>347083.73</v>
      </c>
    </row>
    <row r="25" spans="1:13" x14ac:dyDescent="0.25">
      <c r="A25" s="3">
        <v>21</v>
      </c>
      <c r="B25" s="4" t="s">
        <v>49</v>
      </c>
      <c r="C25" s="4" t="s">
        <v>65</v>
      </c>
      <c r="D25" s="4" t="s">
        <v>74</v>
      </c>
      <c r="E25" s="5" t="s">
        <v>23</v>
      </c>
      <c r="F25" s="4"/>
      <c r="G25" s="4"/>
      <c r="H25" s="4"/>
      <c r="I25" s="4" t="s">
        <v>67</v>
      </c>
      <c r="J25" s="4"/>
      <c r="K25" s="23">
        <v>291667</v>
      </c>
      <c r="L25" s="23">
        <f t="shared" si="0"/>
        <v>55416.73</v>
      </c>
      <c r="M25" s="23">
        <f t="shared" si="1"/>
        <v>347083.73</v>
      </c>
    </row>
    <row r="26" spans="1:13" x14ac:dyDescent="0.25">
      <c r="A26" s="3">
        <v>22</v>
      </c>
      <c r="B26" s="6" t="s">
        <v>49</v>
      </c>
      <c r="C26" s="6" t="s">
        <v>39</v>
      </c>
      <c r="D26" s="6" t="s">
        <v>75</v>
      </c>
      <c r="E26" s="6" t="s">
        <v>17</v>
      </c>
      <c r="F26" s="6" t="s">
        <v>31</v>
      </c>
      <c r="G26" s="6"/>
      <c r="H26" s="6"/>
      <c r="I26" s="4" t="s">
        <v>67</v>
      </c>
      <c r="J26" s="6"/>
      <c r="K26" s="23">
        <v>291667</v>
      </c>
      <c r="L26" s="23">
        <f t="shared" si="0"/>
        <v>55416.73</v>
      </c>
      <c r="M26" s="23">
        <f t="shared" si="1"/>
        <v>347083.73</v>
      </c>
    </row>
    <row r="27" spans="1:13" x14ac:dyDescent="0.25">
      <c r="A27" s="3">
        <v>23</v>
      </c>
      <c r="B27" s="4" t="s">
        <v>49</v>
      </c>
      <c r="C27" s="4" t="s">
        <v>39</v>
      </c>
      <c r="D27" s="4" t="s">
        <v>76</v>
      </c>
      <c r="E27" s="5" t="s">
        <v>23</v>
      </c>
      <c r="F27" s="4" t="s">
        <v>31</v>
      </c>
      <c r="G27" s="4"/>
      <c r="H27" s="4"/>
      <c r="I27" s="4" t="s">
        <v>67</v>
      </c>
      <c r="J27" s="4"/>
      <c r="K27" s="23">
        <v>291667</v>
      </c>
      <c r="L27" s="23">
        <f t="shared" si="0"/>
        <v>55416.73</v>
      </c>
      <c r="M27" s="23">
        <f t="shared" si="1"/>
        <v>347083.73</v>
      </c>
    </row>
    <row r="28" spans="1:13" x14ac:dyDescent="0.25">
      <c r="A28" s="3">
        <v>24</v>
      </c>
      <c r="B28" s="6" t="s">
        <v>28</v>
      </c>
      <c r="C28" s="6" t="s">
        <v>39</v>
      </c>
      <c r="D28" s="7" t="s">
        <v>77</v>
      </c>
      <c r="E28" s="7" t="s">
        <v>30</v>
      </c>
      <c r="F28" s="6" t="s">
        <v>78</v>
      </c>
      <c r="G28" s="6"/>
      <c r="H28" s="6"/>
      <c r="I28" s="6" t="s">
        <v>43</v>
      </c>
      <c r="J28" s="6"/>
      <c r="K28" s="23">
        <v>488333</v>
      </c>
      <c r="L28" s="23">
        <f t="shared" si="0"/>
        <v>92783.27</v>
      </c>
      <c r="M28" s="23">
        <f t="shared" si="1"/>
        <v>581116.27</v>
      </c>
    </row>
    <row r="29" spans="1:13" x14ac:dyDescent="0.25">
      <c r="A29" s="3">
        <v>25</v>
      </c>
      <c r="B29" s="4" t="s">
        <v>28</v>
      </c>
      <c r="C29" s="4" t="s">
        <v>39</v>
      </c>
      <c r="D29" s="5" t="s">
        <v>77</v>
      </c>
      <c r="E29" s="5" t="s">
        <v>30</v>
      </c>
      <c r="F29" s="4" t="s">
        <v>78</v>
      </c>
      <c r="G29" s="4"/>
      <c r="H29" s="4"/>
      <c r="I29" s="4" t="s">
        <v>43</v>
      </c>
      <c r="J29" s="4"/>
      <c r="K29" s="23">
        <v>488333</v>
      </c>
      <c r="L29" s="23">
        <f t="shared" si="0"/>
        <v>92783.27</v>
      </c>
      <c r="M29" s="23">
        <f t="shared" si="1"/>
        <v>581116.27</v>
      </c>
    </row>
    <row r="30" spans="1:13" x14ac:dyDescent="0.25">
      <c r="A30" s="3">
        <v>26</v>
      </c>
      <c r="B30" s="6" t="s">
        <v>49</v>
      </c>
      <c r="C30" s="6" t="s">
        <v>39</v>
      </c>
      <c r="D30" s="6" t="s">
        <v>76</v>
      </c>
      <c r="E30" s="7" t="s">
        <v>58</v>
      </c>
      <c r="F30" s="6"/>
      <c r="G30" s="6"/>
      <c r="H30" s="6"/>
      <c r="I30" s="6" t="s">
        <v>43</v>
      </c>
      <c r="J30" s="6"/>
      <c r="K30" s="23">
        <v>493333</v>
      </c>
      <c r="L30" s="23">
        <f t="shared" si="0"/>
        <v>93733.27</v>
      </c>
      <c r="M30" s="23">
        <f t="shared" si="1"/>
        <v>587066.27</v>
      </c>
    </row>
    <row r="31" spans="1:13" x14ac:dyDescent="0.25">
      <c r="A31" s="3">
        <v>27</v>
      </c>
      <c r="B31" s="4" t="s">
        <v>49</v>
      </c>
      <c r="C31" s="4" t="s">
        <v>39</v>
      </c>
      <c r="D31" s="4" t="s">
        <v>76</v>
      </c>
      <c r="E31" s="5" t="s">
        <v>58</v>
      </c>
      <c r="F31" s="4"/>
      <c r="G31" s="4"/>
      <c r="H31" s="4"/>
      <c r="I31" s="4" t="s">
        <v>43</v>
      </c>
      <c r="J31" s="4"/>
      <c r="K31" s="23">
        <v>493333</v>
      </c>
      <c r="L31" s="23">
        <f t="shared" si="0"/>
        <v>93733.27</v>
      </c>
      <c r="M31" s="23">
        <f t="shared" si="1"/>
        <v>587066.27</v>
      </c>
    </row>
    <row r="32" spans="1:13" x14ac:dyDescent="0.25">
      <c r="A32" s="3">
        <v>28</v>
      </c>
      <c r="B32" s="6" t="s">
        <v>49</v>
      </c>
      <c r="C32" s="6" t="s">
        <v>79</v>
      </c>
      <c r="D32" s="6" t="s">
        <v>80</v>
      </c>
      <c r="E32" s="7" t="s">
        <v>58</v>
      </c>
      <c r="F32" s="6" t="s">
        <v>81</v>
      </c>
      <c r="G32" s="6"/>
      <c r="H32" s="6"/>
      <c r="I32" s="6" t="s">
        <v>43</v>
      </c>
      <c r="J32" s="6"/>
      <c r="K32" s="23">
        <v>493333</v>
      </c>
      <c r="L32" s="23">
        <f t="shared" si="0"/>
        <v>93733.27</v>
      </c>
      <c r="M32" s="23">
        <f t="shared" si="1"/>
        <v>587066.27</v>
      </c>
    </row>
    <row r="33" spans="1:13" x14ac:dyDescent="0.25">
      <c r="A33" s="3">
        <v>29</v>
      </c>
      <c r="B33" s="4" t="s">
        <v>28</v>
      </c>
      <c r="C33" s="4" t="s">
        <v>79</v>
      </c>
      <c r="D33" s="5" t="s">
        <v>82</v>
      </c>
      <c r="E33" s="5" t="s">
        <v>83</v>
      </c>
      <c r="F33" s="4" t="s">
        <v>41</v>
      </c>
      <c r="G33" s="4"/>
      <c r="H33" s="4"/>
      <c r="I33" s="4" t="s">
        <v>43</v>
      </c>
      <c r="J33" s="4"/>
      <c r="K33" s="23">
        <v>5400000</v>
      </c>
      <c r="L33" s="23">
        <f t="shared" si="0"/>
        <v>1026000</v>
      </c>
      <c r="M33" s="23">
        <f t="shared" si="1"/>
        <v>6426000</v>
      </c>
    </row>
    <row r="34" spans="1:13" x14ac:dyDescent="0.25">
      <c r="A34" s="3">
        <v>30</v>
      </c>
      <c r="B34" s="6" t="s">
        <v>28</v>
      </c>
      <c r="C34" s="6" t="s">
        <v>39</v>
      </c>
      <c r="D34" s="7" t="s">
        <v>84</v>
      </c>
      <c r="E34" s="7" t="s">
        <v>83</v>
      </c>
      <c r="F34" s="6" t="s">
        <v>35</v>
      </c>
      <c r="G34" s="6" t="s">
        <v>85</v>
      </c>
      <c r="H34" s="6"/>
      <c r="I34" s="6" t="s">
        <v>86</v>
      </c>
      <c r="J34" s="6" t="s">
        <v>87</v>
      </c>
      <c r="K34" s="23">
        <v>5400000</v>
      </c>
      <c r="L34" s="23">
        <f t="shared" si="0"/>
        <v>1026000</v>
      </c>
      <c r="M34" s="23">
        <f t="shared" si="1"/>
        <v>6426000</v>
      </c>
    </row>
    <row r="35" spans="1:13" x14ac:dyDescent="0.25">
      <c r="A35" s="3">
        <v>31</v>
      </c>
      <c r="B35" s="4" t="s">
        <v>28</v>
      </c>
      <c r="C35" s="4" t="s">
        <v>39</v>
      </c>
      <c r="D35" s="5" t="s">
        <v>84</v>
      </c>
      <c r="E35" s="5" t="s">
        <v>83</v>
      </c>
      <c r="F35" s="4" t="s">
        <v>35</v>
      </c>
      <c r="G35" s="4" t="s">
        <v>88</v>
      </c>
      <c r="H35" s="4"/>
      <c r="I35" s="4" t="s">
        <v>89</v>
      </c>
      <c r="J35" s="4"/>
      <c r="K35" s="23">
        <v>5400000</v>
      </c>
      <c r="L35" s="23">
        <f t="shared" si="0"/>
        <v>1026000</v>
      </c>
      <c r="M35" s="23">
        <f t="shared" si="1"/>
        <v>6426000</v>
      </c>
    </row>
    <row r="36" spans="1:13" x14ac:dyDescent="0.25">
      <c r="A36" s="3">
        <v>32</v>
      </c>
      <c r="B36" s="6" t="s">
        <v>49</v>
      </c>
      <c r="C36" s="6" t="s">
        <v>39</v>
      </c>
      <c r="D36" s="6" t="s">
        <v>90</v>
      </c>
      <c r="E36" s="6" t="s">
        <v>91</v>
      </c>
      <c r="F36" s="6" t="s">
        <v>35</v>
      </c>
      <c r="G36" s="6"/>
      <c r="H36" s="6"/>
      <c r="I36" s="6" t="s">
        <v>67</v>
      </c>
      <c r="J36" s="6"/>
      <c r="K36" s="23">
        <v>366667</v>
      </c>
      <c r="L36" s="23">
        <f t="shared" si="0"/>
        <v>69666.73</v>
      </c>
      <c r="M36" s="23">
        <f t="shared" si="1"/>
        <v>436333.73</v>
      </c>
    </row>
    <row r="37" spans="1:13" x14ac:dyDescent="0.25">
      <c r="A37" s="3">
        <v>33</v>
      </c>
      <c r="B37" s="4" t="s">
        <v>49</v>
      </c>
      <c r="C37" s="4" t="s">
        <v>39</v>
      </c>
      <c r="D37" s="4" t="s">
        <v>92</v>
      </c>
      <c r="E37" s="4" t="s">
        <v>91</v>
      </c>
      <c r="F37" s="4" t="s">
        <v>35</v>
      </c>
      <c r="G37" s="4"/>
      <c r="H37" s="4"/>
      <c r="I37" s="4" t="s">
        <v>67</v>
      </c>
      <c r="J37" s="4"/>
      <c r="K37" s="23">
        <v>366667</v>
      </c>
      <c r="L37" s="23">
        <f t="shared" si="0"/>
        <v>69666.73</v>
      </c>
      <c r="M37" s="23">
        <f t="shared" si="1"/>
        <v>436333.73</v>
      </c>
    </row>
    <row r="38" spans="1:13" x14ac:dyDescent="0.25">
      <c r="A38" s="3">
        <v>34</v>
      </c>
      <c r="B38" s="6" t="s">
        <v>49</v>
      </c>
      <c r="C38" s="6" t="s">
        <v>39</v>
      </c>
      <c r="D38" s="6" t="s">
        <v>93</v>
      </c>
      <c r="E38" s="6" t="s">
        <v>91</v>
      </c>
      <c r="F38" s="6" t="s">
        <v>35</v>
      </c>
      <c r="G38" s="6"/>
      <c r="H38" s="6"/>
      <c r="I38" s="6" t="s">
        <v>21</v>
      </c>
      <c r="J38" s="6"/>
      <c r="K38" s="23">
        <v>366667</v>
      </c>
      <c r="L38" s="23">
        <f t="shared" si="0"/>
        <v>69666.73</v>
      </c>
      <c r="M38" s="23">
        <f t="shared" si="1"/>
        <v>436333.73</v>
      </c>
    </row>
    <row r="39" spans="1:13" x14ac:dyDescent="0.25">
      <c r="A39" s="3">
        <v>35</v>
      </c>
      <c r="B39" s="4" t="s">
        <v>49</v>
      </c>
      <c r="C39" s="4" t="s">
        <v>94</v>
      </c>
      <c r="D39" s="4" t="s">
        <v>95</v>
      </c>
      <c r="E39" s="4" t="s">
        <v>17</v>
      </c>
      <c r="F39" s="4" t="s">
        <v>35</v>
      </c>
      <c r="G39" s="4"/>
      <c r="H39" s="4"/>
      <c r="I39" s="4" t="s">
        <v>67</v>
      </c>
      <c r="J39" s="4"/>
      <c r="K39" s="23">
        <v>291667</v>
      </c>
      <c r="L39" s="23">
        <f t="shared" si="0"/>
        <v>55416.73</v>
      </c>
      <c r="M39" s="23">
        <f t="shared" si="1"/>
        <v>347083.73</v>
      </c>
    </row>
    <row r="40" spans="1:13" x14ac:dyDescent="0.25">
      <c r="A40" s="3">
        <v>36</v>
      </c>
      <c r="B40" s="6" t="s">
        <v>28</v>
      </c>
      <c r="C40" s="6" t="s">
        <v>94</v>
      </c>
      <c r="D40" s="6" t="s">
        <v>96</v>
      </c>
      <c r="E40" s="7" t="s">
        <v>23</v>
      </c>
      <c r="F40" s="6" t="s">
        <v>35</v>
      </c>
      <c r="G40" s="6" t="s">
        <v>97</v>
      </c>
      <c r="H40" s="6"/>
      <c r="I40" s="6" t="s">
        <v>98</v>
      </c>
      <c r="J40" s="6" t="s">
        <v>99</v>
      </c>
      <c r="K40" s="23">
        <v>291667</v>
      </c>
      <c r="L40" s="23">
        <f t="shared" si="0"/>
        <v>55416.73</v>
      </c>
      <c r="M40" s="23">
        <f t="shared" si="1"/>
        <v>347083.73</v>
      </c>
    </row>
    <row r="41" spans="1:13" x14ac:dyDescent="0.25">
      <c r="A41" s="3">
        <v>37</v>
      </c>
      <c r="B41" s="4" t="s">
        <v>49</v>
      </c>
      <c r="C41" s="4" t="s">
        <v>94</v>
      </c>
      <c r="D41" s="4" t="s">
        <v>100</v>
      </c>
      <c r="E41" s="4" t="s">
        <v>17</v>
      </c>
      <c r="F41" s="4" t="s">
        <v>35</v>
      </c>
      <c r="G41" s="4"/>
      <c r="H41" s="4"/>
      <c r="I41" s="4" t="s">
        <v>67</v>
      </c>
      <c r="J41" s="4"/>
      <c r="K41" s="23">
        <v>291667</v>
      </c>
      <c r="L41" s="23">
        <f t="shared" si="0"/>
        <v>55416.73</v>
      </c>
      <c r="M41" s="23">
        <f t="shared" si="1"/>
        <v>347083.73</v>
      </c>
    </row>
    <row r="42" spans="1:13" x14ac:dyDescent="0.25">
      <c r="A42" s="3">
        <v>38</v>
      </c>
      <c r="B42" s="6" t="s">
        <v>28</v>
      </c>
      <c r="C42" s="6" t="s">
        <v>94</v>
      </c>
      <c r="D42" s="6" t="s">
        <v>101</v>
      </c>
      <c r="E42" s="7" t="s">
        <v>23</v>
      </c>
      <c r="F42" s="6" t="s">
        <v>35</v>
      </c>
      <c r="G42" s="6" t="s">
        <v>97</v>
      </c>
      <c r="H42" s="6"/>
      <c r="I42" s="6" t="s">
        <v>98</v>
      </c>
      <c r="J42" s="6" t="s">
        <v>99</v>
      </c>
      <c r="K42" s="23">
        <v>291667</v>
      </c>
      <c r="L42" s="23">
        <f t="shared" si="0"/>
        <v>55416.73</v>
      </c>
      <c r="M42" s="23">
        <f t="shared" si="1"/>
        <v>347083.73</v>
      </c>
    </row>
    <row r="43" spans="1:13" x14ac:dyDescent="0.25">
      <c r="A43" s="3">
        <v>39</v>
      </c>
      <c r="B43" s="4" t="s">
        <v>49</v>
      </c>
      <c r="C43" s="4" t="s">
        <v>94</v>
      </c>
      <c r="D43" s="4" t="s">
        <v>102</v>
      </c>
      <c r="E43" s="4" t="s">
        <v>17</v>
      </c>
      <c r="F43" s="4" t="s">
        <v>35</v>
      </c>
      <c r="G43" s="4"/>
      <c r="H43" s="4"/>
      <c r="I43" s="4" t="s">
        <v>67</v>
      </c>
      <c r="J43" s="4"/>
      <c r="K43" s="23">
        <v>360000</v>
      </c>
      <c r="L43" s="23">
        <f t="shared" si="0"/>
        <v>68400</v>
      </c>
      <c r="M43" s="23">
        <f t="shared" si="1"/>
        <v>428400</v>
      </c>
    </row>
    <row r="44" spans="1:13" x14ac:dyDescent="0.25">
      <c r="A44" s="3">
        <v>40</v>
      </c>
      <c r="B44" s="6" t="s">
        <v>28</v>
      </c>
      <c r="C44" s="6" t="s">
        <v>94</v>
      </c>
      <c r="D44" s="6" t="s">
        <v>103</v>
      </c>
      <c r="E44" s="7" t="s">
        <v>23</v>
      </c>
      <c r="F44" s="6" t="s">
        <v>35</v>
      </c>
      <c r="G44" s="6" t="s">
        <v>97</v>
      </c>
      <c r="H44" s="6"/>
      <c r="I44" s="6" t="s">
        <v>98</v>
      </c>
      <c r="J44" s="6" t="s">
        <v>99</v>
      </c>
      <c r="K44" s="23">
        <v>291667</v>
      </c>
      <c r="L44" s="23">
        <f t="shared" si="0"/>
        <v>55416.73</v>
      </c>
      <c r="M44" s="23">
        <f t="shared" si="1"/>
        <v>347083.73</v>
      </c>
    </row>
    <row r="45" spans="1:13" x14ac:dyDescent="0.25">
      <c r="A45" s="3">
        <v>41</v>
      </c>
      <c r="B45" s="4" t="s">
        <v>49</v>
      </c>
      <c r="C45" s="4" t="s">
        <v>94</v>
      </c>
      <c r="D45" s="5" t="s">
        <v>104</v>
      </c>
      <c r="E45" s="4" t="s">
        <v>105</v>
      </c>
      <c r="F45" s="4" t="s">
        <v>35</v>
      </c>
      <c r="G45" s="4"/>
      <c r="H45" s="4"/>
      <c r="I45" s="4" t="s">
        <v>43</v>
      </c>
      <c r="J45" s="4"/>
      <c r="K45" s="23">
        <v>380000</v>
      </c>
      <c r="L45" s="23">
        <f t="shared" si="0"/>
        <v>72200</v>
      </c>
      <c r="M45" s="23">
        <f t="shared" si="1"/>
        <v>452200</v>
      </c>
    </row>
    <row r="46" spans="1:13" ht="30" x14ac:dyDescent="0.25">
      <c r="A46" s="3">
        <v>42</v>
      </c>
      <c r="B46" s="6" t="s">
        <v>28</v>
      </c>
      <c r="C46" s="6" t="s">
        <v>94</v>
      </c>
      <c r="D46" s="7" t="s">
        <v>106</v>
      </c>
      <c r="E46" s="7" t="s">
        <v>107</v>
      </c>
      <c r="F46" s="6" t="s">
        <v>35</v>
      </c>
      <c r="G46" s="6" t="s">
        <v>85</v>
      </c>
      <c r="H46" s="6"/>
      <c r="I46" s="6" t="s">
        <v>43</v>
      </c>
      <c r="J46" s="6"/>
      <c r="K46" s="23">
        <v>380000</v>
      </c>
      <c r="L46" s="23">
        <f t="shared" si="0"/>
        <v>72200</v>
      </c>
      <c r="M46" s="23">
        <f t="shared" si="1"/>
        <v>452200</v>
      </c>
    </row>
    <row r="47" spans="1:13" x14ac:dyDescent="0.25">
      <c r="A47" s="3">
        <v>43</v>
      </c>
      <c r="B47" s="4" t="s">
        <v>49</v>
      </c>
      <c r="C47" s="4" t="s">
        <v>94</v>
      </c>
      <c r="D47" s="4" t="s">
        <v>108</v>
      </c>
      <c r="E47" s="4" t="s">
        <v>105</v>
      </c>
      <c r="F47" s="4" t="s">
        <v>35</v>
      </c>
      <c r="G47" s="4"/>
      <c r="H47" s="4"/>
      <c r="I47" s="4" t="s">
        <v>43</v>
      </c>
      <c r="J47" s="4"/>
      <c r="K47" s="23">
        <v>380000</v>
      </c>
      <c r="L47" s="23">
        <f t="shared" si="0"/>
        <v>72200</v>
      </c>
      <c r="M47" s="23">
        <f t="shared" si="1"/>
        <v>452200</v>
      </c>
    </row>
    <row r="48" spans="1:13" x14ac:dyDescent="0.25">
      <c r="A48" s="3">
        <v>44</v>
      </c>
      <c r="B48" s="6" t="s">
        <v>49</v>
      </c>
      <c r="C48" s="6" t="s">
        <v>94</v>
      </c>
      <c r="D48" s="7" t="s">
        <v>109</v>
      </c>
      <c r="E48" s="6" t="s">
        <v>105</v>
      </c>
      <c r="F48" s="6" t="s">
        <v>35</v>
      </c>
      <c r="G48" s="6"/>
      <c r="H48" s="6"/>
      <c r="I48" s="6" t="s">
        <v>43</v>
      </c>
      <c r="J48" s="6"/>
      <c r="K48" s="23">
        <v>380000</v>
      </c>
      <c r="L48" s="23">
        <f t="shared" si="0"/>
        <v>72200</v>
      </c>
      <c r="M48" s="23">
        <f t="shared" si="1"/>
        <v>452200</v>
      </c>
    </row>
    <row r="49" spans="1:13" x14ac:dyDescent="0.25">
      <c r="A49" s="3">
        <v>45</v>
      </c>
      <c r="B49" s="4" t="s">
        <v>28</v>
      </c>
      <c r="C49" s="4" t="s">
        <v>94</v>
      </c>
      <c r="D49" s="5" t="s">
        <v>110</v>
      </c>
      <c r="E49" s="5" t="s">
        <v>107</v>
      </c>
      <c r="F49" s="4" t="s">
        <v>35</v>
      </c>
      <c r="G49" s="4" t="s">
        <v>85</v>
      </c>
      <c r="H49" s="4"/>
      <c r="I49" s="4" t="s">
        <v>111</v>
      </c>
      <c r="J49" s="4"/>
      <c r="K49" s="23">
        <v>380000</v>
      </c>
      <c r="L49" s="23">
        <f t="shared" si="0"/>
        <v>72200</v>
      </c>
      <c r="M49" s="23">
        <f t="shared" si="1"/>
        <v>452200</v>
      </c>
    </row>
    <row r="50" spans="1:13" x14ac:dyDescent="0.25">
      <c r="A50" s="3">
        <v>46</v>
      </c>
      <c r="B50" s="6" t="s">
        <v>49</v>
      </c>
      <c r="C50" s="6" t="s">
        <v>94</v>
      </c>
      <c r="D50" s="7" t="s">
        <v>112</v>
      </c>
      <c r="E50" s="6" t="s">
        <v>105</v>
      </c>
      <c r="F50" s="6" t="s">
        <v>35</v>
      </c>
      <c r="G50" s="6"/>
      <c r="H50" s="6"/>
      <c r="I50" s="6" t="s">
        <v>113</v>
      </c>
      <c r="J50" s="6"/>
      <c r="K50" s="23">
        <v>380000</v>
      </c>
      <c r="L50" s="23">
        <f t="shared" si="0"/>
        <v>72200</v>
      </c>
      <c r="M50" s="23">
        <f t="shared" si="1"/>
        <v>452200</v>
      </c>
    </row>
    <row r="51" spans="1:13" ht="30" x14ac:dyDescent="0.25">
      <c r="A51" s="3">
        <v>47</v>
      </c>
      <c r="B51" s="4" t="s">
        <v>28</v>
      </c>
      <c r="C51" s="4" t="s">
        <v>94</v>
      </c>
      <c r="D51" s="5" t="s">
        <v>114</v>
      </c>
      <c r="E51" s="5" t="s">
        <v>107</v>
      </c>
      <c r="F51" s="4" t="s">
        <v>35</v>
      </c>
      <c r="G51" s="4" t="s">
        <v>85</v>
      </c>
      <c r="H51" s="4"/>
      <c r="I51" s="4" t="s">
        <v>113</v>
      </c>
      <c r="J51" s="4"/>
      <c r="K51" s="23">
        <v>380000</v>
      </c>
      <c r="L51" s="23">
        <f t="shared" si="0"/>
        <v>72200</v>
      </c>
      <c r="M51" s="23">
        <f t="shared" si="1"/>
        <v>452200</v>
      </c>
    </row>
    <row r="52" spans="1:13" ht="30" x14ac:dyDescent="0.25">
      <c r="A52" s="3">
        <v>48</v>
      </c>
      <c r="B52" s="6" t="s">
        <v>28</v>
      </c>
      <c r="C52" s="6" t="s">
        <v>94</v>
      </c>
      <c r="D52" s="7" t="s">
        <v>115</v>
      </c>
      <c r="E52" s="7" t="s">
        <v>107</v>
      </c>
      <c r="F52" s="6" t="s">
        <v>35</v>
      </c>
      <c r="G52" s="6" t="s">
        <v>85</v>
      </c>
      <c r="H52" s="6"/>
      <c r="I52" s="6" t="s">
        <v>113</v>
      </c>
      <c r="J52" s="6"/>
      <c r="K52" s="23">
        <v>380000</v>
      </c>
      <c r="L52" s="23">
        <f t="shared" si="0"/>
        <v>72200</v>
      </c>
      <c r="M52" s="23">
        <f t="shared" si="1"/>
        <v>452200</v>
      </c>
    </row>
    <row r="53" spans="1:13" x14ac:dyDescent="0.25">
      <c r="A53" s="3">
        <v>49</v>
      </c>
      <c r="B53" s="4" t="s">
        <v>49</v>
      </c>
      <c r="C53" s="4" t="s">
        <v>94</v>
      </c>
      <c r="D53" s="4" t="s">
        <v>116</v>
      </c>
      <c r="E53" s="4" t="s">
        <v>17</v>
      </c>
      <c r="F53" s="4" t="s">
        <v>117</v>
      </c>
      <c r="G53" s="4"/>
      <c r="H53" s="4"/>
      <c r="I53" s="4" t="s">
        <v>67</v>
      </c>
      <c r="J53" s="4"/>
      <c r="K53" s="23">
        <v>291667</v>
      </c>
      <c r="L53" s="23">
        <f t="shared" si="0"/>
        <v>55416.73</v>
      </c>
      <c r="M53" s="23">
        <f t="shared" si="1"/>
        <v>347083.73</v>
      </c>
    </row>
    <row r="54" spans="1:13" x14ac:dyDescent="0.25">
      <c r="A54" s="3">
        <v>50</v>
      </c>
      <c r="B54" s="6" t="s">
        <v>28</v>
      </c>
      <c r="C54" s="6" t="s">
        <v>94</v>
      </c>
      <c r="D54" s="6" t="s">
        <v>118</v>
      </c>
      <c r="E54" s="7" t="s">
        <v>23</v>
      </c>
      <c r="F54" s="6" t="s">
        <v>117</v>
      </c>
      <c r="G54" s="6" t="s">
        <v>119</v>
      </c>
      <c r="H54" s="6"/>
      <c r="I54" s="6" t="s">
        <v>67</v>
      </c>
      <c r="J54" s="6" t="s">
        <v>120</v>
      </c>
      <c r="K54" s="23">
        <v>291667</v>
      </c>
      <c r="L54" s="23">
        <f t="shared" si="0"/>
        <v>55416.73</v>
      </c>
      <c r="M54" s="23">
        <f t="shared" si="1"/>
        <v>347083.73</v>
      </c>
    </row>
    <row r="55" spans="1:13" x14ac:dyDescent="0.25">
      <c r="A55" s="3">
        <v>51</v>
      </c>
      <c r="B55" s="4" t="s">
        <v>49</v>
      </c>
      <c r="C55" s="4" t="s">
        <v>94</v>
      </c>
      <c r="D55" s="4" t="s">
        <v>121</v>
      </c>
      <c r="E55" s="4" t="s">
        <v>17</v>
      </c>
      <c r="F55" s="4" t="s">
        <v>117</v>
      </c>
      <c r="G55" s="4"/>
      <c r="H55" s="4"/>
      <c r="I55" s="4" t="s">
        <v>67</v>
      </c>
      <c r="J55" s="4"/>
      <c r="K55" s="23">
        <v>291667</v>
      </c>
      <c r="L55" s="23">
        <f t="shared" si="0"/>
        <v>55416.73</v>
      </c>
      <c r="M55" s="23">
        <f t="shared" si="1"/>
        <v>347083.73</v>
      </c>
    </row>
    <row r="56" spans="1:13" x14ac:dyDescent="0.25">
      <c r="A56" s="3">
        <v>52</v>
      </c>
      <c r="B56" s="6" t="s">
        <v>28</v>
      </c>
      <c r="C56" s="6" t="s">
        <v>94</v>
      </c>
      <c r="D56" s="6" t="s">
        <v>122</v>
      </c>
      <c r="E56" s="7" t="s">
        <v>23</v>
      </c>
      <c r="F56" s="6" t="s">
        <v>117</v>
      </c>
      <c r="G56" s="6" t="s">
        <v>119</v>
      </c>
      <c r="H56" s="6"/>
      <c r="I56" s="6" t="s">
        <v>123</v>
      </c>
      <c r="J56" s="6" t="s">
        <v>120</v>
      </c>
      <c r="K56" s="23">
        <v>291667</v>
      </c>
      <c r="L56" s="23">
        <f t="shared" si="0"/>
        <v>55416.73</v>
      </c>
      <c r="M56" s="23">
        <f t="shared" si="1"/>
        <v>347083.73</v>
      </c>
    </row>
    <row r="57" spans="1:13" x14ac:dyDescent="0.25">
      <c r="A57" s="3">
        <v>53</v>
      </c>
      <c r="B57" s="4" t="s">
        <v>49</v>
      </c>
      <c r="C57" s="4" t="s">
        <v>94</v>
      </c>
      <c r="D57" s="4" t="s">
        <v>124</v>
      </c>
      <c r="E57" s="4" t="s">
        <v>17</v>
      </c>
      <c r="F57" s="4" t="s">
        <v>117</v>
      </c>
      <c r="G57" s="4"/>
      <c r="H57" s="4"/>
      <c r="I57" s="4" t="s">
        <v>67</v>
      </c>
      <c r="J57" s="4"/>
      <c r="K57" s="23">
        <v>291667</v>
      </c>
      <c r="L57" s="23">
        <f t="shared" si="0"/>
        <v>55416.73</v>
      </c>
      <c r="M57" s="23">
        <f t="shared" si="1"/>
        <v>347083.73</v>
      </c>
    </row>
    <row r="58" spans="1:13" x14ac:dyDescent="0.25">
      <c r="A58" s="3">
        <v>54</v>
      </c>
      <c r="B58" s="6" t="s">
        <v>28</v>
      </c>
      <c r="C58" s="6" t="s">
        <v>94</v>
      </c>
      <c r="D58" s="6" t="s">
        <v>125</v>
      </c>
      <c r="E58" s="7" t="s">
        <v>23</v>
      </c>
      <c r="F58" s="6" t="s">
        <v>117</v>
      </c>
      <c r="G58" s="6" t="s">
        <v>119</v>
      </c>
      <c r="H58" s="6"/>
      <c r="I58" s="6" t="s">
        <v>123</v>
      </c>
      <c r="J58" s="6" t="s">
        <v>120</v>
      </c>
      <c r="K58" s="23">
        <v>291667</v>
      </c>
      <c r="L58" s="23">
        <f t="shared" si="0"/>
        <v>55416.73</v>
      </c>
      <c r="M58" s="23">
        <f t="shared" si="1"/>
        <v>347083.73</v>
      </c>
    </row>
    <row r="59" spans="1:13" x14ac:dyDescent="0.25">
      <c r="A59" s="3">
        <v>55</v>
      </c>
      <c r="B59" s="4" t="s">
        <v>28</v>
      </c>
      <c r="C59" s="4" t="s">
        <v>79</v>
      </c>
      <c r="D59" s="5" t="s">
        <v>126</v>
      </c>
      <c r="E59" s="5" t="s">
        <v>30</v>
      </c>
      <c r="F59" s="4" t="s">
        <v>127</v>
      </c>
      <c r="G59" s="4"/>
      <c r="H59" s="4"/>
      <c r="I59" s="4" t="s">
        <v>128</v>
      </c>
      <c r="J59" s="4"/>
      <c r="K59" s="23">
        <v>745000</v>
      </c>
      <c r="L59" s="23">
        <f t="shared" si="0"/>
        <v>141550</v>
      </c>
      <c r="M59" s="23">
        <f t="shared" si="1"/>
        <v>886550</v>
      </c>
    </row>
    <row r="60" spans="1:13" x14ac:dyDescent="0.25">
      <c r="A60" s="3">
        <v>56</v>
      </c>
      <c r="B60" s="6" t="s">
        <v>28</v>
      </c>
      <c r="C60" s="6" t="s">
        <v>79</v>
      </c>
      <c r="D60" s="7" t="s">
        <v>126</v>
      </c>
      <c r="E60" s="7" t="s">
        <v>30</v>
      </c>
      <c r="F60" s="6" t="s">
        <v>129</v>
      </c>
      <c r="G60" s="6"/>
      <c r="H60" s="6"/>
      <c r="I60" s="6" t="s">
        <v>43</v>
      </c>
      <c r="J60" s="6"/>
      <c r="K60" s="23">
        <v>488333</v>
      </c>
      <c r="L60" s="23">
        <f t="shared" si="0"/>
        <v>92783.27</v>
      </c>
      <c r="M60" s="23">
        <f t="shared" si="1"/>
        <v>581116.27</v>
      </c>
    </row>
    <row r="61" spans="1:13" x14ac:dyDescent="0.25">
      <c r="A61" s="3">
        <v>57</v>
      </c>
      <c r="B61" s="4" t="s">
        <v>28</v>
      </c>
      <c r="C61" s="4" t="s">
        <v>79</v>
      </c>
      <c r="D61" s="5" t="s">
        <v>126</v>
      </c>
      <c r="E61" s="5" t="s">
        <v>30</v>
      </c>
      <c r="F61" s="4" t="s">
        <v>130</v>
      </c>
      <c r="G61" s="4"/>
      <c r="H61" s="4"/>
      <c r="I61" s="4" t="s">
        <v>43</v>
      </c>
      <c r="J61" s="4"/>
      <c r="K61" s="23">
        <v>488333</v>
      </c>
      <c r="L61" s="23">
        <f t="shared" si="0"/>
        <v>92783.27</v>
      </c>
      <c r="M61" s="23">
        <f t="shared" si="1"/>
        <v>581116.27</v>
      </c>
    </row>
    <row r="62" spans="1:13" x14ac:dyDescent="0.25">
      <c r="A62" s="3">
        <v>58</v>
      </c>
      <c r="B62" s="6">
        <v>2</v>
      </c>
      <c r="C62" s="6" t="s">
        <v>131</v>
      </c>
      <c r="D62" s="6" t="s">
        <v>132</v>
      </c>
      <c r="E62" s="6" t="s">
        <v>58</v>
      </c>
      <c r="F62" s="6" t="s">
        <v>133</v>
      </c>
      <c r="G62" s="6" t="s">
        <v>134</v>
      </c>
      <c r="H62" s="6" t="s">
        <v>135</v>
      </c>
      <c r="I62" s="6" t="s">
        <v>43</v>
      </c>
      <c r="J62" s="6">
        <v>0.75</v>
      </c>
      <c r="K62" s="23">
        <v>493333</v>
      </c>
      <c r="L62" s="23">
        <f t="shared" si="0"/>
        <v>93733.27</v>
      </c>
      <c r="M62" s="23">
        <f t="shared" si="1"/>
        <v>587066.27</v>
      </c>
    </row>
    <row r="63" spans="1:13" x14ac:dyDescent="0.25">
      <c r="A63" s="3">
        <v>59</v>
      </c>
      <c r="B63" s="4">
        <v>2</v>
      </c>
      <c r="C63" s="4" t="s">
        <v>131</v>
      </c>
      <c r="D63" s="4" t="s">
        <v>132</v>
      </c>
      <c r="E63" s="4" t="s">
        <v>58</v>
      </c>
      <c r="F63" s="4" t="s">
        <v>133</v>
      </c>
      <c r="G63" s="4" t="s">
        <v>134</v>
      </c>
      <c r="H63" s="4" t="s">
        <v>136</v>
      </c>
      <c r="I63" s="4" t="s">
        <v>43</v>
      </c>
      <c r="J63" s="4">
        <v>0.75</v>
      </c>
      <c r="K63" s="23">
        <v>493333</v>
      </c>
      <c r="L63" s="23">
        <f t="shared" si="0"/>
        <v>93733.27</v>
      </c>
      <c r="M63" s="23">
        <f t="shared" si="1"/>
        <v>587066.27</v>
      </c>
    </row>
    <row r="64" spans="1:13" x14ac:dyDescent="0.25">
      <c r="A64" s="3">
        <v>60</v>
      </c>
      <c r="B64" s="6" t="s">
        <v>28</v>
      </c>
      <c r="C64" s="6" t="s">
        <v>131</v>
      </c>
      <c r="D64" s="7" t="s">
        <v>137</v>
      </c>
      <c r="E64" s="7" t="s">
        <v>30</v>
      </c>
      <c r="F64" s="6" t="s">
        <v>59</v>
      </c>
      <c r="G64" s="6"/>
      <c r="H64" s="6"/>
      <c r="I64" s="6" t="s">
        <v>43</v>
      </c>
      <c r="J64" s="6"/>
      <c r="K64" s="23">
        <v>488333</v>
      </c>
      <c r="L64" s="23">
        <f t="shared" si="0"/>
        <v>92783.27</v>
      </c>
      <c r="M64" s="23">
        <f t="shared" si="1"/>
        <v>581116.27</v>
      </c>
    </row>
    <row r="65" spans="1:13" x14ac:dyDescent="0.25">
      <c r="A65" s="3">
        <v>61</v>
      </c>
      <c r="B65" s="4" t="s">
        <v>28</v>
      </c>
      <c r="C65" s="4" t="s">
        <v>138</v>
      </c>
      <c r="D65" s="5" t="s">
        <v>139</v>
      </c>
      <c r="E65" s="5" t="s">
        <v>58</v>
      </c>
      <c r="F65" s="4" t="s">
        <v>140</v>
      </c>
      <c r="G65" s="4" t="s">
        <v>141</v>
      </c>
      <c r="H65" s="4" t="s">
        <v>142</v>
      </c>
      <c r="I65" s="4" t="s">
        <v>43</v>
      </c>
      <c r="J65" s="4"/>
      <c r="K65" s="23">
        <v>493333</v>
      </c>
      <c r="L65" s="23">
        <f t="shared" si="0"/>
        <v>93733.27</v>
      </c>
      <c r="M65" s="23">
        <f t="shared" si="1"/>
        <v>587066.27</v>
      </c>
    </row>
    <row r="66" spans="1:13" x14ac:dyDescent="0.25">
      <c r="A66" s="3">
        <v>62</v>
      </c>
      <c r="B66" s="6" t="s">
        <v>28</v>
      </c>
      <c r="C66" s="6" t="s">
        <v>138</v>
      </c>
      <c r="D66" s="7" t="s">
        <v>143</v>
      </c>
      <c r="E66" s="7" t="s">
        <v>107</v>
      </c>
      <c r="F66" s="6" t="s">
        <v>117</v>
      </c>
      <c r="G66" s="6"/>
      <c r="H66" s="6"/>
      <c r="I66" s="6" t="s">
        <v>113</v>
      </c>
      <c r="J66" s="6"/>
      <c r="K66" s="23">
        <v>380000</v>
      </c>
      <c r="L66" s="23">
        <f t="shared" si="0"/>
        <v>72200</v>
      </c>
      <c r="M66" s="23">
        <f t="shared" si="1"/>
        <v>452200</v>
      </c>
    </row>
    <row r="67" spans="1:13" x14ac:dyDescent="0.25">
      <c r="A67" s="3">
        <v>63</v>
      </c>
      <c r="B67" s="4" t="s">
        <v>28</v>
      </c>
      <c r="C67" s="4" t="s">
        <v>138</v>
      </c>
      <c r="D67" s="5" t="s">
        <v>144</v>
      </c>
      <c r="E67" s="5" t="s">
        <v>107</v>
      </c>
      <c r="F67" s="4" t="s">
        <v>117</v>
      </c>
      <c r="G67" s="4"/>
      <c r="H67" s="4"/>
      <c r="I67" s="4" t="s">
        <v>145</v>
      </c>
      <c r="J67" s="4"/>
      <c r="K67" s="23">
        <v>380000</v>
      </c>
      <c r="L67" s="23">
        <f t="shared" si="0"/>
        <v>72200</v>
      </c>
      <c r="M67" s="23">
        <f t="shared" si="1"/>
        <v>452200</v>
      </c>
    </row>
    <row r="68" spans="1:13" x14ac:dyDescent="0.25">
      <c r="A68" s="3">
        <v>64</v>
      </c>
      <c r="B68" s="6" t="s">
        <v>28</v>
      </c>
      <c r="C68" s="6" t="s">
        <v>138</v>
      </c>
      <c r="D68" s="7" t="s">
        <v>146</v>
      </c>
      <c r="E68" s="7" t="s">
        <v>107</v>
      </c>
      <c r="F68" s="6" t="s">
        <v>117</v>
      </c>
      <c r="G68" s="6"/>
      <c r="H68" s="6"/>
      <c r="I68" s="6" t="s">
        <v>113</v>
      </c>
      <c r="J68" s="6"/>
      <c r="K68" s="23">
        <v>380000</v>
      </c>
      <c r="L68" s="23">
        <f t="shared" si="0"/>
        <v>72200</v>
      </c>
      <c r="M68" s="23">
        <f t="shared" si="1"/>
        <v>452200</v>
      </c>
    </row>
    <row r="69" spans="1:13" x14ac:dyDescent="0.25">
      <c r="A69" s="3">
        <v>65</v>
      </c>
      <c r="B69" s="4" t="s">
        <v>28</v>
      </c>
      <c r="C69" s="4" t="s">
        <v>138</v>
      </c>
      <c r="D69" s="4" t="s">
        <v>147</v>
      </c>
      <c r="E69" s="5" t="s">
        <v>23</v>
      </c>
      <c r="F69" s="4" t="s">
        <v>69</v>
      </c>
      <c r="G69" s="4"/>
      <c r="H69" s="4"/>
      <c r="I69" s="4" t="s">
        <v>21</v>
      </c>
      <c r="J69" s="4"/>
      <c r="K69" s="23">
        <v>291667</v>
      </c>
      <c r="L69" s="23">
        <f t="shared" si="0"/>
        <v>55416.73</v>
      </c>
      <c r="M69" s="23">
        <f t="shared" si="1"/>
        <v>347083.73</v>
      </c>
    </row>
    <row r="70" spans="1:13" x14ac:dyDescent="0.25">
      <c r="A70" s="3">
        <v>66</v>
      </c>
      <c r="B70" s="6" t="s">
        <v>28</v>
      </c>
      <c r="C70" s="6" t="s">
        <v>138</v>
      </c>
      <c r="D70" s="6" t="s">
        <v>147</v>
      </c>
      <c r="E70" s="7" t="s">
        <v>23</v>
      </c>
      <c r="F70" s="6" t="s">
        <v>69</v>
      </c>
      <c r="G70" s="6"/>
      <c r="H70" s="6"/>
      <c r="I70" s="6" t="s">
        <v>21</v>
      </c>
      <c r="J70" s="6"/>
      <c r="K70" s="23">
        <v>291667</v>
      </c>
      <c r="L70" s="23">
        <f t="shared" ref="L70:L133" si="2">K70*19%</f>
        <v>55416.73</v>
      </c>
      <c r="M70" s="23">
        <f t="shared" ref="M70:M133" si="3">+K70+L70</f>
        <v>347083.73</v>
      </c>
    </row>
    <row r="71" spans="1:13" x14ac:dyDescent="0.25">
      <c r="A71" s="3">
        <v>67</v>
      </c>
      <c r="B71" s="4" t="s">
        <v>28</v>
      </c>
      <c r="C71" s="4" t="s">
        <v>138</v>
      </c>
      <c r="D71" s="5" t="s">
        <v>148</v>
      </c>
      <c r="E71" s="5" t="s">
        <v>83</v>
      </c>
      <c r="F71" s="4" t="s">
        <v>31</v>
      </c>
      <c r="G71" s="4" t="s">
        <v>149</v>
      </c>
      <c r="H71" s="4" t="s">
        <v>150</v>
      </c>
      <c r="I71" s="4" t="s">
        <v>151</v>
      </c>
      <c r="J71" s="4"/>
      <c r="K71" s="23">
        <v>5400000</v>
      </c>
      <c r="L71" s="23">
        <f t="shared" si="2"/>
        <v>1026000</v>
      </c>
      <c r="M71" s="23">
        <f t="shared" si="3"/>
        <v>6426000</v>
      </c>
    </row>
    <row r="72" spans="1:13" x14ac:dyDescent="0.25">
      <c r="A72" s="3">
        <v>68</v>
      </c>
      <c r="B72" s="6">
        <v>2</v>
      </c>
      <c r="C72" s="6" t="s">
        <v>152</v>
      </c>
      <c r="D72" s="6" t="s">
        <v>153</v>
      </c>
      <c r="E72" s="6" t="s">
        <v>17</v>
      </c>
      <c r="F72" s="6" t="s">
        <v>154</v>
      </c>
      <c r="G72" s="6" t="s">
        <v>155</v>
      </c>
      <c r="H72" s="6" t="s">
        <v>156</v>
      </c>
      <c r="I72" s="6" t="s">
        <v>157</v>
      </c>
      <c r="J72" s="6" t="s">
        <v>158</v>
      </c>
      <c r="K72" s="23">
        <v>291667</v>
      </c>
      <c r="L72" s="23">
        <f t="shared" si="2"/>
        <v>55416.73</v>
      </c>
      <c r="M72" s="23">
        <f t="shared" si="3"/>
        <v>347083.73</v>
      </c>
    </row>
    <row r="73" spans="1:13" x14ac:dyDescent="0.25">
      <c r="A73" s="3">
        <v>69</v>
      </c>
      <c r="B73" s="4" t="s">
        <v>28</v>
      </c>
      <c r="C73" s="4" t="s">
        <v>152</v>
      </c>
      <c r="D73" s="5" t="s">
        <v>159</v>
      </c>
      <c r="E73" s="5" t="s">
        <v>23</v>
      </c>
      <c r="F73" s="4" t="s">
        <v>133</v>
      </c>
      <c r="G73" s="4" t="s">
        <v>160</v>
      </c>
      <c r="H73" s="4"/>
      <c r="I73" s="4" t="s">
        <v>67</v>
      </c>
      <c r="J73" s="4" t="s">
        <v>161</v>
      </c>
      <c r="K73" s="23">
        <v>291667</v>
      </c>
      <c r="L73" s="23">
        <f t="shared" si="2"/>
        <v>55416.73</v>
      </c>
      <c r="M73" s="23">
        <f t="shared" si="3"/>
        <v>347083.73</v>
      </c>
    </row>
    <row r="74" spans="1:13" x14ac:dyDescent="0.25">
      <c r="A74" s="3">
        <v>70</v>
      </c>
      <c r="B74" s="6">
        <v>2</v>
      </c>
      <c r="C74" s="6" t="s">
        <v>152</v>
      </c>
      <c r="D74" s="6" t="s">
        <v>162</v>
      </c>
      <c r="E74" s="6" t="s">
        <v>17</v>
      </c>
      <c r="F74" s="6" t="s">
        <v>163</v>
      </c>
      <c r="G74" s="6" t="s">
        <v>164</v>
      </c>
      <c r="H74" s="6" t="s">
        <v>165</v>
      </c>
      <c r="I74" s="6" t="s">
        <v>166</v>
      </c>
      <c r="J74" s="6" t="s">
        <v>167</v>
      </c>
      <c r="K74" s="23">
        <v>291667</v>
      </c>
      <c r="L74" s="23">
        <f t="shared" si="2"/>
        <v>55416.73</v>
      </c>
      <c r="M74" s="23">
        <f t="shared" si="3"/>
        <v>347083.73</v>
      </c>
    </row>
    <row r="75" spans="1:13" x14ac:dyDescent="0.25">
      <c r="A75" s="3">
        <v>71</v>
      </c>
      <c r="B75" s="4" t="s">
        <v>28</v>
      </c>
      <c r="C75" s="4" t="s">
        <v>152</v>
      </c>
      <c r="D75" s="5" t="s">
        <v>168</v>
      </c>
      <c r="E75" s="5" t="s">
        <v>23</v>
      </c>
      <c r="F75" s="4" t="s">
        <v>163</v>
      </c>
      <c r="G75" s="4" t="s">
        <v>169</v>
      </c>
      <c r="H75" s="4"/>
      <c r="I75" s="4" t="s">
        <v>166</v>
      </c>
      <c r="J75" s="4" t="s">
        <v>167</v>
      </c>
      <c r="K75" s="23">
        <v>291667</v>
      </c>
      <c r="L75" s="23">
        <f t="shared" si="2"/>
        <v>55416.73</v>
      </c>
      <c r="M75" s="23">
        <f t="shared" si="3"/>
        <v>347083.73</v>
      </c>
    </row>
    <row r="76" spans="1:13" x14ac:dyDescent="0.25">
      <c r="A76" s="3">
        <v>72</v>
      </c>
      <c r="B76" s="6">
        <v>2</v>
      </c>
      <c r="C76" s="6" t="s">
        <v>152</v>
      </c>
      <c r="D76" s="6" t="s">
        <v>170</v>
      </c>
      <c r="E76" s="6" t="s">
        <v>17</v>
      </c>
      <c r="F76" s="6" t="s">
        <v>35</v>
      </c>
      <c r="G76" s="6" t="s">
        <v>171</v>
      </c>
      <c r="H76" s="6" t="s">
        <v>172</v>
      </c>
      <c r="I76" s="6" t="s">
        <v>157</v>
      </c>
      <c r="J76" s="6" t="s">
        <v>173</v>
      </c>
      <c r="K76" s="23">
        <v>291667</v>
      </c>
      <c r="L76" s="23">
        <f t="shared" si="2"/>
        <v>55416.73</v>
      </c>
      <c r="M76" s="23">
        <f t="shared" si="3"/>
        <v>347083.73</v>
      </c>
    </row>
    <row r="77" spans="1:13" ht="30" x14ac:dyDescent="0.25">
      <c r="A77" s="3">
        <v>73</v>
      </c>
      <c r="B77" s="4" t="s">
        <v>28</v>
      </c>
      <c r="C77" s="4" t="s">
        <v>152</v>
      </c>
      <c r="D77" s="5" t="s">
        <v>174</v>
      </c>
      <c r="E77" s="5" t="s">
        <v>23</v>
      </c>
      <c r="F77" s="4" t="s">
        <v>35</v>
      </c>
      <c r="G77" s="4"/>
      <c r="H77" s="4"/>
      <c r="I77" s="4" t="s">
        <v>38</v>
      </c>
      <c r="J77" s="4"/>
      <c r="K77" s="23">
        <v>291667</v>
      </c>
      <c r="L77" s="23">
        <f t="shared" si="2"/>
        <v>55416.73</v>
      </c>
      <c r="M77" s="23">
        <f t="shared" si="3"/>
        <v>347083.73</v>
      </c>
    </row>
    <row r="78" spans="1:13" x14ac:dyDescent="0.25">
      <c r="A78" s="3">
        <v>74</v>
      </c>
      <c r="B78" s="6">
        <v>3</v>
      </c>
      <c r="C78" s="6" t="s">
        <v>39</v>
      </c>
      <c r="D78" s="6" t="s">
        <v>175</v>
      </c>
      <c r="E78" s="6" t="s">
        <v>91</v>
      </c>
      <c r="F78" s="6" t="s">
        <v>35</v>
      </c>
      <c r="G78" s="6"/>
      <c r="H78" s="6"/>
      <c r="I78" s="6" t="s">
        <v>27</v>
      </c>
      <c r="J78" s="6"/>
      <c r="K78" s="23">
        <v>366667</v>
      </c>
      <c r="L78" s="23">
        <f t="shared" si="2"/>
        <v>69666.73</v>
      </c>
      <c r="M78" s="23">
        <f t="shared" si="3"/>
        <v>436333.73</v>
      </c>
    </row>
    <row r="79" spans="1:13" x14ac:dyDescent="0.25">
      <c r="A79" s="3">
        <v>75</v>
      </c>
      <c r="B79" s="4">
        <v>3</v>
      </c>
      <c r="C79" s="4" t="s">
        <v>39</v>
      </c>
      <c r="D79" s="4" t="s">
        <v>176</v>
      </c>
      <c r="E79" s="4" t="s">
        <v>17</v>
      </c>
      <c r="F79" s="4" t="s">
        <v>35</v>
      </c>
      <c r="G79" s="4" t="s">
        <v>97</v>
      </c>
      <c r="H79" s="4" t="s">
        <v>177</v>
      </c>
      <c r="I79" s="4" t="s">
        <v>98</v>
      </c>
      <c r="J79" s="4" t="s">
        <v>99</v>
      </c>
      <c r="K79" s="23">
        <v>291667</v>
      </c>
      <c r="L79" s="23">
        <f t="shared" si="2"/>
        <v>55416.73</v>
      </c>
      <c r="M79" s="23">
        <f t="shared" si="3"/>
        <v>347083.73</v>
      </c>
    </row>
    <row r="80" spans="1:13" x14ac:dyDescent="0.25">
      <c r="A80" s="3">
        <v>76</v>
      </c>
      <c r="B80" s="6">
        <v>3</v>
      </c>
      <c r="C80" s="6" t="s">
        <v>39</v>
      </c>
      <c r="D80" s="6" t="s">
        <v>176</v>
      </c>
      <c r="E80" s="7" t="s">
        <v>23</v>
      </c>
      <c r="F80" s="6" t="s">
        <v>35</v>
      </c>
      <c r="G80" s="6" t="s">
        <v>178</v>
      </c>
      <c r="H80" s="6" t="s">
        <v>179</v>
      </c>
      <c r="I80" s="6" t="s">
        <v>98</v>
      </c>
      <c r="J80" s="6" t="s">
        <v>99</v>
      </c>
      <c r="K80" s="23">
        <v>291667</v>
      </c>
      <c r="L80" s="23">
        <f t="shared" si="2"/>
        <v>55416.73</v>
      </c>
      <c r="M80" s="23">
        <f t="shared" si="3"/>
        <v>347083.73</v>
      </c>
    </row>
    <row r="81" spans="1:13" x14ac:dyDescent="0.25">
      <c r="A81" s="3">
        <v>77</v>
      </c>
      <c r="B81" s="4">
        <v>3</v>
      </c>
      <c r="C81" s="4" t="s">
        <v>39</v>
      </c>
      <c r="D81" s="4" t="s">
        <v>180</v>
      </c>
      <c r="E81" s="4" t="s">
        <v>91</v>
      </c>
      <c r="F81" s="4" t="s">
        <v>35</v>
      </c>
      <c r="G81" s="4"/>
      <c r="H81" s="4"/>
      <c r="I81" s="4" t="s">
        <v>27</v>
      </c>
      <c r="J81" s="4"/>
      <c r="K81" s="23">
        <v>366667</v>
      </c>
      <c r="L81" s="23">
        <f t="shared" si="2"/>
        <v>69666.73</v>
      </c>
      <c r="M81" s="23">
        <f t="shared" si="3"/>
        <v>436333.73</v>
      </c>
    </row>
    <row r="82" spans="1:13" x14ac:dyDescent="0.25">
      <c r="A82" s="3">
        <v>78</v>
      </c>
      <c r="B82" s="6">
        <v>3</v>
      </c>
      <c r="C82" s="6" t="s">
        <v>39</v>
      </c>
      <c r="D82" s="6" t="s">
        <v>181</v>
      </c>
      <c r="E82" s="6" t="s">
        <v>17</v>
      </c>
      <c r="F82" s="6" t="s">
        <v>31</v>
      </c>
      <c r="G82" s="6" t="s">
        <v>182</v>
      </c>
      <c r="H82" s="6">
        <v>63229989360</v>
      </c>
      <c r="I82" s="6" t="s">
        <v>38</v>
      </c>
      <c r="J82" s="6"/>
      <c r="K82" s="23">
        <v>291667</v>
      </c>
      <c r="L82" s="23">
        <f t="shared" si="2"/>
        <v>55416.73</v>
      </c>
      <c r="M82" s="23">
        <f t="shared" si="3"/>
        <v>347083.73</v>
      </c>
    </row>
    <row r="83" spans="1:13" x14ac:dyDescent="0.25">
      <c r="A83" s="3">
        <v>79</v>
      </c>
      <c r="B83" s="4">
        <v>3</v>
      </c>
      <c r="C83" s="4" t="s">
        <v>39</v>
      </c>
      <c r="D83" s="4" t="s">
        <v>181</v>
      </c>
      <c r="E83" s="5" t="s">
        <v>23</v>
      </c>
      <c r="F83" s="4" t="s">
        <v>31</v>
      </c>
      <c r="G83" s="4" t="s">
        <v>182</v>
      </c>
      <c r="H83" s="4">
        <v>63229992095</v>
      </c>
      <c r="I83" s="4" t="s">
        <v>183</v>
      </c>
      <c r="J83" s="4" t="s">
        <v>184</v>
      </c>
      <c r="K83" s="23">
        <v>291667</v>
      </c>
      <c r="L83" s="23">
        <f t="shared" si="2"/>
        <v>55416.73</v>
      </c>
      <c r="M83" s="23">
        <f t="shared" si="3"/>
        <v>347083.73</v>
      </c>
    </row>
    <row r="84" spans="1:13" x14ac:dyDescent="0.25">
      <c r="A84" s="3">
        <v>80</v>
      </c>
      <c r="B84" s="6">
        <v>3</v>
      </c>
      <c r="C84" s="6" t="s">
        <v>39</v>
      </c>
      <c r="D84" s="6" t="s">
        <v>185</v>
      </c>
      <c r="E84" s="6" t="s">
        <v>91</v>
      </c>
      <c r="F84" s="6" t="s">
        <v>35</v>
      </c>
      <c r="G84" s="6"/>
      <c r="H84" s="6"/>
      <c r="I84" s="6" t="s">
        <v>27</v>
      </c>
      <c r="J84" s="6"/>
      <c r="K84" s="23">
        <v>366667</v>
      </c>
      <c r="L84" s="23">
        <f t="shared" si="2"/>
        <v>69666.73</v>
      </c>
      <c r="M84" s="23">
        <f t="shared" si="3"/>
        <v>436333.73</v>
      </c>
    </row>
    <row r="85" spans="1:13" x14ac:dyDescent="0.25">
      <c r="A85" s="3">
        <v>81</v>
      </c>
      <c r="B85" s="4">
        <v>3</v>
      </c>
      <c r="C85" s="4" t="s">
        <v>39</v>
      </c>
      <c r="D85" s="4" t="s">
        <v>186</v>
      </c>
      <c r="E85" s="4" t="s">
        <v>91</v>
      </c>
      <c r="F85" s="4" t="s">
        <v>35</v>
      </c>
      <c r="G85" s="4"/>
      <c r="H85" s="4"/>
      <c r="I85" s="4" t="s">
        <v>27</v>
      </c>
      <c r="J85" s="4"/>
      <c r="K85" s="23">
        <v>366667</v>
      </c>
      <c r="L85" s="23">
        <f t="shared" si="2"/>
        <v>69666.73</v>
      </c>
      <c r="M85" s="23">
        <f t="shared" si="3"/>
        <v>436333.73</v>
      </c>
    </row>
    <row r="86" spans="1:13" ht="30" x14ac:dyDescent="0.25">
      <c r="A86" s="3">
        <v>82</v>
      </c>
      <c r="B86" s="6">
        <v>3</v>
      </c>
      <c r="C86" s="6" t="s">
        <v>39</v>
      </c>
      <c r="D86" s="7" t="s">
        <v>187</v>
      </c>
      <c r="E86" s="6" t="s">
        <v>91</v>
      </c>
      <c r="F86" s="6" t="s">
        <v>35</v>
      </c>
      <c r="G86" s="6"/>
      <c r="H86" s="6"/>
      <c r="I86" s="6" t="s">
        <v>27</v>
      </c>
      <c r="J86" s="6"/>
      <c r="K86" s="23">
        <v>366667</v>
      </c>
      <c r="L86" s="23">
        <f t="shared" si="2"/>
        <v>69666.73</v>
      </c>
      <c r="M86" s="23">
        <f t="shared" si="3"/>
        <v>436333.73</v>
      </c>
    </row>
    <row r="87" spans="1:13" ht="30" x14ac:dyDescent="0.25">
      <c r="A87" s="3">
        <v>83</v>
      </c>
      <c r="B87" s="4">
        <v>3</v>
      </c>
      <c r="C87" s="4" t="s">
        <v>39</v>
      </c>
      <c r="D87" s="5" t="s">
        <v>188</v>
      </c>
      <c r="E87" s="4" t="s">
        <v>91</v>
      </c>
      <c r="F87" s="4" t="s">
        <v>35</v>
      </c>
      <c r="G87" s="4"/>
      <c r="H87" s="4"/>
      <c r="I87" s="4" t="s">
        <v>27</v>
      </c>
      <c r="J87" s="4"/>
      <c r="K87" s="23">
        <v>366667</v>
      </c>
      <c r="L87" s="23">
        <f t="shared" si="2"/>
        <v>69666.73</v>
      </c>
      <c r="M87" s="23">
        <f t="shared" si="3"/>
        <v>436333.73</v>
      </c>
    </row>
    <row r="88" spans="1:13" x14ac:dyDescent="0.25">
      <c r="A88" s="3">
        <v>84</v>
      </c>
      <c r="B88" s="6">
        <v>3</v>
      </c>
      <c r="C88" s="6" t="s">
        <v>39</v>
      </c>
      <c r="D88" s="6" t="s">
        <v>189</v>
      </c>
      <c r="E88" s="6" t="s">
        <v>190</v>
      </c>
      <c r="F88" s="6" t="s">
        <v>35</v>
      </c>
      <c r="G88" s="6"/>
      <c r="H88" s="6"/>
      <c r="I88" s="6" t="s">
        <v>38</v>
      </c>
      <c r="J88" s="6"/>
      <c r="K88" s="23">
        <v>366667</v>
      </c>
      <c r="L88" s="23">
        <f t="shared" si="2"/>
        <v>69666.73</v>
      </c>
      <c r="M88" s="23">
        <f t="shared" si="3"/>
        <v>436333.73</v>
      </c>
    </row>
    <row r="89" spans="1:13" x14ac:dyDescent="0.25">
      <c r="A89" s="3">
        <v>85</v>
      </c>
      <c r="B89" s="4">
        <v>3</v>
      </c>
      <c r="C89" s="4" t="s">
        <v>39</v>
      </c>
      <c r="D89" s="4" t="s">
        <v>191</v>
      </c>
      <c r="E89" s="4" t="s">
        <v>190</v>
      </c>
      <c r="F89" s="4" t="s">
        <v>35</v>
      </c>
      <c r="G89" s="4"/>
      <c r="H89" s="4"/>
      <c r="I89" s="4" t="s">
        <v>38</v>
      </c>
      <c r="J89" s="4"/>
      <c r="K89" s="23">
        <v>366667</v>
      </c>
      <c r="L89" s="23">
        <f t="shared" si="2"/>
        <v>69666.73</v>
      </c>
      <c r="M89" s="23">
        <f t="shared" si="3"/>
        <v>436333.73</v>
      </c>
    </row>
    <row r="90" spans="1:13" x14ac:dyDescent="0.25">
      <c r="A90" s="3">
        <v>86</v>
      </c>
      <c r="B90" s="6">
        <v>3</v>
      </c>
      <c r="C90" s="6" t="s">
        <v>39</v>
      </c>
      <c r="D90" s="6" t="s">
        <v>192</v>
      </c>
      <c r="E90" s="6" t="s">
        <v>91</v>
      </c>
      <c r="F90" s="6" t="s">
        <v>35</v>
      </c>
      <c r="G90" s="6"/>
      <c r="H90" s="6"/>
      <c r="I90" s="6" t="s">
        <v>27</v>
      </c>
      <c r="J90" s="6"/>
      <c r="K90" s="23">
        <v>366667</v>
      </c>
      <c r="L90" s="23">
        <f t="shared" si="2"/>
        <v>69666.73</v>
      </c>
      <c r="M90" s="23">
        <f t="shared" si="3"/>
        <v>436333.73</v>
      </c>
    </row>
    <row r="91" spans="1:13" x14ac:dyDescent="0.25">
      <c r="A91" s="3">
        <v>87</v>
      </c>
      <c r="B91" s="4">
        <v>3</v>
      </c>
      <c r="C91" s="4" t="s">
        <v>39</v>
      </c>
      <c r="D91" s="4" t="s">
        <v>193</v>
      </c>
      <c r="E91" s="4" t="s">
        <v>190</v>
      </c>
      <c r="F91" s="4" t="s">
        <v>35</v>
      </c>
      <c r="G91" s="4"/>
      <c r="H91" s="4"/>
      <c r="I91" s="4" t="s">
        <v>38</v>
      </c>
      <c r="J91" s="4"/>
      <c r="K91" s="23">
        <v>366667</v>
      </c>
      <c r="L91" s="23">
        <f t="shared" si="2"/>
        <v>69666.73</v>
      </c>
      <c r="M91" s="23">
        <f t="shared" si="3"/>
        <v>436333.73</v>
      </c>
    </row>
    <row r="92" spans="1:13" x14ac:dyDescent="0.25">
      <c r="A92" s="3">
        <v>88</v>
      </c>
      <c r="B92" s="6">
        <v>3</v>
      </c>
      <c r="C92" s="6" t="s">
        <v>39</v>
      </c>
      <c r="D92" s="6" t="s">
        <v>194</v>
      </c>
      <c r="E92" s="6" t="s">
        <v>17</v>
      </c>
      <c r="F92" s="6" t="s">
        <v>35</v>
      </c>
      <c r="G92" s="6" t="s">
        <v>195</v>
      </c>
      <c r="H92" s="6" t="s">
        <v>196</v>
      </c>
      <c r="I92" s="6" t="s">
        <v>67</v>
      </c>
      <c r="J92" s="6" t="s">
        <v>173</v>
      </c>
      <c r="K92" s="23">
        <v>291667</v>
      </c>
      <c r="L92" s="23">
        <f t="shared" si="2"/>
        <v>55416.73</v>
      </c>
      <c r="M92" s="23">
        <f t="shared" si="3"/>
        <v>347083.73</v>
      </c>
    </row>
    <row r="93" spans="1:13" x14ac:dyDescent="0.25">
      <c r="A93" s="3">
        <v>89</v>
      </c>
      <c r="B93" s="4">
        <v>3</v>
      </c>
      <c r="C93" s="4" t="s">
        <v>39</v>
      </c>
      <c r="D93" s="4" t="s">
        <v>194</v>
      </c>
      <c r="E93" s="5" t="s">
        <v>23</v>
      </c>
      <c r="F93" s="4" t="s">
        <v>35</v>
      </c>
      <c r="G93" s="4"/>
      <c r="H93" s="4"/>
      <c r="I93" s="4" t="s">
        <v>67</v>
      </c>
      <c r="J93" s="4"/>
      <c r="K93" s="23">
        <v>291667</v>
      </c>
      <c r="L93" s="23">
        <f t="shared" si="2"/>
        <v>55416.73</v>
      </c>
      <c r="M93" s="23">
        <f t="shared" si="3"/>
        <v>347083.73</v>
      </c>
    </row>
    <row r="94" spans="1:13" x14ac:dyDescent="0.25">
      <c r="A94" s="3">
        <v>90</v>
      </c>
      <c r="B94" s="6">
        <v>3</v>
      </c>
      <c r="C94" s="6" t="s">
        <v>39</v>
      </c>
      <c r="D94" s="6" t="s">
        <v>197</v>
      </c>
      <c r="E94" s="6" t="s">
        <v>17</v>
      </c>
      <c r="F94" s="6" t="s">
        <v>35</v>
      </c>
      <c r="G94" s="6" t="s">
        <v>198</v>
      </c>
      <c r="H94" s="6" t="s">
        <v>199</v>
      </c>
      <c r="I94" s="6" t="s">
        <v>21</v>
      </c>
      <c r="J94" s="6" t="s">
        <v>200</v>
      </c>
      <c r="K94" s="23">
        <v>291667</v>
      </c>
      <c r="L94" s="23">
        <f t="shared" si="2"/>
        <v>55416.73</v>
      </c>
      <c r="M94" s="23">
        <f t="shared" si="3"/>
        <v>347083.73</v>
      </c>
    </row>
    <row r="95" spans="1:13" x14ac:dyDescent="0.25">
      <c r="A95" s="3">
        <v>91</v>
      </c>
      <c r="B95" s="4">
        <v>3</v>
      </c>
      <c r="C95" s="4" t="s">
        <v>39</v>
      </c>
      <c r="D95" s="4" t="s">
        <v>197</v>
      </c>
      <c r="E95" s="5" t="s">
        <v>23</v>
      </c>
      <c r="F95" s="4" t="s">
        <v>35</v>
      </c>
      <c r="G95" s="4"/>
      <c r="H95" s="4"/>
      <c r="I95" s="4" t="s">
        <v>21</v>
      </c>
      <c r="J95" s="4"/>
      <c r="K95" s="23">
        <v>291667</v>
      </c>
      <c r="L95" s="23">
        <f t="shared" si="2"/>
        <v>55416.73</v>
      </c>
      <c r="M95" s="23">
        <f t="shared" si="3"/>
        <v>347083.73</v>
      </c>
    </row>
    <row r="96" spans="1:13" x14ac:dyDescent="0.25">
      <c r="A96" s="3">
        <v>92</v>
      </c>
      <c r="B96" s="6">
        <v>3</v>
      </c>
      <c r="C96" s="6" t="s">
        <v>39</v>
      </c>
      <c r="D96" s="6" t="s">
        <v>201</v>
      </c>
      <c r="E96" s="6" t="s">
        <v>58</v>
      </c>
      <c r="F96" s="6" t="s">
        <v>31</v>
      </c>
      <c r="G96" s="6" t="s">
        <v>202</v>
      </c>
      <c r="H96" s="6" t="s">
        <v>203</v>
      </c>
      <c r="I96" s="6" t="s">
        <v>27</v>
      </c>
      <c r="J96" s="6" t="s">
        <v>204</v>
      </c>
      <c r="K96" s="23">
        <v>486667</v>
      </c>
      <c r="L96" s="23">
        <f t="shared" si="2"/>
        <v>92466.73</v>
      </c>
      <c r="M96" s="23">
        <f t="shared" si="3"/>
        <v>579133.73</v>
      </c>
    </row>
    <row r="97" spans="1:13" x14ac:dyDescent="0.25">
      <c r="A97" s="3">
        <v>93</v>
      </c>
      <c r="B97" s="4">
        <v>3</v>
      </c>
      <c r="C97" s="4" t="s">
        <v>39</v>
      </c>
      <c r="D97" s="4" t="s">
        <v>201</v>
      </c>
      <c r="E97" s="5" t="s">
        <v>83</v>
      </c>
      <c r="F97" s="4" t="s">
        <v>31</v>
      </c>
      <c r="G97" s="4" t="s">
        <v>205</v>
      </c>
      <c r="H97" s="4" t="s">
        <v>206</v>
      </c>
      <c r="I97" s="4" t="s">
        <v>27</v>
      </c>
      <c r="J97" s="4" t="s">
        <v>207</v>
      </c>
      <c r="K97" s="23">
        <v>5400000</v>
      </c>
      <c r="L97" s="23">
        <f t="shared" si="2"/>
        <v>1026000</v>
      </c>
      <c r="M97" s="23">
        <f t="shared" si="3"/>
        <v>6426000</v>
      </c>
    </row>
    <row r="98" spans="1:13" x14ac:dyDescent="0.25">
      <c r="A98" s="3">
        <v>94</v>
      </c>
      <c r="B98" s="6">
        <v>3</v>
      </c>
      <c r="C98" s="6" t="s">
        <v>39</v>
      </c>
      <c r="D98" s="6" t="s">
        <v>208</v>
      </c>
      <c r="E98" s="6" t="s">
        <v>91</v>
      </c>
      <c r="F98" s="6" t="s">
        <v>35</v>
      </c>
      <c r="G98" s="6"/>
      <c r="H98" s="6"/>
      <c r="I98" s="6" t="s">
        <v>27</v>
      </c>
      <c r="J98" s="6"/>
      <c r="K98" s="23">
        <v>366667</v>
      </c>
      <c r="L98" s="23">
        <f t="shared" si="2"/>
        <v>69666.73</v>
      </c>
      <c r="M98" s="23">
        <f t="shared" si="3"/>
        <v>436333.73</v>
      </c>
    </row>
    <row r="99" spans="1:13" x14ac:dyDescent="0.25">
      <c r="A99" s="3">
        <v>95</v>
      </c>
      <c r="B99" s="4">
        <v>3</v>
      </c>
      <c r="C99" s="4" t="s">
        <v>39</v>
      </c>
      <c r="D99" s="4" t="s">
        <v>209</v>
      </c>
      <c r="E99" s="5" t="s">
        <v>210</v>
      </c>
      <c r="F99" s="4"/>
      <c r="G99" s="4"/>
      <c r="H99" s="4"/>
      <c r="I99" s="4" t="s">
        <v>43</v>
      </c>
      <c r="J99" s="4"/>
      <c r="K99" s="23">
        <v>546667</v>
      </c>
      <c r="L99" s="23">
        <f t="shared" si="2"/>
        <v>103866.73</v>
      </c>
      <c r="M99" s="23">
        <f t="shared" si="3"/>
        <v>650533.73</v>
      </c>
    </row>
    <row r="100" spans="1:13" x14ac:dyDescent="0.25">
      <c r="A100" s="3">
        <v>96</v>
      </c>
      <c r="B100" s="6" t="s">
        <v>28</v>
      </c>
      <c r="C100" s="6" t="s">
        <v>39</v>
      </c>
      <c r="D100" s="7" t="s">
        <v>211</v>
      </c>
      <c r="E100" s="7" t="s">
        <v>30</v>
      </c>
      <c r="F100" s="6" t="s">
        <v>31</v>
      </c>
      <c r="G100" s="6"/>
      <c r="H100" s="6"/>
      <c r="I100" s="6" t="s">
        <v>43</v>
      </c>
      <c r="J100" s="6"/>
      <c r="K100" s="23">
        <v>481667</v>
      </c>
      <c r="L100" s="23">
        <f t="shared" si="2"/>
        <v>91516.73</v>
      </c>
      <c r="M100" s="23">
        <f t="shared" si="3"/>
        <v>573183.73</v>
      </c>
    </row>
    <row r="101" spans="1:13" x14ac:dyDescent="0.25">
      <c r="A101" s="3">
        <v>97</v>
      </c>
      <c r="B101" s="4">
        <v>3</v>
      </c>
      <c r="C101" s="4" t="s">
        <v>39</v>
      </c>
      <c r="D101" s="4" t="s">
        <v>212</v>
      </c>
      <c r="E101" s="4" t="s">
        <v>17</v>
      </c>
      <c r="F101" s="4" t="s">
        <v>154</v>
      </c>
      <c r="G101" s="4" t="s">
        <v>213</v>
      </c>
      <c r="H101" s="4" t="s">
        <v>214</v>
      </c>
      <c r="I101" s="4" t="s">
        <v>67</v>
      </c>
      <c r="J101" s="4"/>
      <c r="K101" s="23">
        <v>291667</v>
      </c>
      <c r="L101" s="23">
        <f t="shared" si="2"/>
        <v>55416.73</v>
      </c>
      <c r="M101" s="23">
        <f t="shared" si="3"/>
        <v>347083.73</v>
      </c>
    </row>
    <row r="102" spans="1:13" x14ac:dyDescent="0.25">
      <c r="A102" s="3">
        <v>98</v>
      </c>
      <c r="B102" s="6">
        <v>3</v>
      </c>
      <c r="C102" s="6" t="s">
        <v>39</v>
      </c>
      <c r="D102" s="6" t="s">
        <v>212</v>
      </c>
      <c r="E102" s="7" t="s">
        <v>23</v>
      </c>
      <c r="F102" s="6" t="s">
        <v>154</v>
      </c>
      <c r="G102" s="6" t="s">
        <v>215</v>
      </c>
      <c r="H102" s="6" t="s">
        <v>216</v>
      </c>
      <c r="I102" s="6" t="s">
        <v>67</v>
      </c>
      <c r="J102" s="6"/>
      <c r="K102" s="23">
        <v>291667</v>
      </c>
      <c r="L102" s="23">
        <f t="shared" si="2"/>
        <v>55416.73</v>
      </c>
      <c r="M102" s="23">
        <f t="shared" si="3"/>
        <v>347083.73</v>
      </c>
    </row>
    <row r="103" spans="1:13" x14ac:dyDescent="0.25">
      <c r="A103" s="3">
        <v>99</v>
      </c>
      <c r="B103" s="4">
        <v>3</v>
      </c>
      <c r="C103" s="4" t="s">
        <v>50</v>
      </c>
      <c r="D103" s="4" t="s">
        <v>217</v>
      </c>
      <c r="E103" s="4" t="s">
        <v>91</v>
      </c>
      <c r="F103" s="4" t="s">
        <v>35</v>
      </c>
      <c r="G103" s="4"/>
      <c r="H103" s="4"/>
      <c r="I103" s="4" t="s">
        <v>21</v>
      </c>
      <c r="J103" s="4"/>
      <c r="K103" s="23">
        <v>366667</v>
      </c>
      <c r="L103" s="23">
        <f t="shared" si="2"/>
        <v>69666.73</v>
      </c>
      <c r="M103" s="23">
        <f t="shared" si="3"/>
        <v>436333.73</v>
      </c>
    </row>
    <row r="104" spans="1:13" x14ac:dyDescent="0.25">
      <c r="A104" s="3">
        <v>100</v>
      </c>
      <c r="B104" s="6">
        <v>3</v>
      </c>
      <c r="C104" s="6" t="s">
        <v>50</v>
      </c>
      <c r="D104" s="6" t="s">
        <v>218</v>
      </c>
      <c r="E104" s="6" t="s">
        <v>91</v>
      </c>
      <c r="F104" s="6" t="s">
        <v>35</v>
      </c>
      <c r="G104" s="6"/>
      <c r="H104" s="6"/>
      <c r="I104" s="6" t="s">
        <v>21</v>
      </c>
      <c r="J104" s="6"/>
      <c r="K104" s="23">
        <v>366667</v>
      </c>
      <c r="L104" s="23">
        <f t="shared" si="2"/>
        <v>69666.73</v>
      </c>
      <c r="M104" s="23">
        <f t="shared" si="3"/>
        <v>436333.73</v>
      </c>
    </row>
    <row r="105" spans="1:13" x14ac:dyDescent="0.25">
      <c r="A105" s="3">
        <v>101</v>
      </c>
      <c r="B105" s="4" t="s">
        <v>28</v>
      </c>
      <c r="C105" s="4" t="s">
        <v>39</v>
      </c>
      <c r="D105" s="5" t="s">
        <v>219</v>
      </c>
      <c r="E105" s="5" t="s">
        <v>30</v>
      </c>
      <c r="F105" s="4" t="s">
        <v>35</v>
      </c>
      <c r="G105" s="4"/>
      <c r="H105" s="4"/>
      <c r="I105" s="4" t="s">
        <v>89</v>
      </c>
      <c r="J105" s="4"/>
      <c r="K105" s="23">
        <v>481667</v>
      </c>
      <c r="L105" s="23">
        <f t="shared" si="2"/>
        <v>91516.73</v>
      </c>
      <c r="M105" s="23">
        <f t="shared" si="3"/>
        <v>573183.73</v>
      </c>
    </row>
    <row r="106" spans="1:13" x14ac:dyDescent="0.25">
      <c r="A106" s="3">
        <v>102</v>
      </c>
      <c r="B106" s="6" t="s">
        <v>28</v>
      </c>
      <c r="C106" s="6" t="s">
        <v>39</v>
      </c>
      <c r="D106" s="7" t="s">
        <v>220</v>
      </c>
      <c r="E106" s="7" t="s">
        <v>30</v>
      </c>
      <c r="F106" s="6" t="s">
        <v>35</v>
      </c>
      <c r="G106" s="6"/>
      <c r="H106" s="6"/>
      <c r="I106" s="6" t="s">
        <v>89</v>
      </c>
      <c r="J106" s="6"/>
      <c r="K106" s="23">
        <v>481667</v>
      </c>
      <c r="L106" s="23">
        <f t="shared" si="2"/>
        <v>91516.73</v>
      </c>
      <c r="M106" s="23">
        <f t="shared" si="3"/>
        <v>573183.73</v>
      </c>
    </row>
    <row r="107" spans="1:13" x14ac:dyDescent="0.25">
      <c r="A107" s="3">
        <v>103</v>
      </c>
      <c r="B107" s="4" t="s">
        <v>221</v>
      </c>
      <c r="C107" s="4" t="s">
        <v>222</v>
      </c>
      <c r="D107" s="4" t="s">
        <v>223</v>
      </c>
      <c r="E107" s="4" t="s">
        <v>17</v>
      </c>
      <c r="F107" s="4" t="s">
        <v>35</v>
      </c>
      <c r="G107" s="4" t="s">
        <v>195</v>
      </c>
      <c r="H107" s="4" t="s">
        <v>224</v>
      </c>
      <c r="I107" s="4" t="s">
        <v>67</v>
      </c>
      <c r="J107" s="4" t="s">
        <v>173</v>
      </c>
      <c r="K107" s="23">
        <v>291667</v>
      </c>
      <c r="L107" s="23">
        <f t="shared" si="2"/>
        <v>55416.73</v>
      </c>
      <c r="M107" s="23">
        <f t="shared" si="3"/>
        <v>347083.73</v>
      </c>
    </row>
    <row r="108" spans="1:13" x14ac:dyDescent="0.25">
      <c r="A108" s="3">
        <v>104</v>
      </c>
      <c r="B108" s="6">
        <v>7</v>
      </c>
      <c r="C108" s="6" t="s">
        <v>222</v>
      </c>
      <c r="D108" s="6" t="s">
        <v>223</v>
      </c>
      <c r="E108" s="7" t="s">
        <v>23</v>
      </c>
      <c r="F108" s="6" t="s">
        <v>35</v>
      </c>
      <c r="G108" s="6" t="s">
        <v>195</v>
      </c>
      <c r="H108" s="6" t="s">
        <v>225</v>
      </c>
      <c r="I108" s="6" t="s">
        <v>67</v>
      </c>
      <c r="J108" s="6" t="s">
        <v>173</v>
      </c>
      <c r="K108" s="23">
        <v>291667</v>
      </c>
      <c r="L108" s="23">
        <f t="shared" si="2"/>
        <v>55416.73</v>
      </c>
      <c r="M108" s="23">
        <f t="shared" si="3"/>
        <v>347083.73</v>
      </c>
    </row>
    <row r="109" spans="1:13" x14ac:dyDescent="0.25">
      <c r="A109" s="3">
        <v>105</v>
      </c>
      <c r="B109" s="6">
        <v>7</v>
      </c>
      <c r="C109" s="6" t="s">
        <v>222</v>
      </c>
      <c r="D109" s="6" t="s">
        <v>226</v>
      </c>
      <c r="E109" s="6" t="s">
        <v>17</v>
      </c>
      <c r="F109" s="6" t="s">
        <v>35</v>
      </c>
      <c r="G109" s="6" t="s">
        <v>195</v>
      </c>
      <c r="H109" s="6" t="s">
        <v>227</v>
      </c>
      <c r="I109" s="6" t="s">
        <v>67</v>
      </c>
      <c r="J109" s="6" t="s">
        <v>173</v>
      </c>
      <c r="K109" s="23">
        <v>291667</v>
      </c>
      <c r="L109" s="23">
        <f t="shared" si="2"/>
        <v>55416.73</v>
      </c>
      <c r="M109" s="23">
        <f t="shared" si="3"/>
        <v>347083.73</v>
      </c>
    </row>
    <row r="110" spans="1:13" x14ac:dyDescent="0.25">
      <c r="A110" s="3">
        <v>106</v>
      </c>
      <c r="B110" s="4">
        <v>7</v>
      </c>
      <c r="C110" s="4" t="s">
        <v>222</v>
      </c>
      <c r="D110" s="4" t="s">
        <v>226</v>
      </c>
      <c r="E110" s="5" t="s">
        <v>23</v>
      </c>
      <c r="F110" s="4" t="s">
        <v>35</v>
      </c>
      <c r="G110" s="4" t="s">
        <v>195</v>
      </c>
      <c r="H110" s="4" t="s">
        <v>228</v>
      </c>
      <c r="I110" s="4" t="s">
        <v>67</v>
      </c>
      <c r="J110" s="4" t="s">
        <v>173</v>
      </c>
      <c r="K110" s="23">
        <v>291667</v>
      </c>
      <c r="L110" s="23">
        <f t="shared" si="2"/>
        <v>55416.73</v>
      </c>
      <c r="M110" s="23">
        <f t="shared" si="3"/>
        <v>347083.73</v>
      </c>
    </row>
    <row r="111" spans="1:13" x14ac:dyDescent="0.25">
      <c r="A111" s="3">
        <v>107</v>
      </c>
      <c r="B111" s="6">
        <v>7</v>
      </c>
      <c r="C111" s="6" t="s">
        <v>222</v>
      </c>
      <c r="D111" s="6" t="s">
        <v>229</v>
      </c>
      <c r="E111" s="6" t="s">
        <v>17</v>
      </c>
      <c r="F111" s="6" t="s">
        <v>230</v>
      </c>
      <c r="G111" s="6" t="s">
        <v>231</v>
      </c>
      <c r="H111" s="6" t="s">
        <v>232</v>
      </c>
      <c r="I111" s="6" t="s">
        <v>67</v>
      </c>
      <c r="J111" s="6" t="s">
        <v>233</v>
      </c>
      <c r="K111" s="23">
        <v>291667</v>
      </c>
      <c r="L111" s="23">
        <f t="shared" si="2"/>
        <v>55416.73</v>
      </c>
      <c r="M111" s="23">
        <f t="shared" si="3"/>
        <v>347083.73</v>
      </c>
    </row>
    <row r="112" spans="1:13" x14ac:dyDescent="0.25">
      <c r="A112" s="3">
        <v>108</v>
      </c>
      <c r="B112" s="4">
        <v>7</v>
      </c>
      <c r="C112" s="4" t="s">
        <v>222</v>
      </c>
      <c r="D112" s="4" t="s">
        <v>229</v>
      </c>
      <c r="E112" s="5" t="s">
        <v>23</v>
      </c>
      <c r="F112" s="4" t="s">
        <v>230</v>
      </c>
      <c r="G112" s="4" t="s">
        <v>231</v>
      </c>
      <c r="H112" s="4" t="s">
        <v>234</v>
      </c>
      <c r="I112" s="4" t="s">
        <v>67</v>
      </c>
      <c r="J112" s="4" t="s">
        <v>233</v>
      </c>
      <c r="K112" s="23">
        <v>291667</v>
      </c>
      <c r="L112" s="23">
        <f t="shared" si="2"/>
        <v>55416.73</v>
      </c>
      <c r="M112" s="23">
        <f t="shared" si="3"/>
        <v>347083.73</v>
      </c>
    </row>
    <row r="113" spans="1:13" x14ac:dyDescent="0.25">
      <c r="A113" s="3">
        <v>109</v>
      </c>
      <c r="B113" s="6">
        <v>7</v>
      </c>
      <c r="C113" s="6" t="s">
        <v>222</v>
      </c>
      <c r="D113" s="6" t="s">
        <v>235</v>
      </c>
      <c r="E113" s="6" t="s">
        <v>17</v>
      </c>
      <c r="F113" s="6" t="s">
        <v>69</v>
      </c>
      <c r="G113" s="6" t="s">
        <v>236</v>
      </c>
      <c r="H113" s="6" t="s">
        <v>237</v>
      </c>
      <c r="I113" s="6" t="s">
        <v>67</v>
      </c>
      <c r="J113" s="6"/>
      <c r="K113" s="23">
        <v>291667</v>
      </c>
      <c r="L113" s="23">
        <f t="shared" si="2"/>
        <v>55416.73</v>
      </c>
      <c r="M113" s="23">
        <f t="shared" si="3"/>
        <v>347083.73</v>
      </c>
    </row>
    <row r="114" spans="1:13" x14ac:dyDescent="0.25">
      <c r="A114" s="3">
        <v>110</v>
      </c>
      <c r="B114" s="4">
        <v>7</v>
      </c>
      <c r="C114" s="4" t="s">
        <v>222</v>
      </c>
      <c r="D114" s="4" t="s">
        <v>235</v>
      </c>
      <c r="E114" s="5" t="s">
        <v>23</v>
      </c>
      <c r="F114" s="4"/>
      <c r="G114" s="4"/>
      <c r="H114" s="4"/>
      <c r="I114" s="4" t="s">
        <v>67</v>
      </c>
      <c r="J114" s="4"/>
      <c r="K114" s="23">
        <v>291667</v>
      </c>
      <c r="L114" s="23">
        <f t="shared" si="2"/>
        <v>55416.73</v>
      </c>
      <c r="M114" s="23">
        <f t="shared" si="3"/>
        <v>347083.73</v>
      </c>
    </row>
    <row r="115" spans="1:13" x14ac:dyDescent="0.25">
      <c r="A115" s="3">
        <v>111</v>
      </c>
      <c r="B115" s="6">
        <v>8</v>
      </c>
      <c r="C115" s="6" t="s">
        <v>222</v>
      </c>
      <c r="D115" s="6" t="s">
        <v>238</v>
      </c>
      <c r="E115" s="6" t="s">
        <v>17</v>
      </c>
      <c r="F115" s="7" t="s">
        <v>239</v>
      </c>
      <c r="G115" s="6" t="s">
        <v>240</v>
      </c>
      <c r="H115" s="6" t="s">
        <v>241</v>
      </c>
      <c r="I115" s="6" t="s">
        <v>67</v>
      </c>
      <c r="J115" s="6"/>
      <c r="K115" s="23">
        <v>291667</v>
      </c>
      <c r="L115" s="23">
        <f t="shared" si="2"/>
        <v>55416.73</v>
      </c>
      <c r="M115" s="23">
        <f t="shared" si="3"/>
        <v>347083.73</v>
      </c>
    </row>
    <row r="116" spans="1:13" x14ac:dyDescent="0.25">
      <c r="A116" s="3">
        <v>112</v>
      </c>
      <c r="B116" s="4">
        <v>8</v>
      </c>
      <c r="C116" s="4" t="s">
        <v>222</v>
      </c>
      <c r="D116" s="4" t="s">
        <v>238</v>
      </c>
      <c r="E116" s="5" t="s">
        <v>23</v>
      </c>
      <c r="F116" s="4"/>
      <c r="G116" s="4"/>
      <c r="H116" s="4"/>
      <c r="I116" s="4" t="s">
        <v>67</v>
      </c>
      <c r="J116" s="4"/>
      <c r="K116" s="23">
        <v>291667</v>
      </c>
      <c r="L116" s="23">
        <f t="shared" si="2"/>
        <v>55416.73</v>
      </c>
      <c r="M116" s="23">
        <f t="shared" si="3"/>
        <v>347083.73</v>
      </c>
    </row>
    <row r="117" spans="1:13" x14ac:dyDescent="0.25">
      <c r="A117" s="3">
        <v>113</v>
      </c>
      <c r="B117" s="6">
        <v>8</v>
      </c>
      <c r="C117" s="6" t="s">
        <v>222</v>
      </c>
      <c r="D117" s="6" t="s">
        <v>242</v>
      </c>
      <c r="E117" s="6" t="s">
        <v>17</v>
      </c>
      <c r="F117" s="6" t="s">
        <v>69</v>
      </c>
      <c r="G117" s="6" t="s">
        <v>243</v>
      </c>
      <c r="H117" s="6" t="s">
        <v>244</v>
      </c>
      <c r="I117" s="6" t="s">
        <v>21</v>
      </c>
      <c r="J117" s="6" t="s">
        <v>245</v>
      </c>
      <c r="K117" s="23">
        <v>291667</v>
      </c>
      <c r="L117" s="23">
        <f t="shared" si="2"/>
        <v>55416.73</v>
      </c>
      <c r="M117" s="23">
        <f t="shared" si="3"/>
        <v>347083.73</v>
      </c>
    </row>
    <row r="118" spans="1:13" x14ac:dyDescent="0.25">
      <c r="A118" s="3">
        <v>114</v>
      </c>
      <c r="B118" s="4">
        <v>8</v>
      </c>
      <c r="C118" s="4" t="s">
        <v>222</v>
      </c>
      <c r="D118" s="4" t="s">
        <v>242</v>
      </c>
      <c r="E118" s="5" t="s">
        <v>23</v>
      </c>
      <c r="F118" s="4" t="s">
        <v>69</v>
      </c>
      <c r="G118" s="4" t="s">
        <v>243</v>
      </c>
      <c r="H118" s="4" t="s">
        <v>246</v>
      </c>
      <c r="I118" s="4" t="s">
        <v>21</v>
      </c>
      <c r="J118" s="4" t="s">
        <v>245</v>
      </c>
      <c r="K118" s="23">
        <v>291667</v>
      </c>
      <c r="L118" s="23">
        <f t="shared" si="2"/>
        <v>55416.73</v>
      </c>
      <c r="M118" s="23">
        <f t="shared" si="3"/>
        <v>347083.73</v>
      </c>
    </row>
    <row r="119" spans="1:13" x14ac:dyDescent="0.25">
      <c r="A119" s="3">
        <v>115</v>
      </c>
      <c r="B119" s="6">
        <v>8</v>
      </c>
      <c r="C119" s="6" t="s">
        <v>222</v>
      </c>
      <c r="D119" s="6" t="s">
        <v>247</v>
      </c>
      <c r="E119" s="6" t="s">
        <v>17</v>
      </c>
      <c r="F119" s="6" t="s">
        <v>69</v>
      </c>
      <c r="G119" s="6" t="s">
        <v>243</v>
      </c>
      <c r="H119" s="6" t="s">
        <v>248</v>
      </c>
      <c r="I119" s="6" t="s">
        <v>21</v>
      </c>
      <c r="J119" s="6" t="s">
        <v>245</v>
      </c>
      <c r="K119" s="23">
        <v>291667</v>
      </c>
      <c r="L119" s="23">
        <f t="shared" si="2"/>
        <v>55416.73</v>
      </c>
      <c r="M119" s="23">
        <f t="shared" si="3"/>
        <v>347083.73</v>
      </c>
    </row>
    <row r="120" spans="1:13" x14ac:dyDescent="0.25">
      <c r="A120" s="3">
        <v>116</v>
      </c>
      <c r="B120" s="4">
        <v>8</v>
      </c>
      <c r="C120" s="4" t="s">
        <v>222</v>
      </c>
      <c r="D120" s="4" t="s">
        <v>247</v>
      </c>
      <c r="E120" s="5" t="s">
        <v>23</v>
      </c>
      <c r="F120" s="4"/>
      <c r="G120" s="4"/>
      <c r="H120" s="4"/>
      <c r="I120" s="4" t="s">
        <v>21</v>
      </c>
      <c r="J120" s="4"/>
      <c r="K120" s="23">
        <v>291667</v>
      </c>
      <c r="L120" s="23">
        <f t="shared" si="2"/>
        <v>55416.73</v>
      </c>
      <c r="M120" s="23">
        <f t="shared" si="3"/>
        <v>347083.73</v>
      </c>
    </row>
    <row r="121" spans="1:13" x14ac:dyDescent="0.25">
      <c r="A121" s="3">
        <v>117</v>
      </c>
      <c r="B121" s="4">
        <v>12</v>
      </c>
      <c r="C121" s="4" t="s">
        <v>249</v>
      </c>
      <c r="D121" s="4" t="s">
        <v>250</v>
      </c>
      <c r="E121" s="4" t="s">
        <v>17</v>
      </c>
      <c r="F121" s="4" t="s">
        <v>35</v>
      </c>
      <c r="G121" s="4" t="s">
        <v>251</v>
      </c>
      <c r="H121" s="4" t="s">
        <v>252</v>
      </c>
      <c r="I121" s="4" t="s">
        <v>67</v>
      </c>
      <c r="J121" s="4" t="s">
        <v>253</v>
      </c>
      <c r="K121" s="23">
        <v>291667</v>
      </c>
      <c r="L121" s="23">
        <f t="shared" si="2"/>
        <v>55416.73</v>
      </c>
      <c r="M121" s="23">
        <f t="shared" si="3"/>
        <v>347083.73</v>
      </c>
    </row>
    <row r="122" spans="1:13" x14ac:dyDescent="0.25">
      <c r="A122" s="3">
        <v>118</v>
      </c>
      <c r="B122" s="6">
        <v>12</v>
      </c>
      <c r="C122" s="6" t="s">
        <v>249</v>
      </c>
      <c r="D122" s="6" t="s">
        <v>250</v>
      </c>
      <c r="E122" s="7" t="s">
        <v>23</v>
      </c>
      <c r="F122" s="6" t="s">
        <v>35</v>
      </c>
      <c r="G122" s="6" t="s">
        <v>251</v>
      </c>
      <c r="H122" s="6" t="s">
        <v>254</v>
      </c>
      <c r="I122" s="6" t="s">
        <v>67</v>
      </c>
      <c r="J122" s="6" t="s">
        <v>253</v>
      </c>
      <c r="K122" s="23">
        <v>291667</v>
      </c>
      <c r="L122" s="23">
        <f t="shared" si="2"/>
        <v>55416.73</v>
      </c>
      <c r="M122" s="23">
        <f t="shared" si="3"/>
        <v>347083.73</v>
      </c>
    </row>
    <row r="123" spans="1:13" x14ac:dyDescent="0.25">
      <c r="A123" s="3">
        <v>119</v>
      </c>
      <c r="B123" s="4">
        <v>12</v>
      </c>
      <c r="C123" s="4" t="s">
        <v>249</v>
      </c>
      <c r="D123" s="4" t="s">
        <v>255</v>
      </c>
      <c r="E123" s="4" t="s">
        <v>91</v>
      </c>
      <c r="F123" s="4" t="s">
        <v>35</v>
      </c>
      <c r="G123" s="4"/>
      <c r="H123" s="4"/>
      <c r="I123" s="4" t="s">
        <v>27</v>
      </c>
      <c r="J123" s="4"/>
      <c r="K123" s="23">
        <v>366667</v>
      </c>
      <c r="L123" s="23">
        <f t="shared" si="2"/>
        <v>69666.73</v>
      </c>
      <c r="M123" s="23">
        <f t="shared" si="3"/>
        <v>436333.73</v>
      </c>
    </row>
    <row r="124" spans="1:13" x14ac:dyDescent="0.25">
      <c r="A124" s="3">
        <v>120</v>
      </c>
      <c r="B124" s="6">
        <v>12</v>
      </c>
      <c r="C124" s="6" t="s">
        <v>249</v>
      </c>
      <c r="D124" s="6" t="s">
        <v>256</v>
      </c>
      <c r="E124" s="6" t="s">
        <v>17</v>
      </c>
      <c r="F124" s="6" t="s">
        <v>35</v>
      </c>
      <c r="G124" s="6" t="s">
        <v>257</v>
      </c>
      <c r="H124" s="6" t="s">
        <v>258</v>
      </c>
      <c r="I124" s="6" t="s">
        <v>259</v>
      </c>
      <c r="J124" s="6"/>
      <c r="K124" s="23">
        <v>291667</v>
      </c>
      <c r="L124" s="23">
        <f t="shared" si="2"/>
        <v>55416.73</v>
      </c>
      <c r="M124" s="23">
        <f t="shared" si="3"/>
        <v>347083.73</v>
      </c>
    </row>
    <row r="125" spans="1:13" x14ac:dyDescent="0.25">
      <c r="A125" s="3">
        <v>121</v>
      </c>
      <c r="B125" s="4">
        <v>13</v>
      </c>
      <c r="C125" s="4" t="s">
        <v>260</v>
      </c>
      <c r="D125" s="4" t="s">
        <v>261</v>
      </c>
      <c r="E125" s="4" t="s">
        <v>17</v>
      </c>
      <c r="F125" s="4" t="s">
        <v>262</v>
      </c>
      <c r="G125" s="4"/>
      <c r="H125" s="4"/>
      <c r="I125" s="4" t="s">
        <v>259</v>
      </c>
      <c r="J125" s="4"/>
      <c r="K125" s="23">
        <v>291667</v>
      </c>
      <c r="L125" s="23">
        <f t="shared" si="2"/>
        <v>55416.73</v>
      </c>
      <c r="M125" s="23">
        <f t="shared" si="3"/>
        <v>347083.73</v>
      </c>
    </row>
    <row r="126" spans="1:13" x14ac:dyDescent="0.25">
      <c r="A126" s="3">
        <v>122</v>
      </c>
      <c r="B126" s="6">
        <v>13</v>
      </c>
      <c r="C126" s="6" t="s">
        <v>260</v>
      </c>
      <c r="D126" s="6" t="s">
        <v>261</v>
      </c>
      <c r="E126" s="7" t="s">
        <v>23</v>
      </c>
      <c r="F126" s="6" t="s">
        <v>263</v>
      </c>
      <c r="G126" s="6"/>
      <c r="H126" s="6"/>
      <c r="I126" s="6" t="s">
        <v>67</v>
      </c>
      <c r="J126" s="6"/>
      <c r="K126" s="23">
        <v>291667</v>
      </c>
      <c r="L126" s="23">
        <f t="shared" si="2"/>
        <v>55416.73</v>
      </c>
      <c r="M126" s="23">
        <f t="shared" si="3"/>
        <v>347083.73</v>
      </c>
    </row>
    <row r="127" spans="1:13" x14ac:dyDescent="0.25">
      <c r="A127" s="3">
        <v>123</v>
      </c>
      <c r="B127" s="4">
        <v>13</v>
      </c>
      <c r="C127" s="4" t="s">
        <v>260</v>
      </c>
      <c r="D127" s="4" t="s">
        <v>264</v>
      </c>
      <c r="E127" s="4" t="s">
        <v>17</v>
      </c>
      <c r="F127" s="4" t="s">
        <v>133</v>
      </c>
      <c r="G127" s="4" t="s">
        <v>265</v>
      </c>
      <c r="H127" s="4" t="s">
        <v>266</v>
      </c>
      <c r="I127" s="4" t="s">
        <v>21</v>
      </c>
      <c r="J127" s="4" t="s">
        <v>267</v>
      </c>
      <c r="K127" s="23">
        <v>291667</v>
      </c>
      <c r="L127" s="23">
        <f t="shared" si="2"/>
        <v>55416.73</v>
      </c>
      <c r="M127" s="23">
        <f t="shared" si="3"/>
        <v>347083.73</v>
      </c>
    </row>
    <row r="128" spans="1:13" x14ac:dyDescent="0.25">
      <c r="A128" s="3">
        <v>124</v>
      </c>
      <c r="B128" s="6">
        <v>13</v>
      </c>
      <c r="C128" s="6" t="s">
        <v>260</v>
      </c>
      <c r="D128" s="6" t="s">
        <v>264</v>
      </c>
      <c r="E128" s="7" t="s">
        <v>23</v>
      </c>
      <c r="F128" s="6"/>
      <c r="G128" s="6"/>
      <c r="H128" s="6"/>
      <c r="I128" s="6" t="s">
        <v>21</v>
      </c>
      <c r="J128" s="6"/>
      <c r="K128" s="23">
        <v>291667</v>
      </c>
      <c r="L128" s="23">
        <f t="shared" si="2"/>
        <v>55416.73</v>
      </c>
      <c r="M128" s="23">
        <f t="shared" si="3"/>
        <v>347083.73</v>
      </c>
    </row>
    <row r="129" spans="1:13" x14ac:dyDescent="0.25">
      <c r="A129" s="3">
        <v>125</v>
      </c>
      <c r="B129" s="4">
        <v>13</v>
      </c>
      <c r="C129" s="4" t="s">
        <v>260</v>
      </c>
      <c r="D129" s="4" t="s">
        <v>268</v>
      </c>
      <c r="E129" s="4" t="s">
        <v>17</v>
      </c>
      <c r="F129" s="4" t="s">
        <v>269</v>
      </c>
      <c r="G129" s="4" t="s">
        <v>270</v>
      </c>
      <c r="H129" s="4"/>
      <c r="I129" s="4" t="s">
        <v>67</v>
      </c>
      <c r="J129" s="4"/>
      <c r="K129" s="23">
        <v>291667</v>
      </c>
      <c r="L129" s="23">
        <f t="shared" si="2"/>
        <v>55416.73</v>
      </c>
      <c r="M129" s="23">
        <f t="shared" si="3"/>
        <v>347083.73</v>
      </c>
    </row>
    <row r="130" spans="1:13" x14ac:dyDescent="0.25">
      <c r="A130" s="3">
        <v>126</v>
      </c>
      <c r="B130" s="6">
        <v>13</v>
      </c>
      <c r="C130" s="6" t="s">
        <v>260</v>
      </c>
      <c r="D130" s="6" t="s">
        <v>268</v>
      </c>
      <c r="E130" s="7" t="s">
        <v>23</v>
      </c>
      <c r="F130" s="6"/>
      <c r="G130" s="6"/>
      <c r="H130" s="6"/>
      <c r="I130" s="6" t="s">
        <v>67</v>
      </c>
      <c r="J130" s="6"/>
      <c r="K130" s="23">
        <v>291667</v>
      </c>
      <c r="L130" s="23">
        <f t="shared" si="2"/>
        <v>55416.73</v>
      </c>
      <c r="M130" s="23">
        <f t="shared" si="3"/>
        <v>347083.73</v>
      </c>
    </row>
    <row r="131" spans="1:13" x14ac:dyDescent="0.25">
      <c r="A131" s="3">
        <v>127</v>
      </c>
      <c r="B131" s="4">
        <v>13</v>
      </c>
      <c r="C131" s="4" t="s">
        <v>260</v>
      </c>
      <c r="D131" s="4" t="s">
        <v>271</v>
      </c>
      <c r="E131" s="4" t="s">
        <v>17</v>
      </c>
      <c r="F131" s="4" t="s">
        <v>69</v>
      </c>
      <c r="G131" s="4" t="s">
        <v>272</v>
      </c>
      <c r="H131" s="4" t="s">
        <v>273</v>
      </c>
      <c r="I131" s="4" t="s">
        <v>67</v>
      </c>
      <c r="J131" s="4" t="s">
        <v>274</v>
      </c>
      <c r="K131" s="23">
        <v>291667</v>
      </c>
      <c r="L131" s="23">
        <f t="shared" si="2"/>
        <v>55416.73</v>
      </c>
      <c r="M131" s="23">
        <f t="shared" si="3"/>
        <v>347083.73</v>
      </c>
    </row>
    <row r="132" spans="1:13" x14ac:dyDescent="0.25">
      <c r="A132" s="3">
        <v>128</v>
      </c>
      <c r="B132" s="6">
        <v>13</v>
      </c>
      <c r="C132" s="6" t="s">
        <v>260</v>
      </c>
      <c r="D132" s="6" t="s">
        <v>271</v>
      </c>
      <c r="E132" s="7" t="s">
        <v>23</v>
      </c>
      <c r="F132" s="6" t="s">
        <v>69</v>
      </c>
      <c r="G132" s="6" t="s">
        <v>275</v>
      </c>
      <c r="H132" s="6" t="s">
        <v>276</v>
      </c>
      <c r="I132" s="6" t="s">
        <v>67</v>
      </c>
      <c r="J132" s="6" t="s">
        <v>274</v>
      </c>
      <c r="K132" s="23">
        <v>291667</v>
      </c>
      <c r="L132" s="23">
        <f t="shared" si="2"/>
        <v>55416.73</v>
      </c>
      <c r="M132" s="23">
        <f t="shared" si="3"/>
        <v>347083.73</v>
      </c>
    </row>
    <row r="133" spans="1:13" x14ac:dyDescent="0.25">
      <c r="A133" s="3">
        <v>129</v>
      </c>
      <c r="B133" s="4">
        <v>13</v>
      </c>
      <c r="C133" s="4" t="s">
        <v>260</v>
      </c>
      <c r="D133" s="4" t="s">
        <v>277</v>
      </c>
      <c r="E133" s="4" t="s">
        <v>17</v>
      </c>
      <c r="F133" s="4" t="s">
        <v>163</v>
      </c>
      <c r="G133" s="4" t="s">
        <v>278</v>
      </c>
      <c r="H133" s="4" t="s">
        <v>279</v>
      </c>
      <c r="I133" s="4" t="s">
        <v>280</v>
      </c>
      <c r="J133" s="4" t="s">
        <v>281</v>
      </c>
      <c r="K133" s="23">
        <v>291667</v>
      </c>
      <c r="L133" s="23">
        <f t="shared" si="2"/>
        <v>55416.73</v>
      </c>
      <c r="M133" s="23">
        <f t="shared" si="3"/>
        <v>347083.73</v>
      </c>
    </row>
    <row r="134" spans="1:13" x14ac:dyDescent="0.25">
      <c r="A134" s="3">
        <v>130</v>
      </c>
      <c r="B134" s="6">
        <v>13</v>
      </c>
      <c r="C134" s="6" t="s">
        <v>260</v>
      </c>
      <c r="D134" s="6" t="s">
        <v>277</v>
      </c>
      <c r="E134" s="7" t="s">
        <v>23</v>
      </c>
      <c r="F134" s="6" t="s">
        <v>282</v>
      </c>
      <c r="G134" s="6" t="s">
        <v>240</v>
      </c>
      <c r="H134" s="6"/>
      <c r="I134" s="6" t="s">
        <v>21</v>
      </c>
      <c r="J134" s="6"/>
      <c r="K134" s="23">
        <v>291667</v>
      </c>
      <c r="L134" s="23">
        <f t="shared" ref="L134:L155" si="4">K134*19%</f>
        <v>55416.73</v>
      </c>
      <c r="M134" s="23">
        <f t="shared" ref="M134:M155" si="5">+K134+L134</f>
        <v>347083.73</v>
      </c>
    </row>
    <row r="135" spans="1:13" x14ac:dyDescent="0.25">
      <c r="A135" s="3">
        <v>131</v>
      </c>
      <c r="B135" s="4">
        <v>17</v>
      </c>
      <c r="C135" s="4" t="s">
        <v>283</v>
      </c>
      <c r="D135" s="4" t="s">
        <v>284</v>
      </c>
      <c r="E135" s="5" t="s">
        <v>285</v>
      </c>
      <c r="F135" s="4" t="s">
        <v>31</v>
      </c>
      <c r="G135" s="4" t="s">
        <v>286</v>
      </c>
      <c r="H135" s="4" t="s">
        <v>287</v>
      </c>
      <c r="I135" s="4" t="s">
        <v>89</v>
      </c>
      <c r="J135" s="4" t="s">
        <v>288</v>
      </c>
      <c r="K135" s="23">
        <v>488333</v>
      </c>
      <c r="L135" s="23">
        <f t="shared" si="4"/>
        <v>92783.27</v>
      </c>
      <c r="M135" s="23">
        <f t="shared" si="5"/>
        <v>581116.27</v>
      </c>
    </row>
    <row r="136" spans="1:13" x14ac:dyDescent="0.25">
      <c r="A136" s="3">
        <v>132</v>
      </c>
      <c r="B136" s="6">
        <v>17</v>
      </c>
      <c r="C136" s="6" t="s">
        <v>283</v>
      </c>
      <c r="D136" s="6" t="s">
        <v>284</v>
      </c>
      <c r="E136" s="7" t="s">
        <v>285</v>
      </c>
      <c r="F136" s="6" t="s">
        <v>31</v>
      </c>
      <c r="G136" s="6" t="s">
        <v>289</v>
      </c>
      <c r="H136" s="6" t="s">
        <v>290</v>
      </c>
      <c r="I136" s="6" t="s">
        <v>89</v>
      </c>
      <c r="J136" s="6" t="s">
        <v>291</v>
      </c>
      <c r="K136" s="23">
        <v>488333</v>
      </c>
      <c r="L136" s="23">
        <f t="shared" si="4"/>
        <v>92783.27</v>
      </c>
      <c r="M136" s="23">
        <f t="shared" si="5"/>
        <v>581116.27</v>
      </c>
    </row>
    <row r="137" spans="1:13" x14ac:dyDescent="0.25">
      <c r="A137" s="3">
        <v>133</v>
      </c>
      <c r="B137" s="4">
        <v>14</v>
      </c>
      <c r="C137" s="4" t="s">
        <v>283</v>
      </c>
      <c r="D137" s="4" t="s">
        <v>292</v>
      </c>
      <c r="E137" s="4" t="s">
        <v>91</v>
      </c>
      <c r="F137" s="4" t="s">
        <v>31</v>
      </c>
      <c r="G137" s="4"/>
      <c r="H137" s="4"/>
      <c r="I137" s="4" t="s">
        <v>27</v>
      </c>
      <c r="J137" s="4"/>
      <c r="K137" s="23">
        <v>366667</v>
      </c>
      <c r="L137" s="23">
        <f t="shared" si="4"/>
        <v>69666.73</v>
      </c>
      <c r="M137" s="23">
        <f t="shared" si="5"/>
        <v>436333.73</v>
      </c>
    </row>
    <row r="138" spans="1:13" x14ac:dyDescent="0.25">
      <c r="A138" s="3">
        <v>134</v>
      </c>
      <c r="B138" s="6">
        <v>14</v>
      </c>
      <c r="C138" s="6" t="s">
        <v>283</v>
      </c>
      <c r="D138" s="6" t="s">
        <v>293</v>
      </c>
      <c r="E138" s="6" t="s">
        <v>91</v>
      </c>
      <c r="F138" s="6" t="s">
        <v>31</v>
      </c>
      <c r="G138" s="6"/>
      <c r="H138" s="6"/>
      <c r="I138" s="6" t="s">
        <v>27</v>
      </c>
      <c r="J138" s="6"/>
      <c r="K138" s="23">
        <v>366667</v>
      </c>
      <c r="L138" s="23">
        <f t="shared" si="4"/>
        <v>69666.73</v>
      </c>
      <c r="M138" s="23">
        <f t="shared" si="5"/>
        <v>436333.73</v>
      </c>
    </row>
    <row r="139" spans="1:13" x14ac:dyDescent="0.25">
      <c r="A139" s="3">
        <v>135</v>
      </c>
      <c r="B139" s="4">
        <v>14</v>
      </c>
      <c r="C139" s="4" t="s">
        <v>283</v>
      </c>
      <c r="D139" s="4" t="s">
        <v>294</v>
      </c>
      <c r="E139" s="4" t="s">
        <v>190</v>
      </c>
      <c r="F139" s="4" t="s">
        <v>31</v>
      </c>
      <c r="G139" s="4"/>
      <c r="H139" s="4"/>
      <c r="I139" s="4" t="s">
        <v>38</v>
      </c>
      <c r="J139" s="4"/>
      <c r="K139" s="23">
        <v>366667</v>
      </c>
      <c r="L139" s="23">
        <f t="shared" si="4"/>
        <v>69666.73</v>
      </c>
      <c r="M139" s="23">
        <f t="shared" si="5"/>
        <v>436333.73</v>
      </c>
    </row>
    <row r="140" spans="1:13" x14ac:dyDescent="0.25">
      <c r="A140" s="3">
        <v>136</v>
      </c>
      <c r="B140" s="6">
        <v>14</v>
      </c>
      <c r="C140" s="6" t="s">
        <v>283</v>
      </c>
      <c r="D140" s="6" t="s">
        <v>295</v>
      </c>
      <c r="E140" s="6" t="s">
        <v>190</v>
      </c>
      <c r="F140" s="6" t="s">
        <v>31</v>
      </c>
      <c r="G140" s="6"/>
      <c r="H140" s="6"/>
      <c r="I140" s="6" t="s">
        <v>38</v>
      </c>
      <c r="J140" s="6"/>
      <c r="K140" s="23">
        <v>366667</v>
      </c>
      <c r="L140" s="23">
        <f t="shared" si="4"/>
        <v>69666.73</v>
      </c>
      <c r="M140" s="23">
        <f t="shared" si="5"/>
        <v>436333.73</v>
      </c>
    </row>
    <row r="141" spans="1:13" x14ac:dyDescent="0.25">
      <c r="A141" s="3">
        <v>137</v>
      </c>
      <c r="B141" s="4">
        <v>14</v>
      </c>
      <c r="C141" s="4" t="s">
        <v>283</v>
      </c>
      <c r="D141" s="4" t="s">
        <v>296</v>
      </c>
      <c r="E141" s="4" t="s">
        <v>190</v>
      </c>
      <c r="F141" s="4" t="s">
        <v>31</v>
      </c>
      <c r="G141" s="4"/>
      <c r="H141" s="4"/>
      <c r="I141" s="4" t="s">
        <v>38</v>
      </c>
      <c r="J141" s="4"/>
      <c r="K141" s="23">
        <v>366667</v>
      </c>
      <c r="L141" s="23">
        <f t="shared" si="4"/>
        <v>69666.73</v>
      </c>
      <c r="M141" s="23">
        <f t="shared" si="5"/>
        <v>436333.73</v>
      </c>
    </row>
    <row r="142" spans="1:13" x14ac:dyDescent="0.25">
      <c r="A142" s="3">
        <v>138</v>
      </c>
      <c r="B142" s="6">
        <v>14</v>
      </c>
      <c r="C142" s="6" t="s">
        <v>283</v>
      </c>
      <c r="D142" s="7" t="s">
        <v>297</v>
      </c>
      <c r="E142" s="6" t="s">
        <v>91</v>
      </c>
      <c r="F142" s="6" t="s">
        <v>31</v>
      </c>
      <c r="G142" s="6"/>
      <c r="H142" s="6"/>
      <c r="I142" s="6" t="s">
        <v>27</v>
      </c>
      <c r="J142" s="6"/>
      <c r="K142" s="23">
        <v>366667</v>
      </c>
      <c r="L142" s="23">
        <f t="shared" si="4"/>
        <v>69666.73</v>
      </c>
      <c r="M142" s="23">
        <f t="shared" si="5"/>
        <v>436333.73</v>
      </c>
    </row>
    <row r="143" spans="1:13" x14ac:dyDescent="0.25">
      <c r="A143" s="3">
        <v>139</v>
      </c>
      <c r="B143" s="4">
        <v>14</v>
      </c>
      <c r="C143" s="4" t="s">
        <v>283</v>
      </c>
      <c r="D143" s="5" t="s">
        <v>298</v>
      </c>
      <c r="E143" s="4" t="s">
        <v>91</v>
      </c>
      <c r="F143" s="4" t="s">
        <v>31</v>
      </c>
      <c r="G143" s="4"/>
      <c r="H143" s="4"/>
      <c r="I143" s="4" t="s">
        <v>27</v>
      </c>
      <c r="J143" s="4"/>
      <c r="K143" s="23">
        <v>366667</v>
      </c>
      <c r="L143" s="23">
        <f t="shared" si="4"/>
        <v>69666.73</v>
      </c>
      <c r="M143" s="23">
        <f t="shared" si="5"/>
        <v>436333.73</v>
      </c>
    </row>
    <row r="144" spans="1:13" x14ac:dyDescent="0.25">
      <c r="A144" s="3">
        <v>140</v>
      </c>
      <c r="B144" s="6">
        <v>14</v>
      </c>
      <c r="C144" s="6" t="s">
        <v>283</v>
      </c>
      <c r="D144" s="6" t="s">
        <v>256</v>
      </c>
      <c r="E144" s="6" t="s">
        <v>190</v>
      </c>
      <c r="F144" s="6" t="s">
        <v>31</v>
      </c>
      <c r="G144" s="6"/>
      <c r="H144" s="6"/>
      <c r="I144" s="6" t="s">
        <v>38</v>
      </c>
      <c r="J144" s="6"/>
      <c r="K144" s="23">
        <v>366667</v>
      </c>
      <c r="L144" s="23">
        <f t="shared" si="4"/>
        <v>69666.73</v>
      </c>
      <c r="M144" s="23">
        <f t="shared" si="5"/>
        <v>436333.73</v>
      </c>
    </row>
    <row r="145" spans="1:13" x14ac:dyDescent="0.25">
      <c r="A145" s="3">
        <v>141</v>
      </c>
      <c r="B145" s="4">
        <v>14</v>
      </c>
      <c r="C145" s="4" t="s">
        <v>283</v>
      </c>
      <c r="D145" s="4" t="s">
        <v>299</v>
      </c>
      <c r="E145" s="4" t="s">
        <v>190</v>
      </c>
      <c r="F145" s="4" t="s">
        <v>31</v>
      </c>
      <c r="G145" s="4"/>
      <c r="H145" s="4"/>
      <c r="I145" s="4" t="s">
        <v>38</v>
      </c>
      <c r="J145" s="4"/>
      <c r="K145" s="23">
        <v>366667</v>
      </c>
      <c r="L145" s="23">
        <f t="shared" si="4"/>
        <v>69666.73</v>
      </c>
      <c r="M145" s="23">
        <f t="shared" si="5"/>
        <v>436333.73</v>
      </c>
    </row>
    <row r="146" spans="1:13" ht="30" x14ac:dyDescent="0.25">
      <c r="A146" s="3">
        <v>142</v>
      </c>
      <c r="B146" s="6">
        <v>14</v>
      </c>
      <c r="C146" s="7" t="s">
        <v>300</v>
      </c>
      <c r="D146" s="6" t="s">
        <v>301</v>
      </c>
      <c r="E146" s="6" t="s">
        <v>105</v>
      </c>
      <c r="F146" s="6" t="s">
        <v>31</v>
      </c>
      <c r="G146" s="6" t="s">
        <v>302</v>
      </c>
      <c r="H146" s="6" t="s">
        <v>303</v>
      </c>
      <c r="I146" s="6" t="s">
        <v>304</v>
      </c>
      <c r="J146" s="6"/>
      <c r="K146" s="23">
        <v>380000</v>
      </c>
      <c r="L146" s="23">
        <f t="shared" si="4"/>
        <v>72200</v>
      </c>
      <c r="M146" s="23">
        <f t="shared" si="5"/>
        <v>452200</v>
      </c>
    </row>
    <row r="147" spans="1:13" ht="30" x14ac:dyDescent="0.25">
      <c r="A147" s="3">
        <v>143</v>
      </c>
      <c r="B147" s="4">
        <v>14</v>
      </c>
      <c r="C147" s="5" t="s">
        <v>300</v>
      </c>
      <c r="D147" s="4" t="s">
        <v>305</v>
      </c>
      <c r="E147" s="4" t="s">
        <v>105</v>
      </c>
      <c r="F147" s="4" t="s">
        <v>31</v>
      </c>
      <c r="G147" s="4" t="s">
        <v>302</v>
      </c>
      <c r="H147" s="4" t="s">
        <v>306</v>
      </c>
      <c r="I147" s="4" t="s">
        <v>304</v>
      </c>
      <c r="J147" s="4"/>
      <c r="K147" s="23">
        <v>380000</v>
      </c>
      <c r="L147" s="23">
        <f t="shared" si="4"/>
        <v>72200</v>
      </c>
      <c r="M147" s="23">
        <f t="shared" si="5"/>
        <v>452200</v>
      </c>
    </row>
    <row r="148" spans="1:13" x14ac:dyDescent="0.25">
      <c r="A148" s="3">
        <v>144</v>
      </c>
      <c r="B148" s="6">
        <v>16</v>
      </c>
      <c r="C148" s="6" t="s">
        <v>307</v>
      </c>
      <c r="D148" s="6" t="s">
        <v>308</v>
      </c>
      <c r="E148" s="6" t="s">
        <v>105</v>
      </c>
      <c r="F148" s="6" t="s">
        <v>35</v>
      </c>
      <c r="G148" s="6" t="s">
        <v>309</v>
      </c>
      <c r="H148" s="6" t="s">
        <v>310</v>
      </c>
      <c r="I148" s="6" t="s">
        <v>311</v>
      </c>
      <c r="J148" s="6" t="s">
        <v>312</v>
      </c>
      <c r="K148" s="23">
        <v>380000</v>
      </c>
      <c r="L148" s="23">
        <f t="shared" si="4"/>
        <v>72200</v>
      </c>
      <c r="M148" s="23">
        <f t="shared" si="5"/>
        <v>452200</v>
      </c>
    </row>
    <row r="149" spans="1:13" x14ac:dyDescent="0.25">
      <c r="A149" s="3">
        <v>145</v>
      </c>
      <c r="B149" s="4">
        <v>17</v>
      </c>
      <c r="C149" s="4" t="s">
        <v>307</v>
      </c>
      <c r="D149" s="4" t="s">
        <v>313</v>
      </c>
      <c r="E149" s="5" t="s">
        <v>107</v>
      </c>
      <c r="F149" s="4" t="s">
        <v>35</v>
      </c>
      <c r="G149" s="4" t="s">
        <v>314</v>
      </c>
      <c r="H149" s="4" t="s">
        <v>315</v>
      </c>
      <c r="I149" s="4" t="s">
        <v>311</v>
      </c>
      <c r="J149" s="4" t="s">
        <v>312</v>
      </c>
      <c r="K149" s="23">
        <v>380000</v>
      </c>
      <c r="L149" s="23">
        <f t="shared" si="4"/>
        <v>72200</v>
      </c>
      <c r="M149" s="23">
        <f t="shared" si="5"/>
        <v>452200</v>
      </c>
    </row>
    <row r="150" spans="1:13" x14ac:dyDescent="0.25">
      <c r="A150" s="3">
        <v>146</v>
      </c>
      <c r="B150" s="6">
        <v>16</v>
      </c>
      <c r="C150" s="6" t="s">
        <v>307</v>
      </c>
      <c r="D150" s="6" t="s">
        <v>308</v>
      </c>
      <c r="E150" s="6" t="s">
        <v>17</v>
      </c>
      <c r="F150" s="6" t="s">
        <v>69</v>
      </c>
      <c r="G150" s="6" t="s">
        <v>316</v>
      </c>
      <c r="H150" s="6" t="s">
        <v>317</v>
      </c>
      <c r="I150" s="6" t="s">
        <v>27</v>
      </c>
      <c r="J150" s="6" t="s">
        <v>318</v>
      </c>
      <c r="K150" s="23">
        <v>291667</v>
      </c>
      <c r="L150" s="23">
        <f t="shared" si="4"/>
        <v>55416.73</v>
      </c>
      <c r="M150" s="23">
        <f t="shared" si="5"/>
        <v>347083.73</v>
      </c>
    </row>
    <row r="151" spans="1:13" x14ac:dyDescent="0.25">
      <c r="A151" s="3">
        <v>147</v>
      </c>
      <c r="B151" s="4">
        <v>17</v>
      </c>
      <c r="C151" s="4" t="s">
        <v>307</v>
      </c>
      <c r="D151" s="4" t="s">
        <v>319</v>
      </c>
      <c r="E151" s="5" t="s">
        <v>23</v>
      </c>
      <c r="F151" s="4" t="s">
        <v>69</v>
      </c>
      <c r="G151" s="4" t="s">
        <v>320</v>
      </c>
      <c r="H151" s="4" t="s">
        <v>321</v>
      </c>
      <c r="I151" s="4" t="s">
        <v>27</v>
      </c>
      <c r="J151" s="4" t="s">
        <v>318</v>
      </c>
      <c r="K151" s="23">
        <v>291667</v>
      </c>
      <c r="L151" s="23">
        <f t="shared" si="4"/>
        <v>55416.73</v>
      </c>
      <c r="M151" s="23">
        <f t="shared" si="5"/>
        <v>347083.73</v>
      </c>
    </row>
    <row r="152" spans="1:13" x14ac:dyDescent="0.25">
      <c r="A152" s="3">
        <v>148</v>
      </c>
      <c r="B152" s="6">
        <v>16</v>
      </c>
      <c r="C152" s="6" t="s">
        <v>307</v>
      </c>
      <c r="D152" s="6" t="s">
        <v>322</v>
      </c>
      <c r="E152" s="6" t="s">
        <v>17</v>
      </c>
      <c r="F152" s="6" t="s">
        <v>35</v>
      </c>
      <c r="G152" s="6"/>
      <c r="H152" s="6" t="s">
        <v>323</v>
      </c>
      <c r="I152" s="6" t="s">
        <v>27</v>
      </c>
      <c r="J152" s="6"/>
      <c r="K152" s="23">
        <v>291667</v>
      </c>
      <c r="L152" s="23">
        <f t="shared" si="4"/>
        <v>55416.73</v>
      </c>
      <c r="M152" s="23">
        <f t="shared" si="5"/>
        <v>347083.73</v>
      </c>
    </row>
    <row r="153" spans="1:13" x14ac:dyDescent="0.25">
      <c r="A153" s="3">
        <v>149</v>
      </c>
      <c r="B153" s="4">
        <v>16</v>
      </c>
      <c r="C153" s="4" t="s">
        <v>307</v>
      </c>
      <c r="D153" s="4" t="s">
        <v>324</v>
      </c>
      <c r="E153" s="4" t="s">
        <v>105</v>
      </c>
      <c r="F153" s="4" t="s">
        <v>31</v>
      </c>
      <c r="G153" s="4" t="s">
        <v>325</v>
      </c>
      <c r="H153" s="4" t="s">
        <v>326</v>
      </c>
      <c r="I153" s="4" t="s">
        <v>27</v>
      </c>
      <c r="J153" s="4" t="s">
        <v>327</v>
      </c>
      <c r="K153" s="23">
        <v>380000</v>
      </c>
      <c r="L153" s="23">
        <f t="shared" si="4"/>
        <v>72200</v>
      </c>
      <c r="M153" s="23">
        <f t="shared" si="5"/>
        <v>452200</v>
      </c>
    </row>
    <row r="154" spans="1:13" x14ac:dyDescent="0.25">
      <c r="A154" s="3">
        <v>150</v>
      </c>
      <c r="B154" s="6">
        <v>8</v>
      </c>
      <c r="C154" s="6" t="s">
        <v>222</v>
      </c>
      <c r="D154" s="6" t="s">
        <v>328</v>
      </c>
      <c r="E154" s="6" t="s">
        <v>17</v>
      </c>
      <c r="F154" s="6" t="s">
        <v>69</v>
      </c>
      <c r="G154" s="6" t="s">
        <v>316</v>
      </c>
      <c r="H154" s="6" t="s">
        <v>329</v>
      </c>
      <c r="I154" s="6" t="s">
        <v>27</v>
      </c>
      <c r="J154" s="6" t="s">
        <v>330</v>
      </c>
      <c r="K154" s="23">
        <v>291667</v>
      </c>
      <c r="L154" s="23">
        <f t="shared" si="4"/>
        <v>55416.73</v>
      </c>
      <c r="M154" s="23">
        <f t="shared" si="5"/>
        <v>347083.73</v>
      </c>
    </row>
    <row r="155" spans="1:13" x14ac:dyDescent="0.25">
      <c r="A155" s="3">
        <v>151</v>
      </c>
      <c r="B155" s="4">
        <v>8</v>
      </c>
      <c r="C155" s="4" t="s">
        <v>222</v>
      </c>
      <c r="D155" s="4" t="s">
        <v>328</v>
      </c>
      <c r="E155" s="5" t="s">
        <v>23</v>
      </c>
      <c r="F155" s="4" t="s">
        <v>69</v>
      </c>
      <c r="G155" s="4" t="s">
        <v>320</v>
      </c>
      <c r="H155" s="4" t="s">
        <v>331</v>
      </c>
      <c r="I155" s="4" t="s">
        <v>27</v>
      </c>
      <c r="J155" s="4" t="s">
        <v>330</v>
      </c>
      <c r="K155" s="23">
        <v>291667</v>
      </c>
      <c r="L155" s="23">
        <f t="shared" si="4"/>
        <v>55416.73</v>
      </c>
      <c r="M155" s="23">
        <f t="shared" si="5"/>
        <v>347083.73</v>
      </c>
    </row>
    <row r="156" spans="1:13" ht="18" customHeight="1" x14ac:dyDescent="0.25">
      <c r="A156" s="3"/>
      <c r="B156" s="38" t="s">
        <v>332</v>
      </c>
      <c r="C156" s="39"/>
      <c r="D156" s="39"/>
      <c r="E156" s="39"/>
      <c r="F156" s="39"/>
      <c r="G156" s="39"/>
      <c r="H156" s="39"/>
      <c r="I156" s="39"/>
      <c r="J156" s="40"/>
      <c r="K156" s="24"/>
      <c r="L156" s="24"/>
      <c r="M156" s="24"/>
    </row>
    <row r="157" spans="1:13" ht="38.450000000000003" customHeight="1" x14ac:dyDescent="0.25">
      <c r="A157" s="3"/>
      <c r="B157" s="4"/>
      <c r="C157" s="4"/>
      <c r="D157" s="4" t="s">
        <v>333</v>
      </c>
      <c r="E157" s="5" t="s">
        <v>334</v>
      </c>
      <c r="F157" s="5" t="s">
        <v>335</v>
      </c>
      <c r="G157" s="4"/>
      <c r="H157" s="4"/>
      <c r="I157" s="8"/>
      <c r="J157" s="4"/>
      <c r="K157" s="21" t="s">
        <v>11</v>
      </c>
      <c r="L157" s="22" t="s">
        <v>12</v>
      </c>
      <c r="M157" s="22" t="s">
        <v>13</v>
      </c>
    </row>
    <row r="158" spans="1:13" x14ac:dyDescent="0.25">
      <c r="A158" s="3">
        <v>152</v>
      </c>
      <c r="B158" s="4"/>
      <c r="C158" s="4"/>
      <c r="D158" s="4" t="s">
        <v>336</v>
      </c>
      <c r="E158" s="5" t="s">
        <v>337</v>
      </c>
      <c r="F158" s="4">
        <v>1</v>
      </c>
      <c r="G158" s="4"/>
      <c r="H158" s="4"/>
      <c r="I158" s="8"/>
      <c r="J158" s="4"/>
      <c r="K158" s="23">
        <v>9667</v>
      </c>
      <c r="L158" s="23">
        <f t="shared" ref="L158:L193" si="6">K158*19%</f>
        <v>1836.73</v>
      </c>
      <c r="M158" s="23">
        <f t="shared" ref="M158:M193" si="7">+K158+L158</f>
        <v>11503.73</v>
      </c>
    </row>
    <row r="159" spans="1:13" x14ac:dyDescent="0.25">
      <c r="A159" s="3">
        <v>153</v>
      </c>
      <c r="B159" s="4"/>
      <c r="C159" s="4"/>
      <c r="D159" s="4" t="s">
        <v>338</v>
      </c>
      <c r="E159" s="5" t="s">
        <v>339</v>
      </c>
      <c r="F159" s="4">
        <v>1</v>
      </c>
      <c r="G159" s="4"/>
      <c r="H159" s="4"/>
      <c r="I159" s="8"/>
      <c r="J159" s="4"/>
      <c r="K159" s="23">
        <v>8100</v>
      </c>
      <c r="L159" s="23">
        <f>K159*19%</f>
        <v>1539</v>
      </c>
      <c r="M159" s="23">
        <f t="shared" si="7"/>
        <v>9639</v>
      </c>
    </row>
    <row r="160" spans="1:13" x14ac:dyDescent="0.25">
      <c r="A160" s="3">
        <v>154</v>
      </c>
      <c r="B160" s="4"/>
      <c r="C160" s="4"/>
      <c r="D160" s="4" t="s">
        <v>340</v>
      </c>
      <c r="E160" s="5" t="s">
        <v>341</v>
      </c>
      <c r="F160" s="4">
        <v>1</v>
      </c>
      <c r="G160" s="4"/>
      <c r="H160" s="4"/>
      <c r="I160" s="8"/>
      <c r="J160" s="4"/>
      <c r="K160" s="23">
        <v>47986</v>
      </c>
      <c r="L160" s="23">
        <f t="shared" si="6"/>
        <v>9117.34</v>
      </c>
      <c r="M160" s="23">
        <f t="shared" si="7"/>
        <v>57103.34</v>
      </c>
    </row>
    <row r="161" spans="1:13" x14ac:dyDescent="0.25">
      <c r="A161" s="3">
        <v>155</v>
      </c>
      <c r="B161" s="4"/>
      <c r="C161" s="4"/>
      <c r="D161" s="4" t="s">
        <v>342</v>
      </c>
      <c r="E161" s="5" t="s">
        <v>341</v>
      </c>
      <c r="F161" s="4">
        <v>1</v>
      </c>
      <c r="G161" s="4"/>
      <c r="H161" s="4"/>
      <c r="I161" s="8"/>
      <c r="J161" s="4"/>
      <c r="K161" s="23">
        <v>36087</v>
      </c>
      <c r="L161" s="23">
        <f t="shared" si="6"/>
        <v>6856.53</v>
      </c>
      <c r="M161" s="23">
        <f t="shared" si="7"/>
        <v>42943.53</v>
      </c>
    </row>
    <row r="162" spans="1:13" x14ac:dyDescent="0.25">
      <c r="A162" s="3">
        <v>156</v>
      </c>
      <c r="B162" s="4"/>
      <c r="C162" s="4"/>
      <c r="D162" s="4" t="s">
        <v>343</v>
      </c>
      <c r="E162" s="5" t="s">
        <v>341</v>
      </c>
      <c r="F162" s="4">
        <v>1</v>
      </c>
      <c r="G162" s="4"/>
      <c r="H162" s="4"/>
      <c r="I162" s="8"/>
      <c r="J162" s="4"/>
      <c r="K162" s="23">
        <v>28160</v>
      </c>
      <c r="L162" s="23">
        <f t="shared" si="6"/>
        <v>5350.4</v>
      </c>
      <c r="M162" s="23">
        <f t="shared" si="7"/>
        <v>33510.400000000001</v>
      </c>
    </row>
    <row r="163" spans="1:13" x14ac:dyDescent="0.25">
      <c r="A163" s="3">
        <v>157</v>
      </c>
      <c r="B163" s="4"/>
      <c r="C163" s="4"/>
      <c r="D163" s="4" t="s">
        <v>344</v>
      </c>
      <c r="E163" s="5" t="s">
        <v>341</v>
      </c>
      <c r="F163" s="4">
        <v>1</v>
      </c>
      <c r="G163" s="4"/>
      <c r="H163" s="4"/>
      <c r="I163" s="8"/>
      <c r="J163" s="4"/>
      <c r="K163" s="23">
        <v>26167</v>
      </c>
      <c r="L163" s="23">
        <f t="shared" si="6"/>
        <v>4971.7300000000005</v>
      </c>
      <c r="M163" s="23">
        <f t="shared" si="7"/>
        <v>31138.73</v>
      </c>
    </row>
    <row r="164" spans="1:13" x14ac:dyDescent="0.25">
      <c r="A164" s="3">
        <v>158</v>
      </c>
      <c r="B164" s="4"/>
      <c r="C164" s="4"/>
      <c r="D164" s="4" t="s">
        <v>345</v>
      </c>
      <c r="E164" s="5" t="s">
        <v>341</v>
      </c>
      <c r="F164" s="4">
        <v>1</v>
      </c>
      <c r="G164" s="4"/>
      <c r="H164" s="4"/>
      <c r="I164" s="8"/>
      <c r="J164" s="4"/>
      <c r="K164" s="23">
        <v>19300</v>
      </c>
      <c r="L164" s="23">
        <f t="shared" si="6"/>
        <v>3667</v>
      </c>
      <c r="M164" s="23">
        <f t="shared" si="7"/>
        <v>22967</v>
      </c>
    </row>
    <row r="165" spans="1:13" x14ac:dyDescent="0.25">
      <c r="A165" s="3">
        <v>159</v>
      </c>
      <c r="B165" s="4"/>
      <c r="C165" s="4"/>
      <c r="D165" s="4" t="s">
        <v>346</v>
      </c>
      <c r="E165" s="5" t="s">
        <v>347</v>
      </c>
      <c r="F165" s="4">
        <v>1</v>
      </c>
      <c r="G165" s="4"/>
      <c r="H165" s="4"/>
      <c r="I165" s="8"/>
      <c r="J165" s="4"/>
      <c r="K165" s="23">
        <v>3833</v>
      </c>
      <c r="L165" s="23">
        <f t="shared" si="6"/>
        <v>728.27</v>
      </c>
      <c r="M165" s="23">
        <f t="shared" si="7"/>
        <v>4561.2700000000004</v>
      </c>
    </row>
    <row r="166" spans="1:13" x14ac:dyDescent="0.25">
      <c r="A166" s="3">
        <v>160</v>
      </c>
      <c r="B166" s="4"/>
      <c r="C166" s="4"/>
      <c r="D166" s="4" t="s">
        <v>348</v>
      </c>
      <c r="E166" s="5" t="s">
        <v>349</v>
      </c>
      <c r="F166" s="4">
        <v>1</v>
      </c>
      <c r="G166" s="4"/>
      <c r="H166" s="4"/>
      <c r="I166" s="8"/>
      <c r="J166" s="4"/>
      <c r="K166" s="23">
        <v>443333</v>
      </c>
      <c r="L166" s="23">
        <f t="shared" si="6"/>
        <v>84233.27</v>
      </c>
      <c r="M166" s="23">
        <f t="shared" si="7"/>
        <v>527566.27</v>
      </c>
    </row>
    <row r="167" spans="1:13" x14ac:dyDescent="0.25">
      <c r="A167" s="3">
        <v>161</v>
      </c>
      <c r="B167" s="4"/>
      <c r="C167" s="4"/>
      <c r="D167" s="4" t="s">
        <v>350</v>
      </c>
      <c r="E167" s="5" t="s">
        <v>351</v>
      </c>
      <c r="F167" s="4">
        <v>1</v>
      </c>
      <c r="G167" s="4"/>
      <c r="H167" s="4"/>
      <c r="I167" s="8"/>
      <c r="J167" s="4"/>
      <c r="K167" s="23">
        <v>260000</v>
      </c>
      <c r="L167" s="23">
        <f t="shared" si="6"/>
        <v>49400</v>
      </c>
      <c r="M167" s="23">
        <f t="shared" si="7"/>
        <v>309400</v>
      </c>
    </row>
    <row r="168" spans="1:13" x14ac:dyDescent="0.25">
      <c r="A168" s="3">
        <v>162</v>
      </c>
      <c r="B168" s="4"/>
      <c r="C168" s="4"/>
      <c r="D168" s="4" t="s">
        <v>352</v>
      </c>
      <c r="E168" s="5" t="s">
        <v>353</v>
      </c>
      <c r="F168" s="4">
        <v>1</v>
      </c>
      <c r="G168" s="4"/>
      <c r="H168" s="4"/>
      <c r="I168" s="8"/>
      <c r="J168" s="4"/>
      <c r="K168" s="23">
        <v>746667</v>
      </c>
      <c r="L168" s="23">
        <f t="shared" si="6"/>
        <v>141866.73000000001</v>
      </c>
      <c r="M168" s="23">
        <f t="shared" si="7"/>
        <v>888533.73</v>
      </c>
    </row>
    <row r="169" spans="1:13" x14ac:dyDescent="0.25">
      <c r="A169" s="3">
        <v>163</v>
      </c>
      <c r="B169" s="4"/>
      <c r="C169" s="4"/>
      <c r="D169" s="4" t="s">
        <v>354</v>
      </c>
      <c r="E169" s="5" t="s">
        <v>355</v>
      </c>
      <c r="F169" s="4">
        <v>1</v>
      </c>
      <c r="G169" s="4"/>
      <c r="H169" s="4"/>
      <c r="I169" s="8"/>
      <c r="J169" s="4"/>
      <c r="K169" s="23">
        <v>858333</v>
      </c>
      <c r="L169" s="23">
        <f t="shared" si="6"/>
        <v>163083.26999999999</v>
      </c>
      <c r="M169" s="23">
        <f t="shared" si="7"/>
        <v>1021416.27</v>
      </c>
    </row>
    <row r="170" spans="1:13" x14ac:dyDescent="0.25">
      <c r="A170" s="3">
        <v>164</v>
      </c>
      <c r="B170" s="4"/>
      <c r="C170" s="4"/>
      <c r="D170" s="4" t="s">
        <v>356</v>
      </c>
      <c r="E170" s="5" t="s">
        <v>355</v>
      </c>
      <c r="F170" s="4">
        <v>1</v>
      </c>
      <c r="G170" s="4"/>
      <c r="H170" s="4"/>
      <c r="I170" s="8"/>
      <c r="J170" s="4"/>
      <c r="K170" s="23">
        <v>1276667</v>
      </c>
      <c r="L170" s="23">
        <f t="shared" si="6"/>
        <v>242566.73</v>
      </c>
      <c r="M170" s="23">
        <f t="shared" si="7"/>
        <v>1519233.73</v>
      </c>
    </row>
    <row r="171" spans="1:13" x14ac:dyDescent="0.25">
      <c r="A171" s="3">
        <v>165</v>
      </c>
      <c r="B171" s="4"/>
      <c r="C171" s="4"/>
      <c r="D171" s="4" t="s">
        <v>357</v>
      </c>
      <c r="E171" s="5" t="s">
        <v>353</v>
      </c>
      <c r="F171" s="4">
        <v>1</v>
      </c>
      <c r="G171" s="4"/>
      <c r="H171" s="4"/>
      <c r="I171" s="8"/>
      <c r="J171" s="4"/>
      <c r="K171" s="23">
        <v>701667</v>
      </c>
      <c r="L171" s="23">
        <f t="shared" si="6"/>
        <v>133316.73000000001</v>
      </c>
      <c r="M171" s="23">
        <f t="shared" si="7"/>
        <v>834983.73</v>
      </c>
    </row>
    <row r="172" spans="1:13" x14ac:dyDescent="0.25">
      <c r="A172" s="3">
        <v>166</v>
      </c>
      <c r="B172" s="4"/>
      <c r="C172" s="4"/>
      <c r="D172" s="4" t="s">
        <v>358</v>
      </c>
      <c r="E172" s="5" t="s">
        <v>353</v>
      </c>
      <c r="F172" s="4">
        <v>1</v>
      </c>
      <c r="G172" s="4"/>
      <c r="H172" s="4"/>
      <c r="I172" s="8"/>
      <c r="J172" s="4"/>
      <c r="K172" s="23">
        <v>654333</v>
      </c>
      <c r="L172" s="23">
        <f t="shared" si="6"/>
        <v>124323.27</v>
      </c>
      <c r="M172" s="23">
        <f t="shared" si="7"/>
        <v>778656.27</v>
      </c>
    </row>
    <row r="173" spans="1:13" x14ac:dyDescent="0.25">
      <c r="A173" s="3">
        <v>167</v>
      </c>
      <c r="B173" s="4"/>
      <c r="C173" s="4"/>
      <c r="D173" s="4" t="s">
        <v>359</v>
      </c>
      <c r="E173" s="5" t="s">
        <v>353</v>
      </c>
      <c r="F173" s="4">
        <v>1</v>
      </c>
      <c r="G173" s="4"/>
      <c r="H173" s="4"/>
      <c r="I173" s="8"/>
      <c r="J173" s="4"/>
      <c r="K173" s="23">
        <v>721333</v>
      </c>
      <c r="L173" s="23">
        <f t="shared" si="6"/>
        <v>137053.26999999999</v>
      </c>
      <c r="M173" s="23">
        <f t="shared" si="7"/>
        <v>858386.27</v>
      </c>
    </row>
    <row r="174" spans="1:13" x14ac:dyDescent="0.25">
      <c r="A174" s="3">
        <v>168</v>
      </c>
      <c r="B174" s="4"/>
      <c r="C174" s="4"/>
      <c r="D174" s="4" t="s">
        <v>360</v>
      </c>
      <c r="E174" s="5" t="s">
        <v>361</v>
      </c>
      <c r="F174" s="4">
        <v>1</v>
      </c>
      <c r="G174" s="4"/>
      <c r="H174" s="4"/>
      <c r="I174" s="8"/>
      <c r="J174" s="4"/>
      <c r="K174" s="23">
        <v>123667</v>
      </c>
      <c r="L174" s="23">
        <f t="shared" si="6"/>
        <v>23496.73</v>
      </c>
      <c r="M174" s="23">
        <f t="shared" si="7"/>
        <v>147163.73000000001</v>
      </c>
    </row>
    <row r="175" spans="1:13" x14ac:dyDescent="0.25">
      <c r="A175" s="3">
        <v>169</v>
      </c>
      <c r="B175" s="4"/>
      <c r="C175" s="4"/>
      <c r="D175" s="4" t="s">
        <v>362</v>
      </c>
      <c r="E175" s="5" t="s">
        <v>363</v>
      </c>
      <c r="F175" s="4">
        <v>1</v>
      </c>
      <c r="G175" s="4"/>
      <c r="H175" s="4"/>
      <c r="I175" s="8"/>
      <c r="J175" s="4"/>
      <c r="K175" s="23">
        <v>7547</v>
      </c>
      <c r="L175" s="23">
        <f t="shared" si="6"/>
        <v>1433.93</v>
      </c>
      <c r="M175" s="23">
        <f t="shared" si="7"/>
        <v>8980.93</v>
      </c>
    </row>
    <row r="176" spans="1:13" x14ac:dyDescent="0.25">
      <c r="A176" s="3">
        <v>170</v>
      </c>
      <c r="B176" s="4"/>
      <c r="C176" s="4"/>
      <c r="D176" s="4" t="s">
        <v>364</v>
      </c>
      <c r="E176" s="5" t="s">
        <v>363</v>
      </c>
      <c r="F176" s="4">
        <v>1</v>
      </c>
      <c r="G176" s="4"/>
      <c r="H176" s="4"/>
      <c r="I176" s="8"/>
      <c r="J176" s="4"/>
      <c r="K176" s="23">
        <v>7667</v>
      </c>
      <c r="L176" s="23">
        <f t="shared" si="6"/>
        <v>1456.73</v>
      </c>
      <c r="M176" s="23">
        <f t="shared" si="7"/>
        <v>9123.73</v>
      </c>
    </row>
    <row r="177" spans="1:13" x14ac:dyDescent="0.25">
      <c r="A177" s="3">
        <v>171</v>
      </c>
      <c r="B177" s="4"/>
      <c r="C177" s="4"/>
      <c r="D177" s="4" t="s">
        <v>365</v>
      </c>
      <c r="E177" s="5" t="s">
        <v>363</v>
      </c>
      <c r="F177" s="4">
        <v>1</v>
      </c>
      <c r="G177" s="4"/>
      <c r="H177" s="4"/>
      <c r="I177" s="8"/>
      <c r="J177" s="4"/>
      <c r="K177" s="23">
        <v>3767</v>
      </c>
      <c r="L177" s="23">
        <f t="shared" si="6"/>
        <v>715.73</v>
      </c>
      <c r="M177" s="23">
        <f t="shared" si="7"/>
        <v>4482.7299999999996</v>
      </c>
    </row>
    <row r="178" spans="1:13" x14ac:dyDescent="0.25">
      <c r="A178" s="3">
        <v>172</v>
      </c>
      <c r="B178" s="4"/>
      <c r="C178" s="4"/>
      <c r="D178" s="4" t="s">
        <v>366</v>
      </c>
      <c r="E178" s="5" t="s">
        <v>363</v>
      </c>
      <c r="F178" s="4">
        <v>1</v>
      </c>
      <c r="G178" s="4"/>
      <c r="H178" s="4"/>
      <c r="I178" s="8"/>
      <c r="J178" s="4"/>
      <c r="K178" s="23">
        <v>5100</v>
      </c>
      <c r="L178" s="23">
        <f t="shared" si="6"/>
        <v>969</v>
      </c>
      <c r="M178" s="23">
        <f t="shared" si="7"/>
        <v>6069</v>
      </c>
    </row>
    <row r="179" spans="1:13" x14ac:dyDescent="0.25">
      <c r="A179" s="3">
        <v>173</v>
      </c>
      <c r="B179" s="4"/>
      <c r="C179" s="4"/>
      <c r="D179" s="4" t="s">
        <v>367</v>
      </c>
      <c r="E179" s="5" t="s">
        <v>368</v>
      </c>
      <c r="F179" s="4">
        <v>1</v>
      </c>
      <c r="G179" s="4"/>
      <c r="H179" s="4"/>
      <c r="I179" s="8"/>
      <c r="J179" s="4"/>
      <c r="K179" s="23">
        <v>346667</v>
      </c>
      <c r="L179" s="23">
        <f t="shared" si="6"/>
        <v>65866.73</v>
      </c>
      <c r="M179" s="23">
        <f t="shared" si="7"/>
        <v>412533.73</v>
      </c>
    </row>
    <row r="180" spans="1:13" x14ac:dyDescent="0.25">
      <c r="A180" s="3">
        <v>174</v>
      </c>
      <c r="B180" s="4"/>
      <c r="C180" s="4"/>
      <c r="D180" s="4" t="s">
        <v>369</v>
      </c>
      <c r="E180" s="5" t="s">
        <v>368</v>
      </c>
      <c r="F180" s="4">
        <v>1</v>
      </c>
      <c r="G180" s="4"/>
      <c r="H180" s="4"/>
      <c r="I180" s="8"/>
      <c r="J180" s="4"/>
      <c r="K180" s="23">
        <v>85000</v>
      </c>
      <c r="L180" s="23">
        <f t="shared" si="6"/>
        <v>16150</v>
      </c>
      <c r="M180" s="23">
        <f t="shared" si="7"/>
        <v>101150</v>
      </c>
    </row>
    <row r="181" spans="1:13" x14ac:dyDescent="0.25">
      <c r="A181" s="3">
        <v>175</v>
      </c>
      <c r="B181" s="4"/>
      <c r="C181" s="4"/>
      <c r="D181" s="4" t="s">
        <v>370</v>
      </c>
      <c r="E181" s="5" t="s">
        <v>371</v>
      </c>
      <c r="F181" s="4">
        <v>1</v>
      </c>
      <c r="G181" s="4"/>
      <c r="H181" s="4"/>
      <c r="I181" s="8"/>
      <c r="J181" s="4"/>
      <c r="K181" s="23">
        <v>385333</v>
      </c>
      <c r="L181" s="23">
        <f t="shared" si="6"/>
        <v>73213.27</v>
      </c>
      <c r="M181" s="23">
        <f t="shared" si="7"/>
        <v>458546.27</v>
      </c>
    </row>
    <row r="182" spans="1:13" x14ac:dyDescent="0.25">
      <c r="A182" s="3">
        <v>176</v>
      </c>
      <c r="B182" s="4"/>
      <c r="C182" s="4"/>
      <c r="D182" s="4" t="s">
        <v>372</v>
      </c>
      <c r="E182" s="5" t="s">
        <v>371</v>
      </c>
      <c r="F182" s="4">
        <v>1</v>
      </c>
      <c r="G182" s="4"/>
      <c r="H182" s="4"/>
      <c r="I182" s="8"/>
      <c r="J182" s="4"/>
      <c r="K182" s="23">
        <v>174333</v>
      </c>
      <c r="L182" s="23">
        <f t="shared" si="6"/>
        <v>33123.269999999997</v>
      </c>
      <c r="M182" s="23">
        <f t="shared" si="7"/>
        <v>207456.27</v>
      </c>
    </row>
    <row r="183" spans="1:13" x14ac:dyDescent="0.25">
      <c r="A183" s="3">
        <v>177</v>
      </c>
      <c r="B183" s="4"/>
      <c r="C183" s="4"/>
      <c r="D183" s="4" t="s">
        <v>373</v>
      </c>
      <c r="E183" s="5" t="s">
        <v>371</v>
      </c>
      <c r="F183" s="4">
        <v>1</v>
      </c>
      <c r="G183" s="4"/>
      <c r="H183" s="4"/>
      <c r="I183" s="8"/>
      <c r="J183" s="4"/>
      <c r="K183" s="23">
        <v>356667</v>
      </c>
      <c r="L183" s="23">
        <f t="shared" si="6"/>
        <v>67766.73</v>
      </c>
      <c r="M183" s="23">
        <f t="shared" si="7"/>
        <v>424433.73</v>
      </c>
    </row>
    <row r="184" spans="1:13" x14ac:dyDescent="0.25">
      <c r="A184" s="3">
        <v>178</v>
      </c>
      <c r="B184" s="4"/>
      <c r="C184" s="4"/>
      <c r="D184" s="4" t="s">
        <v>374</v>
      </c>
      <c r="E184" s="5" t="s">
        <v>375</v>
      </c>
      <c r="F184" s="4">
        <v>1</v>
      </c>
      <c r="G184" s="4"/>
      <c r="H184" s="4"/>
      <c r="I184" s="8"/>
      <c r="J184" s="4"/>
      <c r="K184" s="23">
        <v>145667</v>
      </c>
      <c r="L184" s="23">
        <f t="shared" si="6"/>
        <v>27676.73</v>
      </c>
      <c r="M184" s="23">
        <f t="shared" si="7"/>
        <v>173343.73</v>
      </c>
    </row>
    <row r="185" spans="1:13" x14ac:dyDescent="0.25">
      <c r="A185" s="3">
        <v>179</v>
      </c>
      <c r="B185" s="4"/>
      <c r="C185" s="4"/>
      <c r="D185" s="4" t="s">
        <v>376</v>
      </c>
      <c r="E185" s="5" t="s">
        <v>375</v>
      </c>
      <c r="F185" s="4">
        <v>1</v>
      </c>
      <c r="G185" s="4"/>
      <c r="H185" s="4"/>
      <c r="I185" s="8"/>
      <c r="J185" s="4"/>
      <c r="K185" s="23">
        <v>138667</v>
      </c>
      <c r="L185" s="23">
        <f t="shared" si="6"/>
        <v>26346.73</v>
      </c>
      <c r="M185" s="23">
        <f t="shared" si="7"/>
        <v>165013.73000000001</v>
      </c>
    </row>
    <row r="186" spans="1:13" x14ac:dyDescent="0.25">
      <c r="A186" s="3">
        <v>180</v>
      </c>
      <c r="B186" s="4"/>
      <c r="C186" s="4"/>
      <c r="D186" s="4" t="s">
        <v>377</v>
      </c>
      <c r="E186" s="5" t="s">
        <v>375</v>
      </c>
      <c r="F186" s="4">
        <v>1</v>
      </c>
      <c r="G186" s="4"/>
      <c r="H186" s="4"/>
      <c r="I186" s="8"/>
      <c r="J186" s="4"/>
      <c r="K186" s="23">
        <v>135000</v>
      </c>
      <c r="L186" s="23">
        <f t="shared" si="6"/>
        <v>25650</v>
      </c>
      <c r="M186" s="23">
        <f t="shared" si="7"/>
        <v>160650</v>
      </c>
    </row>
    <row r="187" spans="1:13" x14ac:dyDescent="0.25">
      <c r="A187" s="3">
        <v>181</v>
      </c>
      <c r="B187" s="4"/>
      <c r="C187" s="4"/>
      <c r="D187" s="4" t="s">
        <v>378</v>
      </c>
      <c r="E187" s="5" t="s">
        <v>375</v>
      </c>
      <c r="F187" s="4">
        <v>1</v>
      </c>
      <c r="G187" s="4"/>
      <c r="H187" s="4"/>
      <c r="I187" s="8"/>
      <c r="J187" s="4"/>
      <c r="K187" s="23">
        <v>139667</v>
      </c>
      <c r="L187" s="23">
        <f t="shared" si="6"/>
        <v>26536.73</v>
      </c>
      <c r="M187" s="23">
        <f t="shared" si="7"/>
        <v>166203.73000000001</v>
      </c>
    </row>
    <row r="188" spans="1:13" x14ac:dyDescent="0.25">
      <c r="A188" s="3">
        <v>182</v>
      </c>
      <c r="B188" s="4"/>
      <c r="C188" s="4"/>
      <c r="D188" s="4" t="s">
        <v>379</v>
      </c>
      <c r="E188" s="5" t="s">
        <v>375</v>
      </c>
      <c r="F188" s="4">
        <v>1</v>
      </c>
      <c r="G188" s="4"/>
      <c r="H188" s="4"/>
      <c r="I188" s="8"/>
      <c r="J188" s="4"/>
      <c r="K188" s="23">
        <v>87000</v>
      </c>
      <c r="L188" s="23">
        <f t="shared" si="6"/>
        <v>16530</v>
      </c>
      <c r="M188" s="23">
        <f t="shared" si="7"/>
        <v>103530</v>
      </c>
    </row>
    <row r="189" spans="1:13" x14ac:dyDescent="0.25">
      <c r="A189" s="3">
        <v>183</v>
      </c>
      <c r="B189" s="4"/>
      <c r="C189" s="4"/>
      <c r="D189" s="4" t="s">
        <v>380</v>
      </c>
      <c r="E189" s="5" t="s">
        <v>381</v>
      </c>
      <c r="F189" s="4">
        <v>1</v>
      </c>
      <c r="G189" s="4"/>
      <c r="H189" s="4"/>
      <c r="I189" s="8"/>
      <c r="J189" s="4"/>
      <c r="K189" s="23">
        <v>67600</v>
      </c>
      <c r="L189" s="23">
        <f t="shared" si="6"/>
        <v>12844</v>
      </c>
      <c r="M189" s="23">
        <f t="shared" si="7"/>
        <v>80444</v>
      </c>
    </row>
    <row r="190" spans="1:13" x14ac:dyDescent="0.25">
      <c r="A190" s="3">
        <v>184</v>
      </c>
      <c r="B190" s="4"/>
      <c r="C190" s="4"/>
      <c r="D190" s="4" t="s">
        <v>382</v>
      </c>
      <c r="E190" s="5" t="s">
        <v>383</v>
      </c>
      <c r="F190" s="4">
        <v>1</v>
      </c>
      <c r="G190" s="4"/>
      <c r="H190" s="4"/>
      <c r="I190" s="8"/>
      <c r="J190" s="4"/>
      <c r="K190" s="23">
        <v>163333</v>
      </c>
      <c r="L190" s="23">
        <f t="shared" si="6"/>
        <v>31033.27</v>
      </c>
      <c r="M190" s="23">
        <f t="shared" si="7"/>
        <v>194366.27</v>
      </c>
    </row>
    <row r="191" spans="1:13" x14ac:dyDescent="0.25">
      <c r="A191" s="3">
        <v>185</v>
      </c>
      <c r="B191" s="4"/>
      <c r="C191" s="4"/>
      <c r="D191" s="4" t="s">
        <v>384</v>
      </c>
      <c r="E191" s="5" t="s">
        <v>371</v>
      </c>
      <c r="F191" s="4">
        <v>1</v>
      </c>
      <c r="G191" s="4"/>
      <c r="H191" s="4"/>
      <c r="I191" s="8"/>
      <c r="J191" s="4"/>
      <c r="K191" s="23">
        <v>365000</v>
      </c>
      <c r="L191" s="23">
        <f t="shared" si="6"/>
        <v>69350</v>
      </c>
      <c r="M191" s="23">
        <f t="shared" si="7"/>
        <v>434350</v>
      </c>
    </row>
    <row r="192" spans="1:13" x14ac:dyDescent="0.25">
      <c r="A192" s="3">
        <v>186</v>
      </c>
      <c r="B192" s="4"/>
      <c r="C192" s="4"/>
      <c r="D192" s="4" t="s">
        <v>385</v>
      </c>
      <c r="E192" s="5" t="s">
        <v>386</v>
      </c>
      <c r="F192" s="4">
        <v>1</v>
      </c>
      <c r="G192" s="4"/>
      <c r="H192" s="4"/>
      <c r="I192" s="8"/>
      <c r="J192" s="4"/>
      <c r="K192" s="23">
        <v>128667</v>
      </c>
      <c r="L192" s="23">
        <f t="shared" si="6"/>
        <v>24446.73</v>
      </c>
      <c r="M192" s="23">
        <f>+K192+L192</f>
        <v>153113.73000000001</v>
      </c>
    </row>
    <row r="193" spans="1:33" x14ac:dyDescent="0.25">
      <c r="A193" s="3">
        <v>187</v>
      </c>
      <c r="B193" s="4"/>
      <c r="C193" s="4"/>
      <c r="D193" s="4" t="s">
        <v>387</v>
      </c>
      <c r="E193" s="5" t="s">
        <v>386</v>
      </c>
      <c r="F193" s="4">
        <v>1</v>
      </c>
      <c r="G193" s="4"/>
      <c r="H193" s="4"/>
      <c r="I193" s="8"/>
      <c r="J193" s="4"/>
      <c r="K193" s="23">
        <v>128667</v>
      </c>
      <c r="L193" s="23">
        <f t="shared" si="6"/>
        <v>24446.73</v>
      </c>
      <c r="M193" s="23">
        <f t="shared" si="7"/>
        <v>153113.73000000001</v>
      </c>
    </row>
    <row r="194" spans="1:33" ht="50.45" customHeight="1" x14ac:dyDescent="0.25">
      <c r="A194" s="41" t="s">
        <v>390</v>
      </c>
      <c r="B194" s="42"/>
      <c r="C194" s="42"/>
      <c r="D194" s="42"/>
      <c r="E194" s="42"/>
      <c r="F194" s="42"/>
      <c r="G194" s="42"/>
      <c r="H194" s="42"/>
      <c r="I194" s="42"/>
      <c r="J194" s="42"/>
      <c r="K194" s="42"/>
      <c r="L194" s="43"/>
      <c r="M194" s="25">
        <f>SUM(M5:M193)</f>
        <v>104332468.17000014</v>
      </c>
      <c r="N194" s="15"/>
      <c r="O194" s="15"/>
      <c r="P194" s="15"/>
      <c r="Q194" s="15"/>
      <c r="R194" s="15"/>
      <c r="S194" s="15"/>
      <c r="T194" s="15"/>
      <c r="U194" s="15"/>
      <c r="V194" s="15"/>
      <c r="W194" s="15"/>
      <c r="X194" s="15"/>
      <c r="Y194" s="15"/>
      <c r="Z194" s="15"/>
      <c r="AA194" s="15"/>
      <c r="AB194" s="15"/>
      <c r="AC194" s="15"/>
      <c r="AD194" s="16"/>
      <c r="AG194" s="15"/>
    </row>
    <row r="195" spans="1:33" ht="28.5" customHeight="1" x14ac:dyDescent="0.25">
      <c r="A195" s="32" t="s">
        <v>396</v>
      </c>
      <c r="B195" s="33"/>
      <c r="C195" s="33"/>
      <c r="D195" s="33"/>
      <c r="E195" s="33"/>
      <c r="F195" s="33"/>
      <c r="G195" s="33"/>
      <c r="H195" s="33"/>
      <c r="I195" s="33"/>
      <c r="J195" s="33"/>
      <c r="K195" s="33"/>
      <c r="L195" s="33"/>
      <c r="M195" s="34"/>
      <c r="N195" s="17"/>
      <c r="O195" s="17"/>
      <c r="P195" s="17"/>
      <c r="Q195" s="17"/>
      <c r="R195" s="17"/>
      <c r="S195" s="17"/>
      <c r="T195" s="17"/>
      <c r="U195" s="17"/>
      <c r="V195" s="17"/>
      <c r="W195" s="17"/>
      <c r="X195" s="17"/>
      <c r="Y195" s="17"/>
      <c r="Z195" s="17"/>
      <c r="AA195" s="17"/>
      <c r="AB195" s="17"/>
      <c r="AC195" s="17"/>
      <c r="AD195" s="17"/>
      <c r="AE195" s="17"/>
      <c r="AF195" s="17"/>
      <c r="AG195" s="17"/>
    </row>
    <row r="196" spans="1:33" ht="33" customHeight="1" x14ac:dyDescent="0.25">
      <c r="A196" s="35" t="s">
        <v>397</v>
      </c>
      <c r="B196" s="36"/>
      <c r="C196" s="36"/>
      <c r="D196" s="36"/>
      <c r="E196" s="36"/>
      <c r="F196" s="36"/>
      <c r="G196" s="36"/>
      <c r="H196" s="36"/>
      <c r="I196" s="36"/>
      <c r="J196" s="36"/>
      <c r="K196" s="36"/>
      <c r="L196" s="36"/>
      <c r="M196" s="37"/>
      <c r="N196" s="18"/>
      <c r="O196" s="18"/>
      <c r="P196" s="18"/>
      <c r="Q196" s="18"/>
      <c r="R196" s="18"/>
      <c r="S196" s="18"/>
      <c r="T196" s="18"/>
      <c r="U196" s="18"/>
      <c r="V196" s="18"/>
      <c r="W196" s="18"/>
      <c r="X196" s="18"/>
      <c r="Y196" s="18"/>
      <c r="Z196" s="18"/>
      <c r="AA196" s="18"/>
      <c r="AB196" s="18"/>
      <c r="AC196" s="18"/>
      <c r="AD196" s="18"/>
      <c r="AE196" s="18"/>
      <c r="AF196" s="18"/>
      <c r="AG196" s="18"/>
    </row>
    <row r="198" spans="1:33" ht="18" x14ac:dyDescent="0.25">
      <c r="A198" s="31" t="s">
        <v>391</v>
      </c>
      <c r="B198" s="31"/>
      <c r="C198" s="10" t="s">
        <v>398</v>
      </c>
    </row>
    <row r="199" spans="1:33" ht="18" x14ac:dyDescent="0.25">
      <c r="A199" s="31" t="s">
        <v>392</v>
      </c>
      <c r="B199" s="31"/>
      <c r="C199" s="10" t="s">
        <v>399</v>
      </c>
    </row>
    <row r="200" spans="1:33" ht="18" x14ac:dyDescent="0.25">
      <c r="A200" s="31" t="s">
        <v>393</v>
      </c>
      <c r="B200" s="31"/>
      <c r="C200" t="s">
        <v>400</v>
      </c>
      <c r="E200" s="10"/>
    </row>
    <row r="201" spans="1:33" ht="18" x14ac:dyDescent="0.25">
      <c r="A201" s="31" t="s">
        <v>394</v>
      </c>
      <c r="B201" s="31"/>
      <c r="C201" s="14">
        <v>3146626104</v>
      </c>
      <c r="E201" s="10"/>
    </row>
    <row r="202" spans="1:33" ht="18.75" x14ac:dyDescent="0.3">
      <c r="A202" s="11"/>
      <c r="B202" s="12"/>
    </row>
    <row r="204" spans="1:33" ht="18.75" x14ac:dyDescent="0.3">
      <c r="A204" s="13"/>
      <c r="B204" s="12"/>
    </row>
    <row r="206" spans="1:33" ht="18" x14ac:dyDescent="0.25">
      <c r="A206" s="31" t="s">
        <v>395</v>
      </c>
      <c r="B206" s="31"/>
    </row>
  </sheetData>
  <sheetProtection algorithmName="SHA-512" hashValue="dZHKkc+XLfTjU4s65vSyERF5XrpIUheS7/PaL08FGFC3qsRRYoxbvqstngo3AtiTdyGiMWPiuaz2AUoBUn14lw==" saltValue="3vv0JQWKqcmRGHebAy43Iw==" spinCount="100000" sheet="1" formatCells="0" formatColumns="0" formatRows="0" insertColumns="0" insertRows="0" insertHyperlinks="0" deleteColumns="0" deleteRows="0" sort="0" autoFilter="0" pivotTables="0"/>
  <autoFilter ref="B4:K196" xr:uid="{00000000-0009-0000-0000-000000000000}"/>
  <mergeCells count="19">
    <mergeCell ref="A3:A4"/>
    <mergeCell ref="B3:B4"/>
    <mergeCell ref="C3:C4"/>
    <mergeCell ref="D3:D4"/>
    <mergeCell ref="E3:E4"/>
    <mergeCell ref="F3:F4"/>
    <mergeCell ref="A1:M1"/>
    <mergeCell ref="A206:B206"/>
    <mergeCell ref="A195:M195"/>
    <mergeCell ref="A196:M196"/>
    <mergeCell ref="B156:J156"/>
    <mergeCell ref="A194:L194"/>
    <mergeCell ref="A2:M2"/>
    <mergeCell ref="A198:B198"/>
    <mergeCell ref="A199:B199"/>
    <mergeCell ref="A200:B200"/>
    <mergeCell ref="A201:B201"/>
    <mergeCell ref="I3:I4"/>
    <mergeCell ref="K3:M3"/>
  </mergeCells>
  <pageMargins left="0.23622047244094491" right="0.23622047244094491" top="0.39370078740157483" bottom="0.39370078740157483" header="0.31496062992125984" footer="0.31496062992125984"/>
  <pageSetup scale="4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COTIZACIONES</vt:lpstr>
      <vt:lpstr>COTIZACIONES!Títulos_a_imprimir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pAoLa AnDrEa vAReLa FaJaRdO</dc:creator>
  <cp:lastModifiedBy>Javier Fernando Delgado Salazar</cp:lastModifiedBy>
  <cp:lastPrinted>2024-12-03T00:08:52Z</cp:lastPrinted>
  <dcterms:created xsi:type="dcterms:W3CDTF">2024-12-02T23:33:40Z</dcterms:created>
  <dcterms:modified xsi:type="dcterms:W3CDTF">2024-12-24T17:59:30Z</dcterms:modified>
</cp:coreProperties>
</file>