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1535"/>
  </bookViews>
  <sheets>
    <sheet name="MATRIZ RIESGOS" sheetId="1" r:id="rId1"/>
    <sheet name="DILIGENCIAMIENTO" sheetId="2" r:id="rId2"/>
  </sheets>
  <definedNames>
    <definedName name="_xlnm._FilterDatabase" localSheetId="1" hidden="1">DILIGENCIAMIENTO!#REF!</definedName>
    <definedName name="_xlnm.Print_Area" localSheetId="0">'MATRIZ RIESGOS'!$C$1:$AF$31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8" i="1" l="1"/>
  <c r="Y18" i="1" s="1"/>
  <c r="Z18" i="1" s="1"/>
  <c r="V18" i="1"/>
  <c r="O18" i="1"/>
  <c r="M17" i="1"/>
  <c r="M18" i="1"/>
  <c r="P18" i="1" l="1"/>
  <c r="Q18" i="1" s="1"/>
  <c r="X15" i="1"/>
  <c r="V15" i="1"/>
  <c r="Y15" i="1" s="1"/>
  <c r="Z15" i="1" s="1"/>
  <c r="X13" i="1"/>
  <c r="X14" i="1"/>
  <c r="V13" i="1"/>
  <c r="Y13" i="1" s="1"/>
  <c r="Z13" i="1" s="1"/>
  <c r="V14" i="1"/>
  <c r="O13" i="1"/>
  <c r="P13" i="1" s="1"/>
  <c r="Q13" i="1" s="1"/>
  <c r="O14" i="1"/>
  <c r="M13" i="1"/>
  <c r="M14" i="1"/>
  <c r="Y14" i="1" l="1"/>
  <c r="Z14" i="1" s="1"/>
  <c r="P14" i="1"/>
  <c r="Q14" i="1" s="1"/>
  <c r="V16" i="1"/>
  <c r="V12" i="1"/>
  <c r="V11" i="1"/>
  <c r="V10" i="1"/>
  <c r="V9" i="1"/>
  <c r="V8" i="1"/>
  <c r="M9" i="1" l="1"/>
  <c r="O9" i="1"/>
  <c r="Y9" i="1"/>
  <c r="Z9" i="1" s="1"/>
  <c r="M10" i="1"/>
  <c r="O10" i="1"/>
  <c r="X10" i="1"/>
  <c r="Y10" i="1" s="1"/>
  <c r="Z10" i="1" s="1"/>
  <c r="M11" i="1"/>
  <c r="O11" i="1"/>
  <c r="X11" i="1"/>
  <c r="Y11" i="1" s="1"/>
  <c r="M12" i="1"/>
  <c r="O12" i="1"/>
  <c r="X12" i="1"/>
  <c r="Y12" i="1" s="1"/>
  <c r="Z12" i="1" s="1"/>
  <c r="M16" i="1"/>
  <c r="O16" i="1"/>
  <c r="X16" i="1"/>
  <c r="Y16" i="1" s="1"/>
  <c r="Z16" i="1" s="1"/>
  <c r="O17" i="1"/>
  <c r="V17" i="1"/>
  <c r="X17" i="1"/>
  <c r="P16" i="1" l="1"/>
  <c r="Q16" i="1" s="1"/>
  <c r="Y17" i="1"/>
  <c r="Z17" i="1" s="1"/>
  <c r="P17" i="1"/>
  <c r="Q17" i="1" s="1"/>
  <c r="P12" i="1"/>
  <c r="Q12" i="1" s="1"/>
  <c r="P11" i="1"/>
  <c r="Q11" i="1" s="1"/>
  <c r="P10" i="1"/>
  <c r="Q10" i="1" s="1"/>
  <c r="P9" i="1"/>
  <c r="Q9" i="1" s="1"/>
  <c r="X8" i="1"/>
  <c r="Y8" i="1" s="1"/>
  <c r="Z8" i="1" s="1"/>
  <c r="O8" i="1" l="1"/>
  <c r="M8" i="1" l="1"/>
  <c r="P8" i="1" s="1"/>
  <c r="Q8" i="1" s="1"/>
</calcChain>
</file>

<file path=xl/sharedStrings.xml><?xml version="1.0" encoding="utf-8"?>
<sst xmlns="http://schemas.openxmlformats.org/spreadsheetml/2006/main" count="309" uniqueCount="167">
  <si>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</si>
  <si>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</si>
  <si>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</si>
  <si>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</si>
  <si>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</si>
  <si>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</si>
  <si>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</si>
  <si>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</si>
  <si>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</si>
  <si>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</si>
  <si>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</si>
  <si>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</si>
  <si>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</si>
  <si>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</si>
  <si>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</si>
  <si>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</si>
  <si>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</si>
  <si>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</si>
  <si>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</si>
  <si>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</si>
  <si>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</si>
  <si>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</si>
  <si>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</si>
  <si>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</si>
  <si>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</si>
  <si>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</si>
  <si>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</si>
  <si>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</si>
  <si>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</si>
  <si>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</si>
  <si>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</si>
  <si>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</si>
  <si>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</si>
  <si>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</si>
  <si>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</si>
  <si>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</si>
  <si>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</si>
  <si>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</si>
  <si>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</si>
  <si>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</si>
  <si>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</si>
  <si>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</si>
  <si>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</si>
  <si>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</si>
  <si>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</si>
  <si>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</si>
  <si>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</si>
  <si>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</si>
  <si>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</si>
  <si>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</si>
  <si>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</si>
  <si>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</si>
  <si>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</si>
  <si>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</si>
  <si>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</si>
  <si>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</si>
  <si>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</si>
  <si>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</si>
  <si>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</si>
  <si>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</si>
  <si>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</si>
  <si>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</si>
  <si>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</si>
  <si>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</si>
  <si>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</si>
  <si>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</si>
  <si>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</si>
  <si>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</si>
  <si>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</si>
  <si>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</si>
  <si>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</si>
  <si>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</si>
  <si>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</si>
  <si>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</si>
  <si>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</si>
  <si>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</si>
  <si>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</si>
  <si>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</si>
  <si>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</si>
  <si>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</si>
  <si>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</si>
  <si>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</si>
  <si>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</si>
  <si>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Elaboró:</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</si>
  <si>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</si>
  <si>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</si>
  <si>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</si>
  <si>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</si>
  <si>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</si>
  <si>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</si>
  <si>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</si>
  <si>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</si>
  <si>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</si>
  <si>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</si>
  <si>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</si>
  <si>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</si>
  <si>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NOMBRE</t>
  </si>
  <si>
    <t>Si</t>
  </si>
  <si>
    <t>AREA</t>
  </si>
  <si>
    <t>CARGO</t>
  </si>
  <si>
    <t>ítem</t>
  </si>
  <si>
    <t>Entidad y Contratista</t>
  </si>
  <si>
    <t>SI</t>
  </si>
  <si>
    <t>Una vez se suscriba el contrato</t>
  </si>
  <si>
    <t>FORMATO MATRIZ DE RIESGOS</t>
  </si>
  <si>
    <t>Genera carga adicional a las previstas, puede afectar a cualquiera de las partes del contrato</t>
  </si>
  <si>
    <t>Contratista</t>
  </si>
  <si>
    <t>Retrasos en ejecución contractual</t>
  </si>
  <si>
    <t>Las partes de mutuo acuerdo acordaran la forma de retomar el equilibrio contractual a fin de no generar prejuicio para las partes</t>
  </si>
  <si>
    <t xml:space="preserve">Prestación de servicios sin la
solemnidad requerida por la ley
</t>
  </si>
  <si>
    <t>Demora en el inicio de la ejecución del contrato</t>
  </si>
  <si>
    <t xml:space="preserve">Las partes de mutuo acuerdo determinan la forma de retomar el equilibrio contractual a fin de no generar perjuicio para las partes. </t>
  </si>
  <si>
    <t>Supervisión y/o Interventoria y Contratista</t>
  </si>
  <si>
    <t>En la ejecución del contrato</t>
  </si>
  <si>
    <t>Mensual</t>
  </si>
  <si>
    <t>verificación de normativa</t>
  </si>
  <si>
    <t xml:space="preserve">Enfermedad general, laboral, accidentes de labores que puedan generar incapacidad, discapacidad del personal contratado, entre otros.
</t>
  </si>
  <si>
    <t xml:space="preserve">Adelantar las actividades y programas de prevención y seguridad industrial y
ocupacion en las areas de ejecución del contrato.
</t>
  </si>
  <si>
    <t>Adelanta los procesos tecnicos descritos en el anexo tecnico N° 1 del presente proceso</t>
  </si>
  <si>
    <t>A traves de los seguimientos a los planes de gestion de manera especifica a las actividades contempladas en el Sistema Integrado de Conservación - SIC, que debe implementar el contratista</t>
  </si>
  <si>
    <t>Riesgo por mal uso de la información. Se materializa cuando     el contratista en cumplimiento de sus obligaciones administra información y la usa en actividades diferentes al desarrollo de su objeto contractual.</t>
  </si>
  <si>
    <t>Acceso a información sencible fuera de los procesos publicos dispuestos de la Entidad.</t>
  </si>
  <si>
    <t xml:space="preserve">Reducir las probabilida desde ocurrencia con divulgación de políticas sobre  la administración de la información documental   y
magnética. Monitoreo de las
fuentes de información  usadas
por el contratista cumpliendo con los acuerdos de confidencialidad. 
</t>
  </si>
  <si>
    <t>En la ejecución del contrato.</t>
  </si>
  <si>
    <t xml:space="preserve">En la ejecución y/o posterior de acuerdo con los terminos del contrato. </t>
  </si>
  <si>
    <t xml:space="preserve">A traves de la implementación de politicas de seguridad de la información y los acuerdos de confidencialidad. </t>
  </si>
  <si>
    <t xml:space="preserve">Riesgos por conceptos errados, se materializa cuando     el producto del contrato el concepto no es     acorde con lo requerido por la entidad por no actualización de 
conocimientos o por aplicación incorrecta de los mismos o por la no adecuada aplicación del anexo tecnico N°1. del presente proceso.
</t>
  </si>
  <si>
    <t xml:space="preserve">Incumplimientos de  las obligaciones y plazos establecidos en el marco del contrato </t>
  </si>
  <si>
    <t xml:space="preserve">Unificación de criterios para adelantar los procesos tecnicos de acuerdo con el anexo tenico N°1 del presente proceso. </t>
  </si>
  <si>
    <t>En la ejecución del contarto</t>
  </si>
  <si>
    <t xml:space="preserve">Implementación de control de calidad para recibo de producto según especificaciones tecnicas. </t>
  </si>
  <si>
    <t>Según cronograma o plan de trabajo.</t>
  </si>
  <si>
    <t>Riesgo por la prestación del servicio por fuera del objeto  y/o las obligaciones contractuales.</t>
  </si>
  <si>
    <t xml:space="preserve">No prestar servicios sin la suscripción previa de la adición o  modificación del contrato. 
</t>
  </si>
  <si>
    <t xml:space="preserve">Durante la ejecución del contrato. </t>
  </si>
  <si>
    <t xml:space="preserve">Seguimiento a las actividades e informe presentados, asi como a traves de los planes y cronograma de trabajo. </t>
  </si>
  <si>
    <t xml:space="preserve">Riesgo por la tardanza en la adquisicion de las garantias exigidas para la legalización del contrato. 
</t>
  </si>
  <si>
    <t>Identificar la institución y el proceso para la adquisicion de la garantia, con el fin de legalizar el contrato.</t>
  </si>
  <si>
    <t>Adjudicación</t>
  </si>
  <si>
    <t>Legalización del contrato</t>
  </si>
  <si>
    <t>Verificacion de las garantias</t>
  </si>
  <si>
    <t>Diaria</t>
  </si>
  <si>
    <t xml:space="preserve">Afectacion de las actividades operaciones del proyecto por contaminación biologica y/o ambiental de la documentación objeto de intervención. </t>
  </si>
  <si>
    <t xml:space="preserve">No continuidad de los procesos tecnicos por el impacto en el recurso humano. </t>
  </si>
  <si>
    <t>Implementacion de los diferentes planes del Sistema Integrado de Conservación - SIC, actividades periodicas de seguiminto monitoreo y control, y aplicación de las actividades relacionadas con saneamiento ambiental tales como desinfección, desratización y desinsectación, al igual que el monitoreo de condiciones ambientales.</t>
  </si>
  <si>
    <t xml:space="preserve">A traves de los seguimientos a los reportes del  SIC, seguimiento al plan de gestión del riesgo, informes de ejecución y reportes de monitoreo y control.  </t>
  </si>
  <si>
    <t xml:space="preserve">Demoras en la adquisición de insumos e implemetos para adelantar los diferentes procesos tecnicos para el cumplimiento de las obligaciones y objeto del contrato. </t>
  </si>
  <si>
    <t xml:space="preserve">Incumplimiento en la entraga de producto a conformidad y plan de trabajo y cronograma.  </t>
  </si>
  <si>
    <t>Implenentación y seguimiento al plan de adquisiciones del proyceto y al respectivo cronograma del mismo</t>
  </si>
  <si>
    <t>Entidad y contratista</t>
  </si>
  <si>
    <t xml:space="preserve">Revisión de informes que den cuenta de la ejecución del contrato </t>
  </si>
  <si>
    <t>Sí</t>
  </si>
  <si>
    <t xml:space="preserve">Riesgos por servicios adicionales. Se materializa cuando   se requiere servicios complementarios de manera sobreviniente a la necesidad que se estaba satisfaciendo    con la ejecución del contrato. 
</t>
  </si>
  <si>
    <t>Contratista y Entidad</t>
  </si>
  <si>
    <t>Riesgo por la Insolvencia y/o liquidación del Contratista.</t>
  </si>
  <si>
    <t xml:space="preserve">Se deberá constitutir una mesa técina por parte del contratista, en la cual  presentará su plan de reorganización para el cumplimiento del contrato ante la Superintendencia de Notariado y Registro, de acuerdo con la Ley aplicable. Dicho Plan está sujeto a la decisión de aprobació o no de la Entidad, de acuerdo a sus necesidades, para continuar con el objeto del contrato. En caso tal de que el incumplimiento de las obligaciones contractuales se concrete, el contratista deberá activar las garantías que debió adquirir a favor de la Entidad. </t>
  </si>
  <si>
    <t>Seguimiento al plan de adquisiciones del proyecto y el respectivo cronograma del mismo</t>
  </si>
  <si>
    <t xml:space="preserve">La no continuidad en la ejecución del objeto contractual. </t>
  </si>
  <si>
    <t>Verificación de la capacidad finaciera del contratista alineado al plan de costos del proyecto.</t>
  </si>
  <si>
    <t xml:space="preserve">Demora en el inicio de la ejecución del contrato y un sobrecosto frente a los productos que se esperaban obtener por parte de la Entidad. </t>
  </si>
  <si>
    <t>Constituir una mesa técnica con el fin de verificar el alcance de los servicios adicionales y su impacto en la ejecución del objeto del contrato.</t>
  </si>
  <si>
    <t xml:space="preserve">Seguimiento del plan de costos alineado al plan de adquisición, actividades y cronograma del mismo proyecto. </t>
  </si>
  <si>
    <t>En cualquier etapa del proceso y cuando se presente el hecho.</t>
  </si>
  <si>
    <t xml:space="preserve">Perjuicios que se puedan ocasionar al contratista por la ocurrencia de hechos de fuerza mayor o caso fortuito en los términos del contrato.
</t>
  </si>
  <si>
    <t xml:space="preserve">OBJETO: PRESTAR LOS SERVICIOS OPERATIVOS, LOGÍSTICOS Y DE TRASLADO PARA LA IMPLEMENTACIÓN DE PROCESOS ARCHIVÍSTICOS TALES COMO: LA ORGANIZACIÓN, DIGITALIZACIÓN E INDEXACIÓN, TRASLADO Y DISPOSICIÓN FINAL DE ARCHIVOS MISIONALES DE LAS OFICINAS DE REGISTRO DE INSTRUMENTOS PÚBLICOS (ORIP) SELECCIONADAS POR LA SNR Y LO ESTABLECIDO EN EL ANEXO TÉCNICO ORGANIZACIÓN DE LA SERIE DOCUMENTAL ANTECEDENTES REGISTRALES. </t>
  </si>
  <si>
    <t xml:space="preserve">Expedición de normas que impongan nuevos tributos,  mpuestos o cargas  parafiscales que pueda afectar el equilibrio económico del contrato.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</si>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</sst>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2">
    <xf numFmtId="0" fontId="0" fillId="0" borderId="0"/>
    <xf numFmtId="0" fontId="2" fillId="0" borderId="0"/>
  </cellStyleXfs>
  <cellXfs count="8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8"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8"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9" xfId="0" applyFont="1" applyFill="1" applyBorder="1" applyAlignment="1">
      <alignment horizontal="center" vertical="center"/>
    </xf>
    <xf numFmtId="0" fontId="0" fillId="2" borderId="4" xfId="0" applyFill="1" applyBorder="1" applyAlignment="1">
      <alignment horizontal="justify" vertical="center" wrapText="1"/>
    </xf>
    <xf numFmtId="0" fontId="1" fillId="2" borderId="8"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0" borderId="1" xfId="1" applyFont="1" applyFill="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6" fillId="0" borderId="1" xfId="1" applyFont="1" applyFill="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8" fillId="0" borderId="22" xfId="1" applyFont="1" applyBorder="1" applyAlignment="1">
      <alignment horizontal="center"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8" fillId="0" borderId="23" xfId="1" applyFont="1" applyBorder="1" applyAlignment="1">
      <alignment horizontal="center" vertical="center"/>
    </xf>
    <xf numFmtId="0" fontId="8" fillId="0" borderId="0" xfId="1" applyFont="1" applyBorder="1" applyAlignment="1">
      <alignment horizontal="center" vertical="center"/>
    </xf>
    <xf numFmtId="0" fontId="8" fillId="0" borderId="21" xfId="1" applyFont="1" applyBorder="1" applyAlignment="1">
      <alignment horizontal="center" vertical="center"/>
    </xf>
    <xf numFmtId="0" fontId="8" fillId="0" borderId="23" xfId="1" applyFont="1" applyBorder="1" applyAlignment="1">
      <alignment horizontal="center" vertical="center" wrapText="1"/>
    </xf>
    <xf numFmtId="0" fontId="8" fillId="0" borderId="0"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15" xfId="1" applyFont="1" applyBorder="1" applyAlignment="1">
      <alignment horizontal="center" vertical="center" wrapText="1"/>
    </xf>
    <xf numFmtId="0" fontId="8" fillId="0" borderId="16" xfId="1" applyFont="1" applyBorder="1" applyAlignment="1">
      <alignment horizontal="center" vertical="center" wrapText="1"/>
    </xf>
    <xf numFmtId="0" fontId="5" fillId="2" borderId="20"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20"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0"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3" borderId="8" xfId="1" applyFont="1" applyFill="1" applyBorder="1" applyAlignment="1" applyProtection="1">
      <alignment horizontal="center" vertical="center" textRotation="90" wrapText="1"/>
      <protection locked="0"/>
    </xf>
    <xf numFmtId="0" fontId="7" fillId="9" borderId="10" xfId="1" applyFont="1" applyFill="1" applyBorder="1" applyAlignment="1" applyProtection="1">
      <alignment horizontal="center" vertical="center"/>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8" borderId="5" xfId="1" applyFont="1" applyFill="1" applyBorder="1" applyAlignment="1" applyProtection="1">
      <alignment horizontal="center" vertical="center"/>
      <protection locked="0"/>
    </xf>
    <xf numFmtId="0" fontId="7" fillId="8" borderId="12" xfId="1" applyFont="1" applyFill="1" applyBorder="1" applyAlignment="1" applyProtection="1">
      <alignment horizontal="center" vertical="center"/>
      <protection locked="0"/>
    </xf>
    <xf numFmtId="0" fontId="7" fillId="8" borderId="6" xfId="1" applyFont="1" applyFill="1" applyBorder="1" applyAlignment="1" applyProtection="1">
      <alignment horizontal="center" vertical="center"/>
      <protection locked="0"/>
    </xf>
    <xf numFmtId="0" fontId="7" fillId="10" borderId="6"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5" xfId="0" applyFont="1" applyFill="1" applyBorder="1" applyAlignment="1">
      <alignment horizontal="center" vertical="center"/>
    </xf>
    <xf numFmtId="0" fontId="1" fillId="11"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xf>
  </cellXfs>
  <cellStyles count="2">
    <cellStyle name="Normal" xfId="0" builtinId="0"/>
    <cellStyle name="Normal 2" xfId="1"/>
  </cellStyles>
  <dxfs count="16">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145676</xdr:rowOff>
    </xdr:from>
    <xdr:to>
      <xdr:col>1</xdr:col>
      <xdr:colOff>7504019</xdr:colOff>
      <xdr:row>73</xdr:row>
      <xdr:rowOff>160244</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28088"/>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F28"/>
  <sheetViews>
    <sheetView tabSelected="1" topLeftCell="G1" zoomScale="60" zoomScaleNormal="60" zoomScaleSheetLayoutView="100" workbookViewId="0">
      <pane ySplit="7" topLeftCell="A8" activePane="bottomLeft" state="frozen"/>
      <selection pane="bottomLeft" activeCell="R8" sqref="R8"/>
    </sheetView>
  </sheetViews>
  <sheetFormatPr baseColWidth="10" defaultColWidth="11.42578125" defaultRowHeight="15"/>
  <cols>
    <col min="1" max="2" width="4.28515625" style="6" customWidth="1"/>
    <col min="3" max="3" width="5.5703125" style="23" customWidth="1"/>
    <col min="4" max="4" width="8.85546875" style="21" customWidth="1"/>
    <col min="5" max="7" width="8.85546875" style="5" customWidth="1"/>
    <col min="8" max="8" width="14.140625" style="2" customWidth="1"/>
    <col min="9" max="9" width="14.5703125" style="2" customWidth="1"/>
    <col min="10" max="10" width="15.7109375" style="6" customWidth="1"/>
    <col min="11" max="11" width="17.5703125" style="6" customWidth="1"/>
    <col min="12" max="13" width="12.42578125" style="6" customWidth="1"/>
    <col min="14" max="14" width="19.5703125" style="6" customWidth="1"/>
    <col min="15" max="17" width="12.42578125" style="6" customWidth="1"/>
    <col min="18" max="18" width="30" style="6" bestFit="1" customWidth="1"/>
    <col min="19" max="19" width="15.85546875" style="6" customWidth="1"/>
    <col min="20" max="20" width="15.28515625" style="6" customWidth="1"/>
    <col min="21" max="22" width="12.42578125" style="6" customWidth="1"/>
    <col min="23" max="23" width="15.5703125" style="6" bestFit="1" customWidth="1"/>
    <col min="24" max="24" width="12.42578125" style="6" customWidth="1"/>
    <col min="25" max="26" width="13.140625" style="6" customWidth="1"/>
    <col min="27" max="27" width="15.5703125" style="6" customWidth="1"/>
    <col min="28" max="28" width="24.42578125" style="6" customWidth="1"/>
    <col min="29" max="29" width="21.42578125" style="6" customWidth="1"/>
    <col min="30" max="30" width="22.140625" style="6" customWidth="1"/>
    <col min="31" max="31" width="30.85546875" style="21" customWidth="1"/>
    <col min="32" max="32" width="13.42578125" style="21" customWidth="1"/>
    <col min="33" max="34" width="11.140625" style="6" customWidth="1"/>
    <col min="35" max="16384" width="11.42578125" style="6"/>
  </cols>
  <sheetData>
    <row r="1" spans="3:32" ht="26.25" customHeight="1">
      <c r="C1" s="43" t="s">
        <v>104</v>
      </c>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5"/>
    </row>
    <row r="2" spans="3:32" ht="26.25" customHeight="1">
      <c r="C2" s="46"/>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8"/>
    </row>
    <row r="3" spans="3:32" ht="26.25" customHeight="1">
      <c r="C3" s="49" t="s">
        <v>164</v>
      </c>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1"/>
    </row>
    <row r="4" spans="3:32" ht="26.25" customHeight="1" thickBot="1">
      <c r="C4" s="52"/>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4"/>
    </row>
    <row r="5" spans="3:32" ht="15.75">
      <c r="C5" s="69" t="s">
        <v>4</v>
      </c>
      <c r="D5" s="70"/>
      <c r="E5" s="71"/>
      <c r="F5" s="71"/>
      <c r="G5" s="71"/>
      <c r="H5" s="71"/>
      <c r="I5" s="71"/>
      <c r="J5" s="66" t="s">
        <v>0</v>
      </c>
      <c r="K5" s="67"/>
      <c r="L5" s="67"/>
      <c r="M5" s="67"/>
      <c r="N5" s="67"/>
      <c r="O5" s="67"/>
      <c r="P5" s="67"/>
      <c r="Q5" s="68"/>
      <c r="R5" s="72" t="s">
        <v>1</v>
      </c>
      <c r="S5" s="72"/>
      <c r="T5" s="72"/>
      <c r="U5" s="72"/>
      <c r="V5" s="72"/>
      <c r="W5" s="72"/>
      <c r="X5" s="72"/>
      <c r="Y5" s="72"/>
      <c r="Z5" s="72"/>
      <c r="AA5" s="72"/>
      <c r="AB5" s="72"/>
      <c r="AC5" s="72"/>
      <c r="AD5" s="72"/>
      <c r="AE5" s="72"/>
      <c r="AF5" s="73"/>
    </row>
    <row r="6" spans="3:32" ht="36.75" customHeight="1">
      <c r="C6" s="65" t="s">
        <v>100</v>
      </c>
      <c r="D6" s="65" t="s">
        <v>5</v>
      </c>
      <c r="E6" s="74" t="s">
        <v>6</v>
      </c>
      <c r="F6" s="74" t="s">
        <v>8</v>
      </c>
      <c r="G6" s="74" t="s">
        <v>9</v>
      </c>
      <c r="H6" s="75" t="s">
        <v>10</v>
      </c>
      <c r="I6" s="75"/>
      <c r="J6" s="64" t="s">
        <v>11</v>
      </c>
      <c r="K6" s="64"/>
      <c r="L6" s="64" t="s">
        <v>12</v>
      </c>
      <c r="M6" s="64"/>
      <c r="N6" s="64" t="s">
        <v>13</v>
      </c>
      <c r="O6" s="64"/>
      <c r="P6" s="62" t="s">
        <v>14</v>
      </c>
      <c r="Q6" s="62" t="s">
        <v>15</v>
      </c>
      <c r="R6" s="63" t="s">
        <v>16</v>
      </c>
      <c r="S6" s="63" t="s">
        <v>17</v>
      </c>
      <c r="T6" s="63"/>
      <c r="U6" s="63" t="s">
        <v>2</v>
      </c>
      <c r="V6" s="63"/>
      <c r="W6" s="63"/>
      <c r="X6" s="63"/>
      <c r="Y6" s="63"/>
      <c r="Z6" s="63"/>
      <c r="AA6" s="63" t="s">
        <v>22</v>
      </c>
      <c r="AB6" s="63" t="s">
        <v>70</v>
      </c>
      <c r="AC6" s="63" t="s">
        <v>23</v>
      </c>
      <c r="AD6" s="63" t="s">
        <v>24</v>
      </c>
      <c r="AE6" s="63" t="s">
        <v>3</v>
      </c>
      <c r="AF6" s="76"/>
    </row>
    <row r="7" spans="3:32" s="7" customFormat="1" ht="51.75">
      <c r="C7" s="65"/>
      <c r="D7" s="65"/>
      <c r="E7" s="74"/>
      <c r="F7" s="74"/>
      <c r="G7" s="74"/>
      <c r="H7" s="75"/>
      <c r="I7" s="75"/>
      <c r="J7" s="64"/>
      <c r="K7" s="64"/>
      <c r="L7" s="64"/>
      <c r="M7" s="64"/>
      <c r="N7" s="64"/>
      <c r="O7" s="64"/>
      <c r="P7" s="62"/>
      <c r="Q7" s="62"/>
      <c r="R7" s="63"/>
      <c r="S7" s="63"/>
      <c r="T7" s="63"/>
      <c r="U7" s="77" t="s">
        <v>18</v>
      </c>
      <c r="V7" s="77"/>
      <c r="W7" s="77" t="s">
        <v>19</v>
      </c>
      <c r="X7" s="77"/>
      <c r="Y7" s="13" t="s">
        <v>20</v>
      </c>
      <c r="Z7" s="13" t="s">
        <v>21</v>
      </c>
      <c r="AA7" s="63"/>
      <c r="AB7" s="63"/>
      <c r="AC7" s="63"/>
      <c r="AD7" s="63"/>
      <c r="AE7" s="36" t="s">
        <v>25</v>
      </c>
      <c r="AF7" s="19" t="s">
        <v>26</v>
      </c>
    </row>
    <row r="8" spans="3:32" ht="70.5">
      <c r="C8" s="40">
        <v>1</v>
      </c>
      <c r="D8" s="20" t="s">
        <v>28</v>
      </c>
      <c r="E8" s="15" t="s">
        <v>34</v>
      </c>
      <c r="F8" s="15" t="s">
        <v>94</v>
      </c>
      <c r="G8" s="15" t="s">
        <v>50</v>
      </c>
      <c r="H8" s="60" t="s">
        <v>165</v>
      </c>
      <c r="I8" s="61"/>
      <c r="J8" s="58" t="s">
        <v>105</v>
      </c>
      <c r="K8" s="59"/>
      <c r="L8" s="17" t="s">
        <v>91</v>
      </c>
      <c r="M8" s="38" t="str">
        <f t="shared" ref="M8:M16" si="0">IF(L8="Raro","1",IF(L8="Improbable","2",IF(L8="Posible","3",IF(L8="Probable","4",IF(L8="Casi cierto","5","0")))))</f>
        <v>3</v>
      </c>
      <c r="N8" s="17" t="s">
        <v>66</v>
      </c>
      <c r="O8" s="38" t="str">
        <f t="shared" ref="O8:O16" si="1">IF(N8="INSIGNIFICANTE","1",IF(N8="MENOR","2",IF(N8="MODERADO","3",IF(N8="MAYOR","4",IF(N8="CATASTRÓFICO","5","0")))))</f>
        <v>2</v>
      </c>
      <c r="P8" s="38">
        <f t="shared" ref="P8:P18" si="2">O8+M8</f>
        <v>5</v>
      </c>
      <c r="Q8" s="18" t="str">
        <f t="shared" ref="Q8:Q18" si="3">IF(P8=0," ",IF(P8&lt;=4,"Riesgo Bajo",IF(P8&lt;=5,"Riesgo Medio",IF(P8&lt;=7,"Riesgo Alto",IF(P8&lt;=10,"Riesgo Extremo","No Disponible")))))</f>
        <v>Riesgo Medio</v>
      </c>
      <c r="R8" s="9" t="s">
        <v>101</v>
      </c>
      <c r="S8" s="57" t="s">
        <v>111</v>
      </c>
      <c r="T8" s="57"/>
      <c r="U8" s="17" t="s">
        <v>90</v>
      </c>
      <c r="V8" s="38" t="str">
        <f t="shared" ref="V8:V16" si="4">IF(U8="Raro","1",IF(U8="Improbable","2",IF(U8="Posible","3",IF(U8="Probable","4",IF(U8="Casi cierto","5","0")))))</f>
        <v>2</v>
      </c>
      <c r="W8" s="17" t="s">
        <v>65</v>
      </c>
      <c r="X8" s="38" t="str">
        <f t="shared" ref="X8:X15" si="5">IF(W8="INSIGNIFICANTE","1",IF(W8="MENOR","2",IF(W8="MODERADO","3",IF(W8="MAYOR","4",IF(W8="CATASTRÓFICO","5","0")))))</f>
        <v>1</v>
      </c>
      <c r="Y8" s="12">
        <f>V8+X8</f>
        <v>3</v>
      </c>
      <c r="Z8" s="18" t="str">
        <f>IF(Y8=0," ",IF(Y8&lt;=4,"Riesgo Bajo",IF(Y8&lt;=5,"Riesgo Medio",IF(Y8&lt;=7,"Riesgo Alto",IF(Y8&lt;=10,"Riesgo Extremo","No Disponible")))))</f>
        <v>Riesgo Bajo</v>
      </c>
      <c r="AA8" s="9" t="s">
        <v>102</v>
      </c>
      <c r="AB8" s="9" t="s">
        <v>112</v>
      </c>
      <c r="AC8" s="37" t="s">
        <v>162</v>
      </c>
      <c r="AD8" s="37" t="s">
        <v>103</v>
      </c>
      <c r="AE8" s="9" t="s">
        <v>115</v>
      </c>
      <c r="AF8" s="10" t="s">
        <v>114</v>
      </c>
    </row>
    <row r="9" spans="3:32" ht="89.25">
      <c r="C9" s="40">
        <v>2</v>
      </c>
      <c r="D9" s="20" t="s">
        <v>28</v>
      </c>
      <c r="E9" s="15" t="s">
        <v>34</v>
      </c>
      <c r="F9" s="15" t="s">
        <v>41</v>
      </c>
      <c r="G9" s="15" t="s">
        <v>49</v>
      </c>
      <c r="H9" s="60" t="s">
        <v>163</v>
      </c>
      <c r="I9" s="61"/>
      <c r="J9" s="58" t="s">
        <v>107</v>
      </c>
      <c r="K9" s="59"/>
      <c r="L9" s="17" t="s">
        <v>91</v>
      </c>
      <c r="M9" s="38" t="str">
        <f t="shared" si="0"/>
        <v>3</v>
      </c>
      <c r="N9" s="17" t="s">
        <v>68</v>
      </c>
      <c r="O9" s="38" t="str">
        <f t="shared" si="1"/>
        <v>4</v>
      </c>
      <c r="P9" s="38">
        <f t="shared" si="2"/>
        <v>7</v>
      </c>
      <c r="Q9" s="18" t="str">
        <f t="shared" si="3"/>
        <v>Riesgo Alto</v>
      </c>
      <c r="R9" s="9" t="s">
        <v>149</v>
      </c>
      <c r="S9" s="58" t="s">
        <v>108</v>
      </c>
      <c r="T9" s="59"/>
      <c r="U9" s="17" t="s">
        <v>91</v>
      </c>
      <c r="V9" s="38" t="str">
        <f t="shared" si="4"/>
        <v>3</v>
      </c>
      <c r="W9" s="17" t="s">
        <v>68</v>
      </c>
      <c r="X9" s="38">
        <v>3</v>
      </c>
      <c r="Y9" s="12">
        <f t="shared" ref="Y9:Y18" si="6">V9+X9</f>
        <v>6</v>
      </c>
      <c r="Z9" s="18" t="str">
        <f t="shared" ref="Z9:Z18" si="7">IF(Y9=0," ",IF(Y9&lt;=4,"Riesgo Bajo",IF(Y9&lt;=5,"Riesgo Medio",IF(Y9&lt;=7,"Riesgo Alto",IF(Y9&lt;=10,"Riesgo Extremo","No Disponible")))))</f>
        <v>Riesgo Alto</v>
      </c>
      <c r="AA9" s="9" t="s">
        <v>97</v>
      </c>
      <c r="AB9" s="9" t="s">
        <v>112</v>
      </c>
      <c r="AC9" s="37" t="s">
        <v>123</v>
      </c>
      <c r="AD9" s="39" t="s">
        <v>134</v>
      </c>
      <c r="AE9" s="9" t="s">
        <v>150</v>
      </c>
      <c r="AF9" s="10" t="s">
        <v>114</v>
      </c>
    </row>
    <row r="10" spans="3:32" ht="89.25">
      <c r="C10" s="40">
        <v>3</v>
      </c>
      <c r="D10" s="20" t="s">
        <v>28</v>
      </c>
      <c r="E10" s="15" t="s">
        <v>33</v>
      </c>
      <c r="F10" s="15" t="s">
        <v>40</v>
      </c>
      <c r="G10" s="15" t="s">
        <v>49</v>
      </c>
      <c r="H10" s="60" t="s">
        <v>116</v>
      </c>
      <c r="I10" s="61"/>
      <c r="J10" s="58" t="s">
        <v>107</v>
      </c>
      <c r="K10" s="59"/>
      <c r="L10" s="17" t="s">
        <v>91</v>
      </c>
      <c r="M10" s="38" t="str">
        <f t="shared" ref="M10" si="8">IF(L10="Raro","1",IF(L10="Improbable","2",IF(L10="Posible","3",IF(L10="Probable","4",IF(L10="Casi cierto","5","0")))))</f>
        <v>3</v>
      </c>
      <c r="N10" s="17" t="s">
        <v>68</v>
      </c>
      <c r="O10" s="38" t="str">
        <f t="shared" ref="O10" si="9">IF(N10="INSIGNIFICANTE","1",IF(N10="MENOR","2",IF(N10="MODERADO","3",IF(N10="MAYOR","4",IF(N10="CATASTRÓFICO","5","0")))))</f>
        <v>4</v>
      </c>
      <c r="P10" s="38">
        <f t="shared" ref="P10" si="10">O10+M10</f>
        <v>7</v>
      </c>
      <c r="Q10" s="18" t="str">
        <f t="shared" ref="Q10" si="11">IF(P10=0," ",IF(P10&lt;=4,"Riesgo Bajo",IF(P10&lt;=5,"Riesgo Medio",IF(P10&lt;=7,"Riesgo Alto",IF(P10&lt;=10,"Riesgo Extremo","No Disponible")))))</f>
        <v>Riesgo Alto</v>
      </c>
      <c r="R10" s="9" t="s">
        <v>106</v>
      </c>
      <c r="S10" s="58" t="s">
        <v>117</v>
      </c>
      <c r="T10" s="59"/>
      <c r="U10" s="17" t="s">
        <v>92</v>
      </c>
      <c r="V10" s="38" t="str">
        <f t="shared" si="4"/>
        <v>4</v>
      </c>
      <c r="W10" s="17" t="s">
        <v>68</v>
      </c>
      <c r="X10" s="38" t="str">
        <f t="shared" ref="X10" si="12">IF(W10="INSIGNIFICANTE","1",IF(W10="MENOR","2",IF(W10="MODERADO","3",IF(W10="MAYOR","4",IF(W10="CATASTRÓFICO","5","0")))))</f>
        <v>4</v>
      </c>
      <c r="Y10" s="12">
        <f t="shared" ref="Y10" si="13">V10+X10</f>
        <v>8</v>
      </c>
      <c r="Z10" s="18" t="str">
        <f t="shared" ref="Z10" si="14">IF(Y10=0," ",IF(Y10&lt;=4,"Riesgo Bajo",IF(Y10&lt;=5,"Riesgo Medio",IF(Y10&lt;=7,"Riesgo Alto",IF(Y10&lt;=10,"Riesgo Extremo","No Disponible")))))</f>
        <v>Riesgo Extremo</v>
      </c>
      <c r="AA10" s="9" t="s">
        <v>97</v>
      </c>
      <c r="AB10" s="9" t="s">
        <v>106</v>
      </c>
      <c r="AC10" s="39" t="s">
        <v>113</v>
      </c>
      <c r="AD10" s="39" t="s">
        <v>118</v>
      </c>
      <c r="AE10" s="9" t="s">
        <v>119</v>
      </c>
      <c r="AF10" s="10" t="s">
        <v>114</v>
      </c>
    </row>
    <row r="11" spans="3:32" ht="126" customHeight="1">
      <c r="C11" s="40">
        <v>4</v>
      </c>
      <c r="D11" s="20" t="s">
        <v>29</v>
      </c>
      <c r="E11" s="15" t="s">
        <v>33</v>
      </c>
      <c r="F11" s="15" t="s">
        <v>41</v>
      </c>
      <c r="G11" s="15" t="s">
        <v>49</v>
      </c>
      <c r="H11" s="60" t="s">
        <v>120</v>
      </c>
      <c r="I11" s="61"/>
      <c r="J11" s="58" t="s">
        <v>121</v>
      </c>
      <c r="K11" s="59"/>
      <c r="L11" s="17" t="s">
        <v>89</v>
      </c>
      <c r="M11" s="38" t="str">
        <f t="shared" si="0"/>
        <v>1</v>
      </c>
      <c r="N11" s="17" t="s">
        <v>68</v>
      </c>
      <c r="O11" s="38" t="str">
        <f t="shared" si="1"/>
        <v>4</v>
      </c>
      <c r="P11" s="38">
        <f t="shared" si="2"/>
        <v>5</v>
      </c>
      <c r="Q11" s="18" t="str">
        <f t="shared" si="3"/>
        <v>Riesgo Medio</v>
      </c>
      <c r="R11" s="9" t="s">
        <v>106</v>
      </c>
      <c r="S11" s="58" t="s">
        <v>122</v>
      </c>
      <c r="T11" s="59"/>
      <c r="U11" s="17" t="s">
        <v>91</v>
      </c>
      <c r="V11" s="38" t="str">
        <f t="shared" si="4"/>
        <v>3</v>
      </c>
      <c r="W11" s="17" t="s">
        <v>65</v>
      </c>
      <c r="X11" s="38" t="str">
        <f t="shared" si="5"/>
        <v>1</v>
      </c>
      <c r="Y11" s="12">
        <f t="shared" si="6"/>
        <v>4</v>
      </c>
      <c r="Z11" s="18" t="s">
        <v>166</v>
      </c>
      <c r="AA11" s="9" t="s">
        <v>102</v>
      </c>
      <c r="AB11" s="9" t="s">
        <v>106</v>
      </c>
      <c r="AC11" s="37" t="s">
        <v>123</v>
      </c>
      <c r="AD11" s="37" t="s">
        <v>124</v>
      </c>
      <c r="AE11" s="9" t="s">
        <v>125</v>
      </c>
      <c r="AF11" s="10" t="s">
        <v>114</v>
      </c>
    </row>
    <row r="12" spans="3:32" ht="162" customHeight="1">
      <c r="C12" s="40">
        <v>5</v>
      </c>
      <c r="D12" s="20" t="s">
        <v>29</v>
      </c>
      <c r="E12" s="15" t="s">
        <v>33</v>
      </c>
      <c r="F12" s="15" t="s">
        <v>41</v>
      </c>
      <c r="G12" s="15" t="s">
        <v>49</v>
      </c>
      <c r="H12" s="60" t="s">
        <v>126</v>
      </c>
      <c r="I12" s="61"/>
      <c r="J12" s="58" t="s">
        <v>127</v>
      </c>
      <c r="K12" s="59"/>
      <c r="L12" s="17" t="s">
        <v>91</v>
      </c>
      <c r="M12" s="38" t="str">
        <f t="shared" si="0"/>
        <v>3</v>
      </c>
      <c r="N12" s="17" t="s">
        <v>68</v>
      </c>
      <c r="O12" s="38" t="str">
        <f t="shared" si="1"/>
        <v>4</v>
      </c>
      <c r="P12" s="38">
        <f t="shared" si="2"/>
        <v>7</v>
      </c>
      <c r="Q12" s="18" t="str">
        <f t="shared" si="3"/>
        <v>Riesgo Alto</v>
      </c>
      <c r="R12" s="9" t="s">
        <v>106</v>
      </c>
      <c r="S12" s="58" t="s">
        <v>128</v>
      </c>
      <c r="T12" s="59"/>
      <c r="U12" s="17" t="s">
        <v>89</v>
      </c>
      <c r="V12" s="38" t="str">
        <f t="shared" si="4"/>
        <v>1</v>
      </c>
      <c r="W12" s="17" t="s">
        <v>66</v>
      </c>
      <c r="X12" s="38" t="str">
        <f t="shared" si="5"/>
        <v>2</v>
      </c>
      <c r="Y12" s="12">
        <f t="shared" si="6"/>
        <v>3</v>
      </c>
      <c r="Z12" s="18" t="str">
        <f t="shared" si="7"/>
        <v>Riesgo Bajo</v>
      </c>
      <c r="AA12" s="9" t="s">
        <v>102</v>
      </c>
      <c r="AB12" s="9" t="s">
        <v>112</v>
      </c>
      <c r="AC12" s="39" t="s">
        <v>113</v>
      </c>
      <c r="AD12" s="39" t="s">
        <v>129</v>
      </c>
      <c r="AE12" s="9" t="s">
        <v>130</v>
      </c>
      <c r="AF12" s="10" t="s">
        <v>131</v>
      </c>
    </row>
    <row r="13" spans="3:32" ht="112.5" customHeight="1">
      <c r="C13" s="40">
        <v>6</v>
      </c>
      <c r="D13" s="20" t="s">
        <v>29</v>
      </c>
      <c r="E13" s="15" t="s">
        <v>33</v>
      </c>
      <c r="F13" s="15" t="s">
        <v>41</v>
      </c>
      <c r="G13" s="15" t="s">
        <v>49</v>
      </c>
      <c r="H13" s="58" t="s">
        <v>142</v>
      </c>
      <c r="I13" s="59"/>
      <c r="J13" s="58" t="s">
        <v>143</v>
      </c>
      <c r="K13" s="59"/>
      <c r="L13" s="17" t="s">
        <v>92</v>
      </c>
      <c r="M13" s="38" t="str">
        <f>IF(L13="Raro","1",IF(L13="Improbable","2",IF(L13="Posible","3",IF(L13="Probable","4",IF(L13="Casi cierto","5","0")))))</f>
        <v>4</v>
      </c>
      <c r="N13" s="17" t="s">
        <v>68</v>
      </c>
      <c r="O13" s="38" t="str">
        <f t="shared" si="1"/>
        <v>4</v>
      </c>
      <c r="P13" s="38">
        <f t="shared" si="2"/>
        <v>8</v>
      </c>
      <c r="Q13" s="18" t="str">
        <f t="shared" si="3"/>
        <v>Riesgo Extremo</v>
      </c>
      <c r="R13" s="9" t="s">
        <v>106</v>
      </c>
      <c r="S13" s="58" t="s">
        <v>144</v>
      </c>
      <c r="T13" s="59"/>
      <c r="U13" s="17" t="s">
        <v>91</v>
      </c>
      <c r="V13" s="38" t="str">
        <f t="shared" si="4"/>
        <v>3</v>
      </c>
      <c r="W13" s="17" t="s">
        <v>68</v>
      </c>
      <c r="X13" s="38" t="str">
        <f t="shared" si="5"/>
        <v>4</v>
      </c>
      <c r="Y13" s="12">
        <f t="shared" si="6"/>
        <v>7</v>
      </c>
      <c r="Z13" s="18" t="str">
        <f t="shared" si="7"/>
        <v>Riesgo Alto</v>
      </c>
      <c r="AA13" s="9" t="s">
        <v>97</v>
      </c>
      <c r="AB13" s="9" t="s">
        <v>106</v>
      </c>
      <c r="AC13" s="41" t="s">
        <v>134</v>
      </c>
      <c r="AD13" s="41" t="s">
        <v>134</v>
      </c>
      <c r="AE13" s="9" t="s">
        <v>145</v>
      </c>
      <c r="AF13" s="10" t="s">
        <v>114</v>
      </c>
    </row>
    <row r="14" spans="3:32" ht="238.5" customHeight="1">
      <c r="C14" s="40">
        <v>7</v>
      </c>
      <c r="D14" s="20" t="s">
        <v>28</v>
      </c>
      <c r="E14" s="15" t="s">
        <v>34</v>
      </c>
      <c r="F14" s="15" t="s">
        <v>41</v>
      </c>
      <c r="G14" s="15" t="s">
        <v>50</v>
      </c>
      <c r="H14" s="58" t="s">
        <v>154</v>
      </c>
      <c r="I14" s="59"/>
      <c r="J14" s="58" t="s">
        <v>157</v>
      </c>
      <c r="K14" s="59"/>
      <c r="L14" s="17" t="s">
        <v>91</v>
      </c>
      <c r="M14" s="38" t="str">
        <f t="shared" si="0"/>
        <v>3</v>
      </c>
      <c r="N14" s="17" t="s">
        <v>69</v>
      </c>
      <c r="O14" s="38" t="str">
        <f t="shared" si="1"/>
        <v>5</v>
      </c>
      <c r="P14" s="38">
        <f t="shared" si="2"/>
        <v>8</v>
      </c>
      <c r="Q14" s="18" t="str">
        <f t="shared" si="3"/>
        <v>Riesgo Extremo</v>
      </c>
      <c r="R14" s="9" t="s">
        <v>106</v>
      </c>
      <c r="S14" s="58" t="s">
        <v>155</v>
      </c>
      <c r="T14" s="59"/>
      <c r="U14" s="17" t="s">
        <v>91</v>
      </c>
      <c r="V14" s="38" t="str">
        <f t="shared" si="4"/>
        <v>3</v>
      </c>
      <c r="W14" s="17" t="s">
        <v>68</v>
      </c>
      <c r="X14" s="38" t="str">
        <f t="shared" si="5"/>
        <v>4</v>
      </c>
      <c r="Y14" s="12">
        <f>V14+X14</f>
        <v>7</v>
      </c>
      <c r="Z14" s="18" t="str">
        <f t="shared" si="7"/>
        <v>Riesgo Alto</v>
      </c>
      <c r="AA14" s="9" t="s">
        <v>151</v>
      </c>
      <c r="AB14" s="9" t="s">
        <v>106</v>
      </c>
      <c r="AC14" s="41" t="s">
        <v>134</v>
      </c>
      <c r="AD14" s="41" t="s">
        <v>134</v>
      </c>
      <c r="AE14" s="9" t="s">
        <v>158</v>
      </c>
      <c r="AF14" s="10" t="s">
        <v>114</v>
      </c>
    </row>
    <row r="15" spans="3:32" ht="81.75">
      <c r="C15" s="40">
        <v>8</v>
      </c>
      <c r="D15" s="20" t="s">
        <v>29</v>
      </c>
      <c r="E15" s="15" t="s">
        <v>33</v>
      </c>
      <c r="F15" s="15" t="s">
        <v>41</v>
      </c>
      <c r="G15" s="15" t="s">
        <v>49</v>
      </c>
      <c r="H15" s="58" t="s">
        <v>146</v>
      </c>
      <c r="I15" s="59"/>
      <c r="J15" s="58" t="s">
        <v>147</v>
      </c>
      <c r="K15" s="59"/>
      <c r="L15" s="17" t="s">
        <v>92</v>
      </c>
      <c r="M15" s="38">
        <v>3</v>
      </c>
      <c r="N15" s="17" t="s">
        <v>68</v>
      </c>
      <c r="O15" s="38">
        <v>4</v>
      </c>
      <c r="P15" s="38">
        <v>7</v>
      </c>
      <c r="Q15" s="18"/>
      <c r="R15" s="9" t="s">
        <v>106</v>
      </c>
      <c r="S15" s="58" t="s">
        <v>148</v>
      </c>
      <c r="T15" s="59"/>
      <c r="U15" s="17" t="s">
        <v>91</v>
      </c>
      <c r="V15" s="38" t="str">
        <f t="shared" si="4"/>
        <v>3</v>
      </c>
      <c r="W15" s="17" t="s">
        <v>68</v>
      </c>
      <c r="X15" s="38" t="str">
        <f t="shared" si="5"/>
        <v>4</v>
      </c>
      <c r="Y15" s="12">
        <f t="shared" si="6"/>
        <v>7</v>
      </c>
      <c r="Z15" s="18" t="str">
        <f t="shared" si="7"/>
        <v>Riesgo Alto</v>
      </c>
      <c r="AA15" s="9" t="s">
        <v>102</v>
      </c>
      <c r="AB15" s="9" t="s">
        <v>106</v>
      </c>
      <c r="AC15" s="41" t="s">
        <v>134</v>
      </c>
      <c r="AD15" s="41" t="s">
        <v>134</v>
      </c>
      <c r="AE15" s="9" t="s">
        <v>156</v>
      </c>
      <c r="AF15" s="10" t="s">
        <v>114</v>
      </c>
    </row>
    <row r="16" spans="3:32" ht="81.75">
      <c r="C16" s="40">
        <v>9</v>
      </c>
      <c r="D16" s="20" t="s">
        <v>28</v>
      </c>
      <c r="E16" s="16" t="s">
        <v>34</v>
      </c>
      <c r="F16" s="15" t="s">
        <v>41</v>
      </c>
      <c r="G16" s="15" t="s">
        <v>49</v>
      </c>
      <c r="H16" s="58" t="s">
        <v>132</v>
      </c>
      <c r="I16" s="59"/>
      <c r="J16" s="58" t="s">
        <v>109</v>
      </c>
      <c r="K16" s="59"/>
      <c r="L16" s="17" t="s">
        <v>89</v>
      </c>
      <c r="M16" s="38" t="str">
        <f t="shared" si="0"/>
        <v>1</v>
      </c>
      <c r="N16" s="17" t="s">
        <v>68</v>
      </c>
      <c r="O16" s="38" t="str">
        <f t="shared" si="1"/>
        <v>4</v>
      </c>
      <c r="P16" s="38">
        <f t="shared" si="2"/>
        <v>5</v>
      </c>
      <c r="Q16" s="18" t="str">
        <f t="shared" si="3"/>
        <v>Riesgo Medio</v>
      </c>
      <c r="R16" s="11" t="s">
        <v>106</v>
      </c>
      <c r="S16" s="57" t="s">
        <v>133</v>
      </c>
      <c r="T16" s="57"/>
      <c r="U16" s="17" t="s">
        <v>89</v>
      </c>
      <c r="V16" s="38" t="str">
        <f t="shared" si="4"/>
        <v>1</v>
      </c>
      <c r="W16" s="17" t="s">
        <v>67</v>
      </c>
      <c r="X16" s="38" t="str">
        <f t="shared" ref="X16" si="15">IF(W16="INSIGNIFICANTE","1",IF(W16="MENOR","2",IF(W16="MODERADO","3",IF(W16="MAYOR","4",IF(W16="CATASTRÓFICO","5","0")))))</f>
        <v>3</v>
      </c>
      <c r="Y16" s="12">
        <f t="shared" si="6"/>
        <v>4</v>
      </c>
      <c r="Z16" s="18" t="str">
        <f t="shared" si="7"/>
        <v>Riesgo Bajo</v>
      </c>
      <c r="AA16" s="9" t="s">
        <v>102</v>
      </c>
      <c r="AB16" s="9" t="s">
        <v>112</v>
      </c>
      <c r="AC16" s="39" t="s">
        <v>134</v>
      </c>
      <c r="AD16" s="39" t="s">
        <v>134</v>
      </c>
      <c r="AE16" s="9" t="s">
        <v>135</v>
      </c>
      <c r="AF16" s="10" t="s">
        <v>114</v>
      </c>
    </row>
    <row r="17" spans="3:32" ht="73.5">
      <c r="C17" s="40">
        <v>10</v>
      </c>
      <c r="D17" s="20" t="s">
        <v>28</v>
      </c>
      <c r="E17" s="16" t="s">
        <v>34</v>
      </c>
      <c r="F17" s="15" t="s">
        <v>40</v>
      </c>
      <c r="G17" s="15" t="s">
        <v>50</v>
      </c>
      <c r="H17" s="55" t="s">
        <v>136</v>
      </c>
      <c r="I17" s="56"/>
      <c r="J17" s="57" t="s">
        <v>110</v>
      </c>
      <c r="K17" s="57"/>
      <c r="L17" s="17" t="s">
        <v>91</v>
      </c>
      <c r="M17" s="38" t="str">
        <f>IF(L17="Raro","1",IF(L17="Improbable","2",IF(L17="Posible","3",IF(L17="Probable","4",IF(L17="Casi cierto","5","0")))))</f>
        <v>3</v>
      </c>
      <c r="N17" s="17" t="s">
        <v>68</v>
      </c>
      <c r="O17" s="38" t="str">
        <f t="shared" ref="O17:O18" si="16">IF(N17="INSIGNIFICANTE","1",IF(N17="MENOR","2",IF(N17="MODERADO","3",IF(N17="MAYOR","4",IF(N17="CATASTRÓFICO","5","0")))))</f>
        <v>4</v>
      </c>
      <c r="P17" s="38">
        <f t="shared" si="2"/>
        <v>7</v>
      </c>
      <c r="Q17" s="18" t="str">
        <f t="shared" si="3"/>
        <v>Riesgo Alto</v>
      </c>
      <c r="R17" s="9" t="s">
        <v>106</v>
      </c>
      <c r="S17" s="57" t="s">
        <v>137</v>
      </c>
      <c r="T17" s="57"/>
      <c r="U17" s="17" t="s">
        <v>91</v>
      </c>
      <c r="V17" s="38" t="str">
        <f t="shared" ref="V17:V18" si="17">IF(U17="Raro","1",IF(U17="Improbable","2",IF(U17="Posible","3",IF(U17="Probable","4",IF(U17="Casi cierto","5","0")))))</f>
        <v>3</v>
      </c>
      <c r="W17" s="17" t="s">
        <v>68</v>
      </c>
      <c r="X17" s="38" t="str">
        <f t="shared" ref="X17:X18" si="18">IF(W17="INSIGNIFICANTE","1",IF(W17="MENOR","2",IF(W17="MODERADO","3",IF(W17="MAYOR","4",IF(W17="CATASTRÓFICO","5","0")))))</f>
        <v>4</v>
      </c>
      <c r="Y17" s="12">
        <f t="shared" si="6"/>
        <v>7</v>
      </c>
      <c r="Z17" s="18" t="str">
        <f t="shared" si="7"/>
        <v>Riesgo Alto</v>
      </c>
      <c r="AA17" s="9" t="s">
        <v>102</v>
      </c>
      <c r="AB17" s="9" t="s">
        <v>106</v>
      </c>
      <c r="AC17" s="39" t="s">
        <v>138</v>
      </c>
      <c r="AD17" s="39" t="s">
        <v>139</v>
      </c>
      <c r="AE17" s="9" t="s">
        <v>140</v>
      </c>
      <c r="AF17" s="10" t="s">
        <v>141</v>
      </c>
    </row>
    <row r="18" spans="3:32" ht="111" customHeight="1">
      <c r="C18" s="40">
        <v>11</v>
      </c>
      <c r="D18" s="20" t="s">
        <v>28</v>
      </c>
      <c r="E18" s="16" t="s">
        <v>33</v>
      </c>
      <c r="F18" s="15" t="s">
        <v>41</v>
      </c>
      <c r="G18" s="15" t="s">
        <v>50</v>
      </c>
      <c r="H18" s="55" t="s">
        <v>152</v>
      </c>
      <c r="I18" s="56"/>
      <c r="J18" s="57" t="s">
        <v>159</v>
      </c>
      <c r="K18" s="57"/>
      <c r="L18" s="17" t="s">
        <v>89</v>
      </c>
      <c r="M18" s="38" t="str">
        <f t="shared" ref="M18" si="19">IF(L18="Raro","1",IF(L18="Improbable","2",IF(L18="Posible","3",IF(L18="Probable","4",IF(L18="Casi cierto","5","0")))))</f>
        <v>1</v>
      </c>
      <c r="N18" s="17" t="s">
        <v>67</v>
      </c>
      <c r="O18" s="38" t="str">
        <f t="shared" si="16"/>
        <v>3</v>
      </c>
      <c r="P18" s="38">
        <f t="shared" si="2"/>
        <v>4</v>
      </c>
      <c r="Q18" s="18" t="str">
        <f t="shared" si="3"/>
        <v>Riesgo Bajo</v>
      </c>
      <c r="R18" s="9" t="s">
        <v>153</v>
      </c>
      <c r="S18" s="57" t="s">
        <v>160</v>
      </c>
      <c r="T18" s="57"/>
      <c r="U18" s="17" t="s">
        <v>89</v>
      </c>
      <c r="V18" s="38" t="str">
        <f t="shared" si="17"/>
        <v>1</v>
      </c>
      <c r="W18" s="17" t="s">
        <v>66</v>
      </c>
      <c r="X18" s="38" t="str">
        <f t="shared" si="18"/>
        <v>2</v>
      </c>
      <c r="Y18" s="12">
        <f t="shared" si="6"/>
        <v>3</v>
      </c>
      <c r="Z18" s="18" t="str">
        <f t="shared" si="7"/>
        <v>Riesgo Bajo</v>
      </c>
      <c r="AA18" s="9" t="s">
        <v>102</v>
      </c>
      <c r="AB18" s="9" t="s">
        <v>112</v>
      </c>
      <c r="AC18" s="42" t="s">
        <v>134</v>
      </c>
      <c r="AD18" s="42" t="s">
        <v>134</v>
      </c>
      <c r="AE18" s="9" t="s">
        <v>161</v>
      </c>
      <c r="AF18" s="10" t="s">
        <v>114</v>
      </c>
    </row>
    <row r="22" spans="3:32" s="25" customFormat="1">
      <c r="C22" s="28" t="s">
        <v>83</v>
      </c>
      <c r="D22" s="23"/>
      <c r="E22" s="23"/>
      <c r="F22" s="23"/>
      <c r="G22" s="23"/>
      <c r="H22" s="24"/>
      <c r="I22" s="24"/>
      <c r="L22" s="23"/>
      <c r="S22" s="23"/>
      <c r="Z22" s="23"/>
      <c r="AE22" s="23"/>
      <c r="AF22" s="23"/>
    </row>
    <row r="23" spans="3:32">
      <c r="L23" s="14"/>
      <c r="S23" s="14"/>
      <c r="Z23" s="14"/>
    </row>
    <row r="24" spans="3:32">
      <c r="L24" s="14"/>
      <c r="S24" s="14"/>
      <c r="Z24" s="14"/>
    </row>
    <row r="25" spans="3:32">
      <c r="C25" s="28"/>
      <c r="D25" s="28"/>
      <c r="E25" s="23"/>
      <c r="F25" s="23"/>
      <c r="G25" s="23"/>
      <c r="L25" s="14"/>
      <c r="S25" s="14"/>
      <c r="Z25" s="14"/>
    </row>
    <row r="26" spans="3:32" s="25" customFormat="1">
      <c r="C26" s="28" t="s">
        <v>96</v>
      </c>
      <c r="D26" s="28"/>
      <c r="E26" s="23"/>
      <c r="F26" s="23"/>
      <c r="G26" s="23"/>
      <c r="H26" s="24"/>
      <c r="I26" s="24"/>
      <c r="L26" s="28"/>
      <c r="S26" s="28"/>
      <c r="Z26" s="28"/>
      <c r="AE26" s="23"/>
      <c r="AF26" s="23"/>
    </row>
    <row r="27" spans="3:32">
      <c r="C27" s="28" t="s">
        <v>98</v>
      </c>
      <c r="D27" s="22"/>
      <c r="L27" s="22"/>
      <c r="S27" s="22"/>
      <c r="Z27" s="22"/>
    </row>
    <row r="28" spans="3:32">
      <c r="C28" s="28" t="s">
        <v>99</v>
      </c>
      <c r="D28" s="22"/>
    </row>
  </sheetData>
  <mergeCells count="59">
    <mergeCell ref="AD6:AD7"/>
    <mergeCell ref="S6:T7"/>
    <mergeCell ref="S9:T9"/>
    <mergeCell ref="U6:Z6"/>
    <mergeCell ref="S10:T10"/>
    <mergeCell ref="S8:T8"/>
    <mergeCell ref="AB6:AB7"/>
    <mergeCell ref="AC6:AC7"/>
    <mergeCell ref="H8:I8"/>
    <mergeCell ref="J8:K8"/>
    <mergeCell ref="J5:Q5"/>
    <mergeCell ref="C5:I5"/>
    <mergeCell ref="R5:AF5"/>
    <mergeCell ref="C6:C7"/>
    <mergeCell ref="E6:E7"/>
    <mergeCell ref="F6:F7"/>
    <mergeCell ref="G6:G7"/>
    <mergeCell ref="H6:I7"/>
    <mergeCell ref="AA6:AA7"/>
    <mergeCell ref="J6:K7"/>
    <mergeCell ref="P6:P7"/>
    <mergeCell ref="AE6:AF6"/>
    <mergeCell ref="U7:V7"/>
    <mergeCell ref="W7:X7"/>
    <mergeCell ref="Q6:Q7"/>
    <mergeCell ref="R6:R7"/>
    <mergeCell ref="L6:M7"/>
    <mergeCell ref="N6:O7"/>
    <mergeCell ref="D6:D7"/>
    <mergeCell ref="H9:I9"/>
    <mergeCell ref="H10:I10"/>
    <mergeCell ref="H11:I11"/>
    <mergeCell ref="H13:I13"/>
    <mergeCell ref="H12:I12"/>
    <mergeCell ref="S14:T14"/>
    <mergeCell ref="J11:K11"/>
    <mergeCell ref="J17:K17"/>
    <mergeCell ref="J9:K9"/>
    <mergeCell ref="J10:K10"/>
    <mergeCell ref="J12:K12"/>
    <mergeCell ref="J13:K13"/>
    <mergeCell ref="J16:K16"/>
    <mergeCell ref="S11:T11"/>
    <mergeCell ref="C1:AF2"/>
    <mergeCell ref="C3:AF4"/>
    <mergeCell ref="H18:I18"/>
    <mergeCell ref="J18:K18"/>
    <mergeCell ref="S18:T18"/>
    <mergeCell ref="S12:T12"/>
    <mergeCell ref="H15:I15"/>
    <mergeCell ref="J15:K15"/>
    <mergeCell ref="S15:T15"/>
    <mergeCell ref="H14:I14"/>
    <mergeCell ref="J14:K14"/>
    <mergeCell ref="S13:T13"/>
    <mergeCell ref="H17:I17"/>
    <mergeCell ref="H16:I16"/>
    <mergeCell ref="S17:T17"/>
    <mergeCell ref="S16:T16"/>
  </mergeCells>
  <conditionalFormatting sqref="Q8:Q9 Z8:Z9 Q16 Q11:Q14 Z11:Z16">
    <cfRule type="containsText" dxfId="15" priority="91" stopIfTrue="1" operator="containsText" text="Riesgo Extremo">
      <formula>NOT(ISERROR(SEARCH("Riesgo Extremo",Q8)))</formula>
    </cfRule>
    <cfRule type="containsText" priority="92" stopIfTrue="1" operator="containsText" text="Riesgo Extremo">
      <formula>NOT(ISERROR(SEARCH("Riesgo Extremo",Q8)))</formula>
    </cfRule>
    <cfRule type="containsText" dxfId="14" priority="93" stopIfTrue="1" operator="containsText" text="Riesgo Alto">
      <formula>NOT(ISERROR(SEARCH("Riesgo Alto",Q8)))</formula>
    </cfRule>
    <cfRule type="containsText" dxfId="13" priority="94" stopIfTrue="1" operator="containsText" text="Riesgo Medio">
      <formula>NOT(ISERROR(SEARCH("Riesgo Medio",Q8)))</formula>
    </cfRule>
    <cfRule type="containsText" dxfId="12" priority="95" stopIfTrue="1" operator="containsText" text="Riesgo Bajo">
      <formula>NOT(ISERROR(SEARCH("Riesgo Bajo",Q8)))</formula>
    </cfRule>
  </conditionalFormatting>
  <conditionalFormatting sqref="Q17:Q18 Z17:Z18">
    <cfRule type="containsText" dxfId="11" priority="21" stopIfTrue="1" operator="containsText" text="Riesgo Extremo">
      <formula>NOT(ISERROR(SEARCH("Riesgo Extremo",Q17)))</formula>
    </cfRule>
    <cfRule type="containsText" priority="22" stopIfTrue="1" operator="containsText" text="Riesgo Extremo">
      <formula>NOT(ISERROR(SEARCH("Riesgo Extremo",Q17)))</formula>
    </cfRule>
    <cfRule type="containsText" dxfId="10" priority="23" stopIfTrue="1" operator="containsText" text="Riesgo Alto">
      <formula>NOT(ISERROR(SEARCH("Riesgo Alto",Q17)))</formula>
    </cfRule>
    <cfRule type="containsText" dxfId="9" priority="24" stopIfTrue="1" operator="containsText" text="Riesgo Medio">
      <formula>NOT(ISERROR(SEARCH("Riesgo Medio",Q17)))</formula>
    </cfRule>
    <cfRule type="containsText" dxfId="8" priority="25" stopIfTrue="1" operator="containsText" text="Riesgo Bajo">
      <formula>NOT(ISERROR(SEARCH("Riesgo Bajo",Q17)))</formula>
    </cfRule>
  </conditionalFormatting>
  <conditionalFormatting sqref="Q10 Z10">
    <cfRule type="containsText" dxfId="7" priority="11" stopIfTrue="1" operator="containsText" text="Riesgo Extremo">
      <formula>NOT(ISERROR(SEARCH("Riesgo Extremo",Q10)))</formula>
    </cfRule>
    <cfRule type="containsText" priority="12" stopIfTrue="1" operator="containsText" text="Riesgo Extremo">
      <formula>NOT(ISERROR(SEARCH("Riesgo Extremo",Q10)))</formula>
    </cfRule>
    <cfRule type="containsText" dxfId="6" priority="13" stopIfTrue="1" operator="containsText" text="Riesgo Alto">
      <formula>NOT(ISERROR(SEARCH("Riesgo Alto",Q10)))</formula>
    </cfRule>
    <cfRule type="containsText" dxfId="5" priority="14" stopIfTrue="1" operator="containsText" text="Riesgo Medio">
      <formula>NOT(ISERROR(SEARCH("Riesgo Medio",Q10)))</formula>
    </cfRule>
    <cfRule type="containsText" dxfId="4" priority="15" stopIfTrue="1" operator="containsText" text="Riesgo Bajo">
      <formula>NOT(ISERROR(SEARCH("Riesgo Bajo",Q10)))</formula>
    </cfRule>
  </conditionalFormatting>
  <conditionalFormatting sqref="Q15">
    <cfRule type="containsText" dxfId="3" priority="1" stopIfTrue="1" operator="containsText" text="Riesgo Extremo">
      <formula>NOT(ISERROR(SEARCH("Riesgo Extremo",Q15)))</formula>
    </cfRule>
    <cfRule type="containsText" priority="2" stopIfTrue="1" operator="containsText" text="Riesgo Extremo">
      <formula>NOT(ISERROR(SEARCH("Riesgo Extremo",Q15)))</formula>
    </cfRule>
    <cfRule type="containsText" dxfId="2" priority="3" stopIfTrue="1" operator="containsText" text="Riesgo Alto">
      <formula>NOT(ISERROR(SEARCH("Riesgo Alto",Q15)))</formula>
    </cfRule>
    <cfRule type="containsText" dxfId="1" priority="4" stopIfTrue="1" operator="containsText" text="Riesgo Medio">
      <formula>NOT(ISERROR(SEARCH("Riesgo Medio",Q15)))</formula>
    </cfRule>
    <cfRule type="containsText" dxfId="0" priority="5" stopIfTrue="1" operator="containsText" text="Riesgo Bajo">
      <formula>NOT(ISERROR(SEARCH("Riesgo Bajo",Q15)))</formula>
    </cfRule>
  </conditionalFormatting>
  <printOptions horizontalCentered="1" verticalCentered="1"/>
  <pageMargins left="0.70866141732283472" right="0.70866141732283472" top="0.74803149606299213" bottom="0.74803149606299213" header="0.31496062992125984" footer="0.31496062992125984"/>
  <pageSetup paperSize="5" scale="40" orientation="landscape" r:id="rId1"/>
  <colBreaks count="1" manualBreakCount="1">
    <brk id="32"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D8:D18</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E8:E18</xm:sqref>
        </x14:dataValidation>
        <x14:dataValidation type="list" allowBlank="1" showInputMessage="1" showErrorMessage="1" error="Verifique el tipo de riesgo analizado" promptTitle="TIPO" prompt="Seleccione el tipo de riesgo analizado">
          <x14:formula1>
            <xm:f>DILIGENCIAMIENTO!$A$22:$A$29</xm:f>
          </x14:formula1>
          <xm:sqref>G8:G18</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L8:L18 U8:U18</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N8:N18 W8:W18</xm:sqref>
        </x14:dataValidation>
        <x14:dataValidation type="list" allowBlank="1" showInputMessage="1" showErrorMessage="1" error="Verifique la etapa del riesgo analizado" promptTitle="ETAPA" prompt="Seleccione la etapa del riesgo analizado">
          <x14:formula1>
            <xm:f>DILIGENCIAMIENTO!$A$15:$A$19</xm:f>
          </x14:formula1>
          <xm:sqref>F8:F18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topLeftCell="A19" zoomScale="85" zoomScaleNormal="85" workbookViewId="0">
      <selection activeCell="C9" sqref="C9"/>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5" customWidth="1"/>
    <col min="5" max="5" width="14" style="5" customWidth="1"/>
    <col min="6" max="6" width="11.7109375" style="1" customWidth="1"/>
    <col min="7" max="11" width="21.5703125" style="1" customWidth="1"/>
    <col min="12" max="16384" width="11.42578125" style="1"/>
  </cols>
  <sheetData>
    <row r="1" spans="1:5" ht="58.5" customHeight="1">
      <c r="A1" s="78"/>
      <c r="B1" s="79"/>
      <c r="D1" s="1"/>
      <c r="E1" s="1"/>
    </row>
    <row r="2" spans="1:5" ht="18.75">
      <c r="A2" s="26"/>
      <c r="B2" s="27"/>
      <c r="D2" s="1"/>
      <c r="E2" s="1"/>
    </row>
    <row r="3" spans="1:5" ht="18.75">
      <c r="A3" s="79" t="s">
        <v>7</v>
      </c>
      <c r="B3" s="79"/>
      <c r="D3" s="1"/>
      <c r="E3" s="1"/>
    </row>
    <row r="4" spans="1:5" ht="19.5" thickBot="1">
      <c r="A4" s="26"/>
      <c r="B4" s="27"/>
      <c r="D4" s="1"/>
      <c r="E4" s="1"/>
    </row>
    <row r="5" spans="1:5">
      <c r="A5" s="80" t="s">
        <v>27</v>
      </c>
      <c r="B5" s="81"/>
      <c r="D5" s="1"/>
      <c r="E5" s="1"/>
    </row>
    <row r="6" spans="1:5" ht="30">
      <c r="A6" s="29" t="s">
        <v>28</v>
      </c>
      <c r="B6" s="30" t="s">
        <v>30</v>
      </c>
      <c r="D6" s="1"/>
      <c r="E6" s="1"/>
    </row>
    <row r="7" spans="1:5" ht="15.75" thickBot="1">
      <c r="A7" s="31" t="s">
        <v>29</v>
      </c>
      <c r="B7" s="32" t="s">
        <v>31</v>
      </c>
      <c r="D7" s="21"/>
      <c r="E7" s="1"/>
    </row>
    <row r="8" spans="1:5">
      <c r="D8" s="21"/>
      <c r="E8" s="1"/>
    </row>
    <row r="9" spans="1:5" ht="15.75" thickBot="1">
      <c r="D9" s="21"/>
      <c r="E9" s="1"/>
    </row>
    <row r="10" spans="1:5">
      <c r="A10" s="80" t="s">
        <v>32</v>
      </c>
      <c r="B10" s="81"/>
      <c r="D10" s="1"/>
      <c r="E10" s="1"/>
    </row>
    <row r="11" spans="1:5">
      <c r="A11" s="29" t="s">
        <v>33</v>
      </c>
      <c r="B11" s="30" t="s">
        <v>35</v>
      </c>
      <c r="D11" s="1"/>
      <c r="E11" s="1"/>
    </row>
    <row r="12" spans="1:5" ht="30.75" thickBot="1">
      <c r="A12" s="31" t="s">
        <v>34</v>
      </c>
      <c r="B12" s="32" t="s">
        <v>36</v>
      </c>
      <c r="D12" s="1"/>
      <c r="E12" s="1"/>
    </row>
    <row r="13" spans="1:5" ht="15.75" thickBot="1">
      <c r="D13" s="1"/>
      <c r="E13" s="1"/>
    </row>
    <row r="14" spans="1:5">
      <c r="A14" s="80" t="s">
        <v>37</v>
      </c>
      <c r="B14" s="81"/>
      <c r="D14" s="1"/>
      <c r="E14" s="1"/>
    </row>
    <row r="15" spans="1:5" ht="240">
      <c r="A15" s="29" t="s">
        <v>38</v>
      </c>
      <c r="B15" s="30" t="s">
        <v>42</v>
      </c>
      <c r="D15" s="1"/>
      <c r="E15" s="1"/>
    </row>
    <row r="16" spans="1:5" ht="135">
      <c r="A16" s="29" t="s">
        <v>39</v>
      </c>
      <c r="B16" s="30" t="s">
        <v>43</v>
      </c>
      <c r="D16" s="1"/>
      <c r="E16" s="1"/>
    </row>
    <row r="17" spans="1:5" ht="165">
      <c r="A17" s="29" t="s">
        <v>40</v>
      </c>
      <c r="B17" s="30" t="s">
        <v>44</v>
      </c>
      <c r="D17" s="1"/>
      <c r="E17" s="1"/>
    </row>
    <row r="18" spans="1:5" ht="120">
      <c r="A18" s="29" t="s">
        <v>41</v>
      </c>
      <c r="B18" s="30" t="s">
        <v>45</v>
      </c>
      <c r="D18" s="1"/>
      <c r="E18" s="1"/>
    </row>
    <row r="19" spans="1:5" s="21" customFormat="1" ht="15.75" thickBot="1">
      <c r="A19" s="31" t="s">
        <v>94</v>
      </c>
      <c r="B19" s="32" t="s">
        <v>95</v>
      </c>
    </row>
    <row r="20" spans="1:5">
      <c r="D20" s="1"/>
      <c r="E20" s="1"/>
    </row>
    <row r="21" spans="1:5">
      <c r="A21" s="82" t="s">
        <v>46</v>
      </c>
      <c r="B21" s="82"/>
      <c r="D21" s="1"/>
      <c r="E21" s="1"/>
    </row>
    <row r="22" spans="1:5" ht="30">
      <c r="A22" s="3" t="s">
        <v>47</v>
      </c>
      <c r="B22" s="4" t="s">
        <v>55</v>
      </c>
      <c r="D22" s="1"/>
      <c r="E22" s="1"/>
    </row>
    <row r="23" spans="1:5" ht="30">
      <c r="A23" s="3" t="s">
        <v>48</v>
      </c>
      <c r="B23" s="4" t="s">
        <v>56</v>
      </c>
      <c r="D23" s="1"/>
      <c r="E23" s="1"/>
    </row>
    <row r="24" spans="1:5" ht="45">
      <c r="A24" s="3" t="s">
        <v>49</v>
      </c>
      <c r="B24" s="4" t="s">
        <v>57</v>
      </c>
      <c r="D24" s="1"/>
      <c r="E24" s="1"/>
    </row>
    <row r="25" spans="1:5" ht="45">
      <c r="A25" s="3" t="s">
        <v>50</v>
      </c>
      <c r="B25" s="4" t="s">
        <v>58</v>
      </c>
      <c r="D25" s="1"/>
      <c r="E25" s="1"/>
    </row>
    <row r="26" spans="1:5">
      <c r="A26" s="3" t="s">
        <v>51</v>
      </c>
      <c r="B26" s="4" t="s">
        <v>59</v>
      </c>
      <c r="D26" s="1"/>
      <c r="E26" s="1"/>
    </row>
    <row r="27" spans="1:5" ht="30">
      <c r="A27" s="3" t="s">
        <v>52</v>
      </c>
      <c r="B27" s="4" t="s">
        <v>60</v>
      </c>
      <c r="D27" s="1"/>
      <c r="E27" s="1"/>
    </row>
    <row r="28" spans="1:5" ht="45">
      <c r="A28" s="3" t="s">
        <v>53</v>
      </c>
      <c r="B28" s="4" t="s">
        <v>61</v>
      </c>
      <c r="D28" s="1"/>
      <c r="E28" s="1"/>
    </row>
    <row r="29" spans="1:5" ht="45">
      <c r="A29" s="3" t="s">
        <v>54</v>
      </c>
      <c r="B29" s="4" t="s">
        <v>62</v>
      </c>
      <c r="D29" s="1"/>
      <c r="E29" s="1"/>
    </row>
    <row r="30" spans="1:5">
      <c r="D30" s="1"/>
      <c r="E30" s="1"/>
    </row>
    <row r="31" spans="1:5">
      <c r="D31" s="1"/>
      <c r="E31" s="1"/>
    </row>
    <row r="32" spans="1:5" ht="15.75" thickBot="1">
      <c r="D32" s="1"/>
      <c r="E32" s="1"/>
    </row>
    <row r="33" spans="1:5">
      <c r="A33" s="80" t="s">
        <v>63</v>
      </c>
      <c r="B33" s="81"/>
      <c r="D33" s="1"/>
      <c r="E33" s="1"/>
    </row>
    <row r="34" spans="1:5">
      <c r="A34" s="33" t="s">
        <v>89</v>
      </c>
      <c r="B34" s="30" t="s">
        <v>84</v>
      </c>
      <c r="D34" s="1"/>
      <c r="E34" s="1"/>
    </row>
    <row r="35" spans="1:5">
      <c r="A35" s="33" t="s">
        <v>90</v>
      </c>
      <c r="B35" s="30" t="s">
        <v>85</v>
      </c>
      <c r="D35" s="1"/>
      <c r="E35" s="1"/>
    </row>
    <row r="36" spans="1:5">
      <c r="A36" s="33" t="s">
        <v>91</v>
      </c>
      <c r="B36" s="30" t="s">
        <v>86</v>
      </c>
      <c r="D36" s="1"/>
      <c r="E36" s="1"/>
    </row>
    <row r="37" spans="1:5">
      <c r="A37" s="33" t="s">
        <v>92</v>
      </c>
      <c r="B37" s="30" t="s">
        <v>87</v>
      </c>
      <c r="D37" s="1"/>
      <c r="E37" s="1"/>
    </row>
    <row r="38" spans="1:5" ht="15.75" thickBot="1">
      <c r="A38" s="34" t="s">
        <v>93</v>
      </c>
      <c r="B38" s="32" t="s">
        <v>88</v>
      </c>
      <c r="D38" s="1"/>
      <c r="E38" s="1"/>
    </row>
    <row r="39" spans="1:5">
      <c r="A39" s="8"/>
      <c r="D39" s="1"/>
      <c r="E39" s="1"/>
    </row>
    <row r="40" spans="1:5" ht="15.75" thickBot="1">
      <c r="D40" s="1"/>
      <c r="E40" s="1"/>
    </row>
    <row r="41" spans="1:5">
      <c r="A41" s="80" t="s">
        <v>64</v>
      </c>
      <c r="B41" s="81"/>
      <c r="D41" s="1"/>
      <c r="E41" s="1"/>
    </row>
    <row r="42" spans="1:5" ht="30" customHeight="1">
      <c r="A42" s="83" t="s">
        <v>65</v>
      </c>
      <c r="B42" s="30" t="s">
        <v>71</v>
      </c>
      <c r="C42" s="35" t="s">
        <v>79</v>
      </c>
      <c r="D42" s="1"/>
      <c r="E42" s="1"/>
    </row>
    <row r="43" spans="1:5" s="21" customFormat="1" ht="30" customHeight="1">
      <c r="A43" s="85"/>
      <c r="B43" s="30" t="s">
        <v>74</v>
      </c>
      <c r="C43" s="35" t="s">
        <v>73</v>
      </c>
    </row>
    <row r="44" spans="1:5" ht="30" customHeight="1">
      <c r="A44" s="83" t="s">
        <v>66</v>
      </c>
      <c r="B44" s="30" t="s">
        <v>80</v>
      </c>
      <c r="C44" s="35" t="s">
        <v>79</v>
      </c>
      <c r="D44" s="1"/>
      <c r="E44" s="1"/>
    </row>
    <row r="45" spans="1:5" s="21" customFormat="1" ht="30" customHeight="1">
      <c r="A45" s="85"/>
      <c r="B45" s="30" t="s">
        <v>75</v>
      </c>
      <c r="C45" s="35" t="s">
        <v>73</v>
      </c>
    </row>
    <row r="46" spans="1:5" ht="30" customHeight="1">
      <c r="A46" s="83" t="s">
        <v>67</v>
      </c>
      <c r="B46" s="30" t="s">
        <v>81</v>
      </c>
      <c r="C46" s="35" t="s">
        <v>79</v>
      </c>
      <c r="D46" s="1"/>
      <c r="E46" s="1"/>
    </row>
    <row r="47" spans="1:5" s="21" customFormat="1" ht="30" customHeight="1">
      <c r="A47" s="85"/>
      <c r="B47" s="30" t="s">
        <v>76</v>
      </c>
      <c r="C47" s="35" t="s">
        <v>73</v>
      </c>
    </row>
    <row r="48" spans="1:5" ht="30" customHeight="1">
      <c r="A48" s="83" t="s">
        <v>68</v>
      </c>
      <c r="B48" s="30" t="s">
        <v>72</v>
      </c>
      <c r="C48" s="35" t="s">
        <v>79</v>
      </c>
      <c r="D48" s="1"/>
      <c r="E48" s="1"/>
    </row>
    <row r="49" spans="1:5" s="21" customFormat="1" ht="30" customHeight="1">
      <c r="A49" s="85"/>
      <c r="B49" s="30" t="s">
        <v>77</v>
      </c>
      <c r="C49" s="35" t="s">
        <v>73</v>
      </c>
    </row>
    <row r="50" spans="1:5" ht="30" customHeight="1">
      <c r="A50" s="83" t="s">
        <v>69</v>
      </c>
      <c r="B50" s="30" t="s">
        <v>82</v>
      </c>
      <c r="C50" s="35" t="s">
        <v>79</v>
      </c>
      <c r="D50" s="1"/>
      <c r="E50" s="1"/>
    </row>
    <row r="51" spans="1:5" s="21" customFormat="1" ht="30" customHeight="1" thickBot="1">
      <c r="A51" s="84"/>
      <c r="B51" s="32" t="s">
        <v>78</v>
      </c>
      <c r="C51" s="35" t="s">
        <v>73</v>
      </c>
    </row>
    <row r="52" spans="1:5">
      <c r="D52" s="1"/>
      <c r="E52" s="1"/>
    </row>
    <row r="53" spans="1:5">
      <c r="D53" s="1"/>
      <c r="E53" s="1"/>
    </row>
    <row r="54" spans="1:5">
      <c r="D54" s="1"/>
      <c r="E54" s="1"/>
    </row>
    <row r="55" spans="1:5">
      <c r="D55" s="1"/>
      <c r="E55" s="1"/>
    </row>
    <row r="56" spans="1:5">
      <c r="D56" s="1"/>
      <c r="E56" s="1"/>
    </row>
    <row r="57" spans="1:5">
      <c r="D57" s="1"/>
      <c r="E57" s="1"/>
    </row>
    <row r="58" spans="1:5">
      <c r="D58" s="1"/>
      <c r="E58" s="1"/>
    </row>
    <row r="59" spans="1:5" ht="56.25" customHeight="1">
      <c r="D59" s="1"/>
      <c r="E59" s="1"/>
    </row>
    <row r="60" spans="1:5" ht="56.25" customHeight="1">
      <c r="D60" s="1"/>
      <c r="E60" s="1"/>
    </row>
    <row r="61" spans="1:5" ht="56.25" customHeight="1">
      <c r="D61" s="1"/>
      <c r="E61" s="1"/>
    </row>
    <row r="62" spans="1:5" ht="56.25" customHeight="1">
      <c r="D62" s="1"/>
      <c r="E62" s="1"/>
    </row>
    <row r="63" spans="1:5" ht="56.25" customHeight="1">
      <c r="D63" s="1"/>
      <c r="E63" s="1"/>
    </row>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2024-05-29T16:36:34Z</dcterms:modified>
</cp:coreProperties>
</file>