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1. 2020\4.Adecuaciones\1. Definitivos\SECOP\3. Publicos Rev Carolina\W\"/>
    </mc:Choice>
  </mc:AlternateContent>
  <bookViews>
    <workbookView xWindow="0" yWindow="0" windowWidth="20490" windowHeight="7350"/>
  </bookViews>
  <sheets>
    <sheet name="Sheet2" sheetId="2"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34" i="2" l="1"/>
  <c r="B630" i="2"/>
  <c r="B623" i="2"/>
  <c r="B616" i="2"/>
  <c r="B609" i="2"/>
  <c r="B604" i="2"/>
  <c r="B574" i="2"/>
  <c r="B570" i="2"/>
  <c r="B567" i="2"/>
  <c r="B495" i="2"/>
  <c r="B489" i="2"/>
  <c r="B482" i="2"/>
  <c r="B475" i="2"/>
  <c r="B434" i="2"/>
  <c r="B414" i="2"/>
  <c r="B407" i="2"/>
  <c r="B372" i="2"/>
  <c r="B361" i="2"/>
  <c r="B348" i="2"/>
  <c r="B333" i="2"/>
  <c r="B305" i="2"/>
  <c r="B294" i="2"/>
  <c r="B276" i="2"/>
  <c r="B267" i="2"/>
  <c r="B242" i="2"/>
  <c r="B154" i="2"/>
  <c r="B146" i="2"/>
  <c r="B117" i="2"/>
  <c r="B103" i="2"/>
  <c r="B80" i="2"/>
  <c r="B75" i="2"/>
  <c r="B65" i="2"/>
  <c r="B34" i="2"/>
  <c r="B24" i="2"/>
  <c r="B16" i="2"/>
  <c r="K75" i="2"/>
  <c r="K80" i="2"/>
  <c r="K407" i="2" l="1"/>
  <c r="K372" i="2"/>
  <c r="K117" i="2" l="1"/>
  <c r="K118" i="2" s="1"/>
  <c r="K34" i="2"/>
  <c r="K495" i="2"/>
  <c r="K574" i="2"/>
  <c r="K333" i="2"/>
  <c r="K334" i="2" s="1"/>
  <c r="K434" i="2"/>
  <c r="K435" i="2" s="1"/>
  <c r="K146" i="2"/>
  <c r="K294" i="2"/>
  <c r="K276" i="2"/>
  <c r="K154" i="2"/>
  <c r="K348" i="2"/>
  <c r="K630" i="2"/>
  <c r="K24" i="2"/>
  <c r="K570" i="2"/>
  <c r="K16" i="2"/>
  <c r="K623" i="2"/>
  <c r="K567" i="2"/>
  <c r="K609" i="2"/>
  <c r="K604" i="2"/>
  <c r="K305" i="2"/>
  <c r="K361" i="2"/>
  <c r="K362" i="2" s="1"/>
  <c r="K489" i="2"/>
  <c r="K414" i="2"/>
  <c r="K415" i="2" s="1"/>
  <c r="K267" i="2"/>
  <c r="K155" i="2" l="1"/>
  <c r="K277" i="2"/>
  <c r="K306" i="2"/>
  <c r="K575" i="2"/>
  <c r="K35" i="2"/>
  <c r="K475" i="2"/>
  <c r="K103" i="2"/>
  <c r="K104" i="2" s="1"/>
  <c r="K65" i="2"/>
  <c r="K81" i="2" s="1"/>
  <c r="K482" i="2"/>
  <c r="K242" i="2"/>
  <c r="K243" i="2" s="1"/>
  <c r="K616" i="2"/>
  <c r="K631" i="2" s="1"/>
  <c r="K496" i="2" l="1"/>
</calcChain>
</file>

<file path=xl/sharedStrings.xml><?xml version="1.0" encoding="utf-8"?>
<sst xmlns="http://schemas.openxmlformats.org/spreadsheetml/2006/main" count="2409" uniqueCount="738">
  <si>
    <t>Amazonas</t>
  </si>
  <si>
    <t>Centro para la Biodiversidad y el Turismo del Amazonas - Sede Centro</t>
  </si>
  <si>
    <t>Propio</t>
  </si>
  <si>
    <t xml:space="preserve">1.1.0.5 contratar la normalizacion e Implementacion de la acometida electrica para el funcionamiento e iluminacion a nivel perimetral y segun distribucion del area para incrementar la seguridad del lugar y cerramiento del ambiente de electricidad. </t>
  </si>
  <si>
    <t>1.1.0 Adecuacion para el ambiente del taller de refrigeracion, falta cerramiento y adecuaciones menores.</t>
  </si>
  <si>
    <t xml:space="preserve">1.1.0 Contratar las adecuaciones Adecuaciòn  bodega, almacen  del centro y oficina de trabajador oficial </t>
  </si>
  <si>
    <t>1.1.0 Adecuacion para el ambiente del taller para agroindustria, falta adecuaciones menores y cerramiento.</t>
  </si>
  <si>
    <t xml:space="preserve">1.1.0 Contratar las adecuaciones necesarias para mejorar la accesibilidad al medio fisico en el Centro y sedes con el fin prevenir sanciones por querellas ministeriales en la sede. </t>
  </si>
  <si>
    <t>Despacho Regional Amazonas - Sede Lagos</t>
  </si>
  <si>
    <t xml:space="preserve">1.1.0 Contratar la adecuacion de sedes sindicales </t>
  </si>
  <si>
    <t xml:space="preserve">1.1.0 Contratar adecuaciones menores para  ambientes de formacion para todas las sedes de la regional  </t>
  </si>
  <si>
    <t>Antioquia</t>
  </si>
  <si>
    <t>Despacho Regional Antioquia - Sede Complejo Central</t>
  </si>
  <si>
    <t>1.1.0.4 contratar la adecuacion y puesta a punto del sistema hidrosanitario y unidades sanitarias del complejo</t>
  </si>
  <si>
    <t>Despacho Regional Antioquia - Sede Buenos Aires</t>
  </si>
  <si>
    <t>Comodato</t>
  </si>
  <si>
    <t>1.1.6 Contratar adecuaciones locativas  COMODATO</t>
  </si>
  <si>
    <t>Centro para el Desarrollo del Habitat y la Construccion - Sede Principal - Complejo Norte</t>
  </si>
  <si>
    <t>1.1.0.4 Contratar las adecuaciones necesarias para la puesta en funcionamiento de las redes hidraulicas y sanitarias del CDHC, parte de los abastos, desagues, cajas y MH existentes.</t>
  </si>
  <si>
    <t>Centro Textil y de Gestion Industrial - Sede Principal - Complejo Norte</t>
  </si>
  <si>
    <t xml:space="preserve">1.1.0 Contruccion de rampas para mejorar la accesibilidad   del Centro Textil y de Gestion Industrial del Sena Regional Antioquia </t>
  </si>
  <si>
    <t>Centro del Diseño y Manufactura del Cuero - Sede Principal - Complejo Sur</t>
  </si>
  <si>
    <t>1.1.6 Contratar la adecuacion de la red electrica de la planta principal del centro de diseño y manufactura del cuero de la regional Antioquia.</t>
  </si>
  <si>
    <t>Complejo Tecnologico Agroindustrial, Pecuario y Turistico - Sede Principal</t>
  </si>
  <si>
    <t>Centro de la Innovacion, la Agroindustria y la Aviacion - Sede Principal - Comercio</t>
  </si>
  <si>
    <t>1.1.0 Contratar adecuaciones y ampliacion  sala de instructores, para el C.T.A.P.T.</t>
  </si>
  <si>
    <t xml:space="preserve">1.1.0 Contratar la  Adecuacion e impermeabilizacion de techos dela Sede de Comercio y  las Bodegas 14-15 y 49 del Centro. </t>
  </si>
  <si>
    <t>Centro de Tecnologia de la Manufactura Avanzada - Sede Principal - Complejo Norte</t>
  </si>
  <si>
    <t xml:space="preserve">1.1.0 Construir un conjunto de baterias de baño para instructores, puesto que solo existe una ducha y un sanitario para un total de 170 instructores.
</t>
  </si>
  <si>
    <t>1.1.6 Contratar la adecuacion de los cielos falso estan muy deteriorados, son en fibra de vidrio</t>
  </si>
  <si>
    <t xml:space="preserve">1.1.0.6 Contratar la adecuacion de ambientes de formacion denominados macroaulas </t>
  </si>
  <si>
    <t>Centro de Comercio - Sede Principal - Complejo Central</t>
  </si>
  <si>
    <t>1.1.0 adecuacion del almacen y bodega del complejo central de la regional antioquia</t>
  </si>
  <si>
    <t>1.1.6 Contratar suministro e instalacion de anclajes con lineas de vida certificado y con analisis de cargas</t>
  </si>
  <si>
    <t>1.1.6 contratar la adecuacion de los ambientes de los programas de cosmetologia y cuidado estricto, que se desarrollan en la casa Spa_ Laureles y hoy se ejecutan en la Sede Buenos Aires., atendiendo querrellas ministeriales</t>
  </si>
  <si>
    <t xml:space="preserve">1.1.0 Contratar la adecuacion de ambientes con instalacion de canceleria, vidrio acustico, lamparas, chapas y pintura </t>
  </si>
  <si>
    <t>1.1.0 Construccion de Baterias Sanitarias del bloque de quimica</t>
  </si>
  <si>
    <t>Centro Tecnologico del Mobiliario - Sede Principal - Complejo Sur</t>
  </si>
  <si>
    <t>1.1.6 Contratar las adecuacion de canalizacion y drenaje de las aguas lluvias del centro del diseño y manufactura del cuero.</t>
  </si>
  <si>
    <t>1.1.6 Suministro e instalacion de  Lamparas de 60x60, de 30x1.20, panel led ojo de buey de 18w luz blanca , cable encauchetado 3x14 y 2x14, clavijas con polo a tierra, toma corrientes, caja de 2x4, tuberia EMT de 1/2", union EMT de 1/2", curvas de 90º ETM 1/2", cinta aislante, terminales para cable tipo capuchon,</t>
  </si>
  <si>
    <t xml:space="preserve">1.1.6 Contratar la adecuacion de ambientes de formacion denominados macroaulas </t>
  </si>
  <si>
    <t xml:space="preserve">1.1.0 Contratar la adecuacion de la sala de instructores de la sede con el fin prevenir sanciones por querellas ministeriales en la sede. </t>
  </si>
  <si>
    <t>1.1.0.4  Contratar la adecuacion de la red contra incendios del complejo central (instalacion y mantenimiento de la red existente)</t>
  </si>
  <si>
    <t>1.1.0 Adecuacion del parqueadero de motocicletas en el complejo central.</t>
  </si>
  <si>
    <t xml:space="preserve">1.1.0 Construccion de muro de contension en costado pos terior al ambiente acabados en pintura </t>
  </si>
  <si>
    <t>Complejo Tecnologico para la Gestion Agroempresarial - Sede Principal</t>
  </si>
  <si>
    <t xml:space="preserve">1.1.0 Contratar la adecuacion de andenes y pasamanos en los diferentes espacios de mobilidad del centro </t>
  </si>
  <si>
    <t>1.1.0 Adecuación de canales y bajantes</t>
  </si>
  <si>
    <t xml:space="preserve">1.1.0 contratar la adecuacion para dividir los espacios de formacion profesional del area automotriz. 
</t>
  </si>
  <si>
    <t>1.1.0 contratar las adecuaciones de los espacios del centro para el desarrollo del habitat y la construccion con el fin de  evitar sanciones por parte del archivo general de la nacion.</t>
  </si>
  <si>
    <t>1.1.0 Realizar adecuacion de infraestructura, señalizacion y demarcacion de zonas en el Complejo y la Hacienda La Uribe, con el objeto de permitir la accesibilidad a las personas en condicion de discapacidad o con movilidad reducida.</t>
  </si>
  <si>
    <t>Centro de Servicios y Gestion Empresarial - Sede Principal - Complejo Central</t>
  </si>
  <si>
    <t xml:space="preserve">1.1.0 Contratar las adecuaciones para la insonorizacion acustica de muros y techo y aire acondicionado y acondicionamiento acustico del ambiente de aprendizaje 1001. Se requiere de una intervencion de obra civil para construccion de 4 muros dobles en ladrillo, piso en tapete, construccion de ventana acustica al interior del ambiente. </t>
  </si>
  <si>
    <t>1.1.0 Contratar los servicios de diseño, construccion de la red contraincendios en el complejo Tecnologico agroindustrial pecuario y turistico</t>
  </si>
  <si>
    <t>Centro de Servicios de Salud - Sede Principal - Complejo Central</t>
  </si>
  <si>
    <t>Complejo Tecnologico Turistico y Agroindustrial del Occidente Antioqueño - Sede Principal</t>
  </si>
  <si>
    <t xml:space="preserve">1.1.6 Contratar las divisiones de aulas  en las sedes del centro de formacion denominadas macroaulas </t>
  </si>
  <si>
    <t>1.1.0 Mejorar la infraestructura del centro de formacion y su torre de alturas</t>
  </si>
  <si>
    <t>1.1.0 Cambio de tecnologia de iluminacion convencional a tecnologia LED.</t>
  </si>
  <si>
    <t>1.1.0 Contratar la adecuacion de pasamanos de las escalas de la sede Torre Norte</t>
  </si>
  <si>
    <t xml:space="preserve">1.1.0 Demolicion y Construccion de pavimento en concreto reforzado de 3400psi para piso en el taller de maquinaria pesada y disposicon final de los residuos </t>
  </si>
  <si>
    <t>1.1.0 Contratar la Adecuacion de la infraestructura para garantizar la accesibiliadad  de las Sedes del Centro.</t>
  </si>
  <si>
    <t xml:space="preserve">1.1.6 Contratar las adecuaciones necesarias para mejorar la accesibilidad al medio fisico y las salidas de emergencia en el centro de diseño y manufactura del cuero de la regional Antioquia con el fin prevenir sanciones por querellas ministeriales en la sede. </t>
  </si>
  <si>
    <t>1.1.0 Contratar las adecuaciones del espacio modular de la nueva sala de lactancia del complejo central y complejo norte del la regional Antioquia.</t>
  </si>
  <si>
    <t>Complejo Tecnologico Minero Agroempresarial- Sede Principal</t>
  </si>
  <si>
    <t>1.1.6 Contratar la conexion de las redes hidrosanitarias de la Subsede Cisneros al alcantarillado del Municipio de Cisneros, Antioquia, con el objetivo de canalizar las aguas residuales vertidas actualmente en las instalaciones, consideradas de tipo no domesticas descargadas directamente a un cuerpo de agua (Rio Ñus) y tipo domesticas descargadas a suelo, sin un previo tratamiento de las mismas.</t>
  </si>
  <si>
    <t>1.1.0 contratar la adecuacion y puesta a punto  de la carpeta asfaltica del centro en vias y zonas de parqueadero</t>
  </si>
  <si>
    <t>Complejo Tecnologico Minero Agroempresarial - Sede Cisneros</t>
  </si>
  <si>
    <t>1.1.6 Construir un tanque de reserva de agua potable en la Subsede Cisneros del centro de formacion, para atender el posible caso de desabastecimiento del acueducto y para evitar emergencias sanitarias en el Centro de Formacion; segun lo establece la norma NTC 1500 de 2004 o codigo colombiano de fontaneria, en el numeral 6.6.1, 6,6,2, 6,6,3.</t>
  </si>
  <si>
    <t xml:space="preserve">1.1.0 Colocacion de  posteria,  iluminacion, canalizacion y alimentacion electrica en dos  tramos del patio de maquinaria pesada </t>
  </si>
  <si>
    <t xml:space="preserve">1.1.6 Contratar la adecuacion de la sala de instructores de la sede con el fin prevenir sanciones por querellas ministeriales en la sede. </t>
  </si>
  <si>
    <t xml:space="preserve">1.1.0 Construccion de cubierta en policarbonato area de gimnasios </t>
  </si>
  <si>
    <t>Centro de Servicios de Salud - Sede el Pomar</t>
  </si>
  <si>
    <t>Centro de Formacion Profesional Minero Ambiental - Sede Alterna Rafael Roldan</t>
  </si>
  <si>
    <t>1.1.6 Adecuacion de Biblioteca</t>
  </si>
  <si>
    <t>1.1.0.4.3 Diseño de la red hidrosanitaria, con el fin de aumentar la posibilidad de reaccion frente a posibles riesgos que puedan presentarse en el centro, ademas con el fin de tomar decisiones frente a las actualizaciones de infraestructura que se quiera implementar en el centro de formacion.</t>
  </si>
  <si>
    <t>Centro Textil y de Gestion Industrial - Sede Santa Rosa de Osos</t>
  </si>
  <si>
    <t>1.1.6 Suministro e instalacion de campana extractora en ambiente de cocina demostrativa.</t>
  </si>
  <si>
    <t xml:space="preserve">1.1.0 Contratar adecuacion ambiente para modernizacion </t>
  </si>
  <si>
    <t>Centro de Formacion Profesional Minero Ambiental - Sede Principal</t>
  </si>
  <si>
    <t>Centro de Servicios y Gestion Empresarial - Sede Tecnoparque</t>
  </si>
  <si>
    <t xml:space="preserve">1.1.0 contratar la adecuacion de las ventanas de los mecanices 2,3,4,5 para permitir la ventilacion natural.
</t>
  </si>
  <si>
    <t>1.1.0 Contratar la Adecuacion de los ambientes de formacion donde seran ubicados los equipos adquiridos por el proyecto de modernizacion..</t>
  </si>
  <si>
    <t xml:space="preserve">1.1.6 Suministro e instalacion de 1 Transformador Trifasico 75 KVA 13.200 208/120V, 1 tablero trifasico 36 CTOS C/Espacio totalizador, caja primaria 15 KV/20 KA EPM CELSA y medidor TRIF 5/100 3F-4H ELECT CALIB EPM.
</t>
  </si>
  <si>
    <t xml:space="preserve">1.1.6 Contratar adecuacion ambiente para modernizacion </t>
  </si>
  <si>
    <t>1.1.0.4.3 Diseño, de la red contra incendio del CDHC, calculo y cantidades de obra</t>
  </si>
  <si>
    <t xml:space="preserve">1.1.0.4.3 Diseño, de la red contra incendio del CDHC, calculo y cantidades de obra </t>
  </si>
  <si>
    <t>1.1.0 Contratar las adecuaciones de  ambiente para modernizacion del C.T.A.P.T.</t>
  </si>
  <si>
    <t xml:space="preserve">1.1.0 Construccion linea de vida, con escalera de acceso, en borde de cubierta costado sur del centro  </t>
  </si>
  <si>
    <t xml:space="preserve">1.1.0 Cambio del sistema de griferia en las bateria del centro por un sistema que mejore el ahorro de agua y el uso del sistema  </t>
  </si>
  <si>
    <t xml:space="preserve">1.1.0 Suministro e instalacion de muro en drywall y puerta en vidrio con cerradura  para el ambiente de instalaciones electricas </t>
  </si>
  <si>
    <t xml:space="preserve">1.1.0 Adecuacion del ambiente de animacion 3D y  ambiente de instalaciones hidrosanitarias  </t>
  </si>
  <si>
    <t>Centro de la Innovacion, la Agroindustria y la Aviacion - Sede Guarne Industria</t>
  </si>
  <si>
    <t>1.1.6 Contratar el servicio de calibracion y conexion del transformador y la subestacion a la red electrica</t>
  </si>
  <si>
    <t>1.1.0 Adecuación escaleras metálicas</t>
  </si>
  <si>
    <t xml:space="preserve">1.1.0 Adecuacion de la bilioteca del Centro </t>
  </si>
  <si>
    <t xml:space="preserve">1.1.0 suministro e instalacion de cielos y extractores taller de lacteos para garantizar la correcto aislamiento del ambiente </t>
  </si>
  <si>
    <t>1.1.4 Construccion y puesta en funcionamiento de la red electrica de alimentacion del CDHC, tramo subestacion - Alimentadores principales.</t>
  </si>
  <si>
    <t>1.1.4 Suministro  e instalacion de banco de condensadores con el fin de disminuir los consumos de energia reactiva.</t>
  </si>
  <si>
    <t>Centro de Formacion en Diseño, Confeccion y Moda - Sede Principal - Complejo Sur</t>
  </si>
  <si>
    <t>1.1.6 Instalacion de puntos de anclaje certificados en cubierta exterior del Centro de Formacion en diseño, Confeccion y Moda</t>
  </si>
  <si>
    <t>1.1.0 Contratar las adecuaciones de los espacios de los trabajadores oficiales en la sede principal y los centros de formacion.</t>
  </si>
  <si>
    <t>1.1.0 Se requiere la adquisicion de un banco de condensadores para la disminucion en el consumo de energia reactiva que se presenta en el centro de formacion.</t>
  </si>
  <si>
    <t xml:space="preserve">1.1.0 Adecuacion de baterias sanitarias para Hombres, reponer griferia de alta pression , tasas sanitarias, orinales y lavamanos. </t>
  </si>
  <si>
    <t xml:space="preserve">1.1.0 Contratar el cerramiento del taller de carnicos  para garantizar  aislamiento del ambiente </t>
  </si>
  <si>
    <t xml:space="preserve">1.1.0 Contratar la adecuacion de la sala de instructores de la sede Rafael roldan del centro de formacion profesional minero ambiental de la regional Antioquia con el fin prevenir sanciones por querellas ministeriales en la sede. </t>
  </si>
  <si>
    <t xml:space="preserve">1.1.6 Contratar el reemplazo de los cuatro (4) tanques elevados de almacenamiento de agua potable, el reemplazo de las partes y tuberia deteriorada y mantenimiento correctivo a la estructura de concreto utilizada como soporte de estos tanques en la sede Puerto Berrio del Complejo Tecnologico Minero Agroempresarial, Regional Antioquia.
</t>
  </si>
  <si>
    <t xml:space="preserve">1.1.0 Suministro e instalacion de cubierta termo acustica  tipo sandwich con estrucutra en ambiente de bodega de alturas </t>
  </si>
  <si>
    <t>1.1.0 Adecuacion para camas de material vegetal</t>
  </si>
  <si>
    <t>Arauca</t>
  </si>
  <si>
    <t>Centro de Gestion y Desarrollo Agroindustrial de Arauca - Sede Saravena</t>
  </si>
  <si>
    <t>1.1.0 contratar adecuacion de baterias sanitarias</t>
  </si>
  <si>
    <t>Despacho Regional Arauca - Sede Arauca</t>
  </si>
  <si>
    <t>Centro de Gestion y Desarrollo Agroindustrial de Arauca - Sede Principal</t>
  </si>
  <si>
    <t xml:space="preserve">1.1.0 Contratar adecuacion ambiente para modernizacion  para todas las sedes del Centro </t>
  </si>
  <si>
    <t>1.1.0 Adecuacion de la infraestructura fisica de la Biblioteca Centro De Gestion y Desarrollo Agroindustrial de Arauca</t>
  </si>
  <si>
    <t>1.1.0.5 Suministro e instalacion de equipos de bombeo y repuestos para  toda la regional</t>
  </si>
  <si>
    <t>Atlantico</t>
  </si>
  <si>
    <t>Despacho Regional Atlantico</t>
  </si>
  <si>
    <t>1.1.0 Contrato para adecuacion de baños de todos los centros y sedes de la regional</t>
  </si>
  <si>
    <t>Centro para el Desarrollo Agroecologico y Agroindustrial - Sede Finca El Caney</t>
  </si>
  <si>
    <t>1.1.0 Contratar la adecuacion del laboratorio de suelos de CEDAGRO</t>
  </si>
  <si>
    <t>Centro Industrial y de Aviacion - Sede Principal - Complejo Calle 30</t>
  </si>
  <si>
    <t>1.1.0 Contratar las adecuaciones del espacio modular de la nueva sala de lactancia de la regional atlantico</t>
  </si>
  <si>
    <t>Centro de Comercio y Servicios - Atlantico - Sede Principal</t>
  </si>
  <si>
    <t>1.1.0.6 contratar la adecuacion de los ambientes de formacion de salud oral y ambiente de enfermeria, macroaulas</t>
  </si>
  <si>
    <t>1.1.0 contratar la adecuacion de alfajias ubicadas en las azoteas de los bloques del complejo administrativo y de bloque de confeccion, las cuales presentan un notorio deterioro en su estructura.</t>
  </si>
  <si>
    <t>1.1.0 Contratar la instalacion de los puntos de anclaje en el centro de comercio y servicio de la regional atlantico  para acceso seguro a losa de cubierta</t>
  </si>
  <si>
    <t>Centro Industrial y de Aviacion - Sede Principal - Complejo Calle 32</t>
  </si>
  <si>
    <t xml:space="preserve">1.1.0 Contratar la demolicion y construccion de las nuevas graderias del area deportiva del complejo del SENA en la calle 30 de la regional atlantico con el fin prevenir sanciones por querellas ministeriales en la sede. </t>
  </si>
  <si>
    <t>Centro Nacional Colombo Aleman - Sede Principal - Complejo Calle 30</t>
  </si>
  <si>
    <t>Centro para el Desarrollo Agroecologico y Agroindustrial - Sede Principal - Sede Urbana</t>
  </si>
  <si>
    <t xml:space="preserve">1.1.0 Contratar las adecuaciones necesarias para mejorar la accesibilidad al medio fisico en el complejo del SENA en la calle 30 de la regional atlantico con el fin prevenir sanciones por querellas ministeriales en la sede. </t>
  </si>
  <si>
    <t xml:space="preserve">1.1.0 Contratar las adecuaciones necesarias para mejorar la accesibilidad al medio fisico en el Centro - Barranquilla con el fin prevenir sanciones por querellas ministeriales en la sede. </t>
  </si>
  <si>
    <t xml:space="preserve">1.1.0 Contratacion de adecuacion del gimnasio del centro </t>
  </si>
  <si>
    <t xml:space="preserve">1.1.0 Contratar las adecuaciones necesarias para mejorar la accesibilidad al medio fisico en las sedes del centro para el desarrollo agroecologico y agroindustrial de la regional atlantico con el fin prevenir sanciones por querellas ministeriales en la sede. </t>
  </si>
  <si>
    <t>1.1.0 Adecuacion  y ampliacion de los registros y canales  de aguas lluvias, al igual que el cambio de tuberia de desagüe.</t>
  </si>
  <si>
    <t xml:space="preserve">1.1.0 Contratar la construccion de la nueva sala de instructores del centro con el fin prevenir sanciones por querellas ministeriales en la sede. </t>
  </si>
  <si>
    <t xml:space="preserve">1.1.0 Contratar la construccion de la nueva sala de instructores en la sede el caney del centro para el desarrollo agroecologico y agroindustrial de la regional atlantico con el fin prevenir sanciones por querellas ministeriales en la sede. </t>
  </si>
  <si>
    <t>1.1.0 Adecuacion de Tanques de Almacenamiento de agua potable existentes en el centro de comercio y servicio/ despacho/sede de logistica/ sede de construccion</t>
  </si>
  <si>
    <t>1.1.0 Contratar adecuacion de canales pluvianes de disposicion de aguas lluvias</t>
  </si>
  <si>
    <t xml:space="preserve">1.1.0 Adecuacion de tanque de almacenamiento de agua  potable </t>
  </si>
  <si>
    <t xml:space="preserve">1.1.0 Contratar adecuacion ambientes de formacion para todas las sedes de la regional  </t>
  </si>
  <si>
    <t>1.1.0 Suministro e instalacion y puesta en funcionamiento del sistema de extraccion de calor mediante extractores eolicos en los ambientes del hangar del centro industrial y de aviacion, sede de construccion, sede de logistica y transporte, sede de diseño y mobiliario</t>
  </si>
  <si>
    <t>Bolivar</t>
  </si>
  <si>
    <t>Centro Internacional Nautico, Fluvial y Portuario - Sede Principal</t>
  </si>
  <si>
    <t>Despacho Regional Bolivar - Sede Mixta Multisectorial de Ternera</t>
  </si>
  <si>
    <t>Centro de Comercio y Servicios - Bolivar - Sede Principal - Sede Mixta Multisectorial de Ternera</t>
  </si>
  <si>
    <t>Centro para la Industria Petroquimica - Sede Principal</t>
  </si>
  <si>
    <t xml:space="preserve">1.1.0 Contratar las adecuaciones a la entrada del centro de formacion internacional nautico, fluvial y portuario con el fin prevenir sanciones por querellas ministeriales en la sede. </t>
  </si>
  <si>
    <t xml:space="preserve">1.1.0 Contratar las adecuaciones necesarias para mejorar los senderos peatonales de la sede principal de la regional bolivar con el fin prevenir sanciones por querellas ministeriales en la sede. </t>
  </si>
  <si>
    <t>1.1.0 Adecuar los ambientes de formacion en cocina, barismo, panificacion, economato, ofic, mesa y bar en el bloque A del Centro de Comercio y Servicios de la Regional Bolivar</t>
  </si>
  <si>
    <t xml:space="preserve">1.1.0.4 Contratar la construccion de sistema contra incendio del centro de formacion </t>
  </si>
  <si>
    <t>Centro Agroempresarial y Minero - Sede Principal - Sede Mixta Multisectorial de Ternera</t>
  </si>
  <si>
    <t xml:space="preserve">1.1.0.5Contratar las adecuaciones de la red electrica del centro agroempresarial y minero con el fin prevenir sanciones por querellas ministeriales en la sede. </t>
  </si>
  <si>
    <t>Centro Agroempresarial y Minero - Sede Mixta Multisectorial de Ternera</t>
  </si>
  <si>
    <t>1.1.0 Adecuacion de auditorio del centro multisectorial de ternera - Mejoramiento de acustica e iluminacion</t>
  </si>
  <si>
    <t>1.1.0 Contratar la adecuacion del tejado y cobertura de el Bloque de Comercio y servicio.</t>
  </si>
  <si>
    <t xml:space="preserve">1.1.0 Contratar las adecuaciones necesarias para mejorar la accesibilidad al medio fisico en el centro para la industrial petroquimica de la regional Bolivar con el fin prevenir sanciones por querellas ministeriales en la sede. </t>
  </si>
  <si>
    <t xml:space="preserve">1.1.0 Adecuacion del area de Salon ludico del centro de formacion </t>
  </si>
  <si>
    <t xml:space="preserve">1.1.0 Contratar las adecuaciones y cambios de cubiertas del centro multisectorial con el fin prevenir sanciones por querellas ministeriales en la sede. </t>
  </si>
  <si>
    <t>1.1.0 Contratar la adecuaciones necesarias para la cafeteria del Centro Internacional Nautico, fluvial y Portuario con el fin de dar cumplimiento a las condiciones de infrestructura e higiene estipulados en la resolucion 2674 de 2013 y Resolucion 683,4142,4143 de 2013 y Resolucion 834 y 835 de 2013 expedidas por el Ministerio de Slaud y Proteccion Social</t>
  </si>
  <si>
    <t xml:space="preserve">1.1.0 Contratar las adecuaciones necesarias en la cafeteria del centro agroempresarial y minero con el fin prevenir sanciones por querellas ministeriales en la sede. </t>
  </si>
  <si>
    <t xml:space="preserve">1.1.0 Contratar las adecuaciones necesarias para mejorar la accesibilidad al medio fisico del centro internacional nautico, fluvial y portuario de la regional Bolivar con el fin prevenir sanciones por querellas ministeriales en la sede. </t>
  </si>
  <si>
    <t>1.1.0 Realizar adecuaciones  del  gimnacio de encerramiento  y sistemas de Aire acondicionado Centro Internacional Nautico Fluvial y Portuario cumpliendo para mejorar el bienestar y confort de los aprendices, instructores, y personal administrativo.</t>
  </si>
  <si>
    <t>1.1.0 Contratar la Adecuacion de las puertas y ventanas de vidrio de todo el bloque de comercio y servicios con polarizado</t>
  </si>
  <si>
    <t>Boyaca</t>
  </si>
  <si>
    <t>Centro Industrial de Mantenimiento y Manufactura - Sede Principal</t>
  </si>
  <si>
    <t xml:space="preserve">1.1.0 Contratar la construccion de la nueva sala de instructores del centro industrial de mantenimiento y manufactura de la regional Boyaca con el fin prevenir sanciones por querellas ministeriales en la sede. </t>
  </si>
  <si>
    <t>Centro Minero - Sede Principal - Vereda Morca</t>
  </si>
  <si>
    <t>Centro de Gestion Administrativa y Fortalecimiento Empresarial - Sede Principal</t>
  </si>
  <si>
    <t>1.1.0 Contratar la adecuacion de la Biblioteca para que cumpla la normativa exigida y aumentar la capacidad y condiciones tecnicas para el elevado aumento de poblacion de aprendices que requieren el servicio, incluye pago de tramites y permisos</t>
  </si>
  <si>
    <t xml:space="preserve">1.1.0 Contratar la ampliacion y adecuacion bibliotecas en las sedes del Centro </t>
  </si>
  <si>
    <t>Centro de Desarrollo Agropecuario y Agroindustrial - Sede Principal</t>
  </si>
  <si>
    <t>1.1.0 Contratar la adecuacion de las area de almacen y bodega del centro minero de la regional Boyaca para cumplir las normas aplicables a la entidad debido a la ausencia de este espacio propio y la dificultad de traslados y desplazamientos de materiales, se plantea una dependencia autonoma del centro que este acorde a los requerimientos normativos y de seguridad y salud</t>
  </si>
  <si>
    <t xml:space="preserve">1.1.0 Contratar la adecuacion y puesta a punto  de la infraestructura del centro. </t>
  </si>
  <si>
    <t>1.1.0 Contratar la adecuacion de nuevas baterias sanitarias de la sede morca por cumplimiento de requerimientos de la secretaria de salud de sogamoso y atender el aumento de la poblacion de aprendices diarios del centro</t>
  </si>
  <si>
    <t xml:space="preserve">1.1.0 Contratar adecuaciones requeridas en las areas administrativas, areas de bienestar de las sedes del Centro </t>
  </si>
  <si>
    <t>1.1.0 Contratar la adecuacion de las area en terminos de accesibilidad al medio fisico para dar cumplimiento a las normas de seguridad y salud en el trabajo en la sede mediante la construccion de rampas en diferentes zonas del centro</t>
  </si>
  <si>
    <t>1.1.0 Contratar la construccion y decuacion del Laboratorio de pavimentos, suelos y concretos para actualizarlo a los programas requeridos por la comunidad y ampliar la colaboracion cobertura de servicios con otras entidades como las universidades de la region</t>
  </si>
  <si>
    <t>1.1.0 Contratar la adecuacion de vias internas y del parqueadero en adoquin del centro minero debido a la ubicacion rural y el dificil acceso de automotores y rutas al servicio de los aprendices</t>
  </si>
  <si>
    <t>1.1.0 Contratar las adecuacion necesarias para dar cumplimiento a las normas de seguridad y salud en el trabajo en la sala de instructores y espacio de confort del centro de formacion</t>
  </si>
  <si>
    <t xml:space="preserve">1.1.0 Contratar la adecuacion de las barandas y areas comunes de los senderos peatonales del centro de formacion para dar cumplimiento a las normas de seguridad y salud en el trabajo en la sede </t>
  </si>
  <si>
    <t xml:space="preserve">1.1.0 Contratar la adecuacion y remodelacion de la biblioteca de la sede </t>
  </si>
  <si>
    <t>Despacho Regional Boyaca</t>
  </si>
  <si>
    <t>1.1.0 Contratar la construccion y adecuacion de los espacios de los trabajadores oficiales en la sede principal del Despacho de la Direccion Regional Boyaca.</t>
  </si>
  <si>
    <t>Centro de Gestion Administrativa y Fortalecimiento Empresarial- Sede Moniquira</t>
  </si>
  <si>
    <t>Centro Industrial de Mantenimiento y Manufactura - Sede Chiquinquira</t>
  </si>
  <si>
    <t xml:space="preserve">1.1.0 Contratar las adecuaciones de la sala de instructores y espacio de confort de los empleados  del Centro con el fin prevenir sanciones por querellas ministeriales en la sede. </t>
  </si>
  <si>
    <t xml:space="preserve">1.1.0 Contratar adecuacion ambiente para modernizacion para todas la sedes del Centro </t>
  </si>
  <si>
    <t xml:space="preserve">1.1.0 contratar la remodelacion y adecuacion del taller de ebanisteria, ambiente bilingüismo </t>
  </si>
  <si>
    <t xml:space="preserve">1.1.6 Contratar el suministro e instalacion de barandas en las escaleras de la sede Moniquira del centro de gestion administrativa y fortalecimiento empresarial con el fin prevenir sanciones por querellas ministeriales en la sede. </t>
  </si>
  <si>
    <t xml:space="preserve">1.1.0 Contratar la remodelacion de las baterias sanitarias de las sedes del Centro </t>
  </si>
  <si>
    <t>1.1.0 Contratar las adecuaciones necesarias para mejorar la accesibilidad al medio fisico con el fin prevenir sanciones por querellas ministeriales en la sede Sogamoso y Chiquinquira</t>
  </si>
  <si>
    <t xml:space="preserve">1.1.0 Contratar la adecuacion de la biblioteca en la sede </t>
  </si>
  <si>
    <t>1.1.0 Contratar las obras civiles de construccion y adecuacion, de las sedes sindicales de la Direccion del Despacho regional Boyaca,  localizado cra 12 # 55a-51,  sogamoso</t>
  </si>
  <si>
    <t xml:space="preserve">1.1.0 Contratar la adecuacion de ambientes para modernizacion debido a la adquisicion de diferentes equipos y necesidades de formacion en los laboratorios de Bosch, Pavimentos FIC y Electricidad </t>
  </si>
  <si>
    <t>1.1.0 Contratar la adecuacion de sistemas de drenajes para lavado y limpieza puertas y compartimientos de almacenacenamiento segun la clasificacion de residuos del parque</t>
  </si>
  <si>
    <t xml:space="preserve">1.1.0 Contratar la adecuacion del restaurante y cafeteria </t>
  </si>
  <si>
    <t xml:space="preserve">1.1.0 Contratar  el Suministro e instalacion de dispositivos hidrosanitarias por sistemas con tecnologia ahorradora de agua </t>
  </si>
  <si>
    <t>Centro Industrial de Mantenimiento y Manufactura - Sede Ciudadela Industrial</t>
  </si>
  <si>
    <t>1.1.0 Contratar los mantenimientos a la sala de instructores y espacios de confort  para empleados publicos para dar cumplimiento a las normas de seguridad y salud en el trabajo en la sala de instructores del centro de formacion</t>
  </si>
  <si>
    <t xml:space="preserve">1.1.0 Contratar  el servicio de sistemas digitales para modernizacion de ambientes de formacion y sala de videoconferencias como tableros interactivos, cortinas automatizadas, entre otros. </t>
  </si>
  <si>
    <t>1.1.0.4.3 Contratar la consultoria y estudios para el diagnostico del sistema electrico. Contratar la consultoria y estudios para el diagnostico del sistema hidrosanitario del centro. Contratar la consultoria para los estudios y diseños de la red contra incendios del centro.</t>
  </si>
  <si>
    <t>1.1.0 Compra e instalacion de equipos para sistema de riego para zonas verdes y campos deportivos del centro</t>
  </si>
  <si>
    <t>1.1.4 Adecucion electrica red consistente en hacer la acometida principal, cambiar el tablero general de fuerza, cambio del banco de condensadores y adecuacion de las acometidas de las parciaes al tablero general para hacer el cambio por 13200 kilovoltioamperios, la cual llega directo al transformador y la subestacion</t>
  </si>
  <si>
    <t>1.1.0 Adecucion sala de juntas general despacho Regional</t>
  </si>
  <si>
    <t>1.1.0 Contratar el servicio de Impermeabilizacion del tanque en concreto reforzado capacidad 20 m3.</t>
  </si>
  <si>
    <t>1.1.0.4 Contratar la adecuacion hidraulica, con el fin de concectarse a la red de acueducto veredal</t>
  </si>
  <si>
    <t>Caldas</t>
  </si>
  <si>
    <t>Despacho Regional Caldas - Ciudadela Tecnologica los Cerezos</t>
  </si>
  <si>
    <t xml:space="preserve">1.1.0 Construccion de cubiertas para (2) dos canchas multiples, las cuales incluyen graderias, incluye estudios, diseños, y demas tramites de </t>
  </si>
  <si>
    <t>1.1.0.4 Realizar la obra de conexion del alcantarillado Fase II del complejo de las aguas domesticas y aguas lluvias, segun consultoria Contrato 1004 del 2016, para conectar a la red del Municipio de Manizales.</t>
  </si>
  <si>
    <t>1.1.0 Contratar las adecuaciones del espacio modular de la nueva sala de lactancia de la regional caldas</t>
  </si>
  <si>
    <t>1.1.0 Adecuacion de terrazas para parqueo de moto en Direccion Regional del Complejo Manizales</t>
  </si>
  <si>
    <t>Centro de Automatizacion Industrial - Sede Principal - Ciudadela Tecnologica los Cerezos</t>
  </si>
  <si>
    <t xml:space="preserve">1.1.0 Contratar el diseño y la construccion de 2 espacios de alimentacion modulares distribuidos en el complejo del SENA  Manizales de la regional caldas con el fin prevenir sanciones por querellas ministeriales en la sede. </t>
  </si>
  <si>
    <t>1.1.0 Contratar las adecuaciones necesarias para la proteccion y estabilidad de laderas identificadas  (Instalacion de filtros y reconstruccion de cañuelas en ladera sur, panaderia y edificio aulas y laboratorios cafetera) de acuerdo a los estudios de desafectacion segun contrato 809-2019</t>
  </si>
  <si>
    <t>1.1.0.4 Contratar la construccion de tres tanques de almacenamiento de agua potable, esto como medida de contingencia ante la suspension en el suministro del mismo y asi evitar problemas de salubridad.</t>
  </si>
  <si>
    <t>Centro Pecuario y Agroempresarial - Sede Puerto Boyaca</t>
  </si>
  <si>
    <t>Centro de Comercio y Servicios - Caldas - Sede Principal - Ciudadela Tecnologica los Cerezos</t>
  </si>
  <si>
    <t>1.1.0.4 Contratar la conexion a la red de alcantarillado del municipio de Puerto Boyaca, Boyaca para la disposicion de aguas residuales no domesticas generadas por el centro Pecuario y Agroempresarial sede Puerto Boyaca.</t>
  </si>
  <si>
    <t>1.1.0 Adecuacion de espacio ambiente panaderia y punto de venta, incluye licencia y permisos.</t>
  </si>
  <si>
    <t>Centro para la Formacion Cafetera - Sede Principal - Ciudadela Tecnologica los Cerezos</t>
  </si>
  <si>
    <t>1.1.0 Suministro e instalacion de divisiones de trabajo  para la infraestructura administrativa del Centro  (EDIFICIO CASA BLANCA)</t>
  </si>
  <si>
    <t>1.1.0 Se requiere adecuacion para las instalaciones  en ambientes de formacion de la  especialidad pecuaria  (ESTABLO), se requiere mejorar la infraestructura fisica, muros y acabados.</t>
  </si>
  <si>
    <t xml:space="preserve">1.1.0 Contratar adecuacion de baterias sanitarias para modernizacion </t>
  </si>
  <si>
    <t>1.1.0 Se requiere adecuacion para las instaciones  en ambientes de formacion ubicados en la Escuela Nacional de la Calidad del Cafe, se requiere mejorar la infraestructura fisica, recubrimientos y recorridos de techos.</t>
  </si>
  <si>
    <t>1.1.0 Realizar la demolicion del Edificio de laboratorio de hongos, de acuerdo a lo definido en los estudios de vulnerabilidad</t>
  </si>
  <si>
    <t>Centro Pecuario y Agroempresarial - Sede Principal</t>
  </si>
  <si>
    <t>propio</t>
  </si>
  <si>
    <t>1.1.0 Contratar adecuacion ambiente para modernizacion de ambientes</t>
  </si>
  <si>
    <t xml:space="preserve">1.1.0 Contratar la adecuacion de las area en terminos de accesibilidad al medio fisico para dar cumplimiento a las normas de seguridad y salud en el trabajo en la sede </t>
  </si>
  <si>
    <t>Caqueta</t>
  </si>
  <si>
    <t>Centro Tecnologico de la Amazonia - Sede Principal</t>
  </si>
  <si>
    <t>1.1.0 Adecuacion de la Cocina del Centro de Comercio y el ambiente de formacion de gastronomia.</t>
  </si>
  <si>
    <t>1.1.0 Adecuacion sistema electrico en el hangar, oficina de subdireccion, ambiente de cocina en pto. boyaca, fruver y carnicos.</t>
  </si>
  <si>
    <t>1.1.0 Se requiere adecuacion para las instalaciones  en ambientes de formacion area Calderas y laboratorio de hongos, con el fin de mejorar la infraestructura fisica, muros y acabados.</t>
  </si>
  <si>
    <t>1.1.0 Contratar las adecuaciones Bloque Biblioteca Auditorio  Antiguas Edificaciones  CTA Florencia Caqueta. Se requiere restaurar la acometida electrica para esta estructura, cambio de cielo razo, ventaneria, puertas, pintura y los andenes exteriores de esa infraestructura entre otras</t>
  </si>
  <si>
    <t>1.1.0 Adecuacion de escaleras prevencion caidas a traves de instalacion de pasamanos  y aleros en cada piso que evien el ingreso del agua lluvia en los pasillos tipo hounter douglas.</t>
  </si>
  <si>
    <t>Centro Tecnologico de la Amazonia - Sede San Vicente del Caguan</t>
  </si>
  <si>
    <t>1.1.0 contratar la adecuacion El espacio destinado para la cafeteria y el cafetin no cumple las normas sanitarias para ofrecer un adecuado servicio al personal interno y externo de la sede.Mortero de nivelacion y enchape de un ambiente de formacion y el cafetin de la sede</t>
  </si>
  <si>
    <t>Casanare</t>
  </si>
  <si>
    <t>Centro Agroindustrial y Fortalecimiento Empresarial de Casanare - Sede Principal</t>
  </si>
  <si>
    <t>1.1.0  Contratar la adecuacion Pañete, estuco y pintura e impermeabilizacion de la infraestructura interna y externa y mantenimiento del techo y cielo raso de la sede</t>
  </si>
  <si>
    <t xml:space="preserve">1.1.0 Contratar la adecuacion de las area en terminos de accesibilidad al medio fisico para dar cumplimiento a las normas de seguridad y salud en el trabajo en la sede San Vicente del Caguan </t>
  </si>
  <si>
    <t>1.1.0 Contratar la adecuacion Cambio de enchape, bateria sanitaria, resane, imperemiabilizacion de loza y cambio de puertas.</t>
  </si>
  <si>
    <t>1.1.0 Adecuacion de cerca perimetral</t>
  </si>
  <si>
    <t>Despacho Regional Casanare</t>
  </si>
  <si>
    <t xml:space="preserve">1.1.0 Adecuacion de cerca electrica </t>
  </si>
  <si>
    <t>1.1.0 Contratar la adecuacion de las areas en terminos de accesibilidad al medio fisico para dar cumplimiento a las normas de seguridad y salud en el trabajo en la sede.</t>
  </si>
  <si>
    <t>Cauca</t>
  </si>
  <si>
    <t>Despacho Regional Cauca</t>
  </si>
  <si>
    <t>Despacho Regional Cauca - Sede Centro de Comercio y Servicios</t>
  </si>
  <si>
    <t>Despacho Regional Cauca - Sede Administrativa</t>
  </si>
  <si>
    <t>Centro de Teleinformatica y Produccion Industrial - Sede Principal</t>
  </si>
  <si>
    <t xml:space="preserve">1.1.0 Adecuacion de red de alcantarillado para el despacho regional. </t>
  </si>
  <si>
    <t xml:space="preserve">1.1.0 Adecuacion de una unidad sanitaria para el despacho de regional. </t>
  </si>
  <si>
    <t>1.1.0.4 Coontratar la adecuacion para realziar la reposicion de las redes hidraulicas y sanitarias, a su vez se debe incluir la red contraincendios.</t>
  </si>
  <si>
    <t>1.1.0 Contratar la adecuacion de las areas en terminos de accesibilidad al medio fisico para dar cumplimiento a las normas de seguridad y salud en el trabajo en COMPLEJO: CENTRO DE TELEINFORMATICA Y PRODUCCION INDUSTRIAL /CENTRO AGROPECUARIO</t>
  </si>
  <si>
    <t>1.1.0 Contratar las adecuaciones del espacio modular de la nueva sala de lactancia del alto cauca de la regional cauca</t>
  </si>
  <si>
    <t>Despacho Regional Cauca - Sede Centro de Comercio y Servicios - Sede Administrativa</t>
  </si>
  <si>
    <t>1.1.0 Contratar la adecuacion  de cubiertas, canales y bajantes</t>
  </si>
  <si>
    <t>Centro de Teleinformatica y Produccion Industrial - Sede Principal.</t>
  </si>
  <si>
    <t xml:space="preserve">1.1.0.4 Se requiere realizar la reposicion y/o mantenimiento y/o adecuacion del sistema de alcantarillado del CTPI atendiendo las zonas mas prioritarias de acuerdo a su deterioro y/o fallas encontradas en el sistema. (Objeto: Adecuacion de las redes sanitarias del Complejo del SENA Alto de Cauca).
Suministro e instalacion de un sistema septico de aguas residuales y adecuacion de redes sanitarias </t>
  </si>
  <si>
    <t>1.1.0  Las bodegas existentes en el inmueble de la calle 4 # 2-80 , donde funciona  el Centro de Comercio y Servicios y a su vez opera  la Direccion Regional; no cuentan con circulacion de aire, adicional a ello en las areas colindantes se contempla un espacio para los trabajadores oficiales, razon por la cual se debe intervenir para garantizar una excelente ventilacion en toda esta zona de la edificacion. El espacio para archivos documentales se tiene contemplado en los numerales  627 A y 627 B con el Centro de Teleinformatica y Produccion Industrial del SENA Regional Cauca.</t>
  </si>
  <si>
    <t>Centro de Comercio y Servicios - Sede Principal</t>
  </si>
  <si>
    <t>Centro Agropecuario - Sede Guapi</t>
  </si>
  <si>
    <t>Centro de Teleinformatica y Produccion Industrial - Sede Centro Integrado para la Formacion Profesional Norte del Cauca en el municipio de Santander de Quilichao</t>
  </si>
  <si>
    <t xml:space="preserve">1.1.0 Contratar las adecuaciones necesarias para mejorar la accesibilidad al medio fisico del despacho regional cauca con el fin prevenir sanciones por querellas ministeriales en la sede. </t>
  </si>
  <si>
    <t xml:space="preserve">1.1.0 Contratar adecuacion ambientes de formacion </t>
  </si>
  <si>
    <t xml:space="preserve">1.1.0 Contratar las adecuaciones necesarias para mejorar la accesibilidad al medio fisico del centro de comercio y servicios de la regional cauca con el fin prevenir sanciones por querellas ministeriales en la sede. </t>
  </si>
  <si>
    <t>Cesar</t>
  </si>
  <si>
    <t>Centro Biotecnologico del Caribe - Sede Principal</t>
  </si>
  <si>
    <t>1.1.0 Contratar las adecuaciones necesarias para dar cumplimiento a las normas de seguridad y salud en el trabajo en el centro de convivencia del centro de formacion biotecnologico del caribe.</t>
  </si>
  <si>
    <t>Centro Agroempresarial - Sede Principal</t>
  </si>
  <si>
    <t xml:space="preserve">1.1.0 Contratar las adecuaciones necesarias para mejorar la accesibilidad al medio fisico del centro agroempresarial de la regional cesar con el fin prevenir sanciones por querellas ministeriales en la sede. </t>
  </si>
  <si>
    <t>Despacho Regional Cesar</t>
  </si>
  <si>
    <t xml:space="preserve">1.1.0 Contratar las adecuaciones necesarias para mejorar la accesibilidad al medio fisico centro de formacion biotecnologico del caribe de la regional cesar con el fin prevenir sanciones por querellas ministeriales en la sede. </t>
  </si>
  <si>
    <t xml:space="preserve">1.1.0 ADECUACIoN PLACA CONCRETO RIGIDO Y REFUERZO CUBIERTA PARQUEADERO CENTRO AGROEMPRESARIAL. </t>
  </si>
  <si>
    <t>1.1.0 Consultoria y Construccion de vestier y baterias sanitarias para el area agricola y vivero del CBC</t>
  </si>
  <si>
    <t>1.1.0 ADECUACIoN OFICINA Y BODEGA DE ALMACEN DEL CENTRO AGROEMPRESARIAL</t>
  </si>
  <si>
    <t>1.1.0 Contratar las adecuacion necesarias para dar cumplimiento a las normas de seguridad y salud en el trabajo en la sala de instructores del centro de formacion</t>
  </si>
  <si>
    <t xml:space="preserve">1.1.0 Contratar las adecuaciones necesarias para mejorar la accesibilidad al medio fisico del despacho de la regional cesar con el fin prevenir sanciones por querellas ministeriales en la sede. </t>
  </si>
  <si>
    <t>Choco</t>
  </si>
  <si>
    <t>Despacho Regional Choco</t>
  </si>
  <si>
    <t>Centro de Recursos Naturales, Industria y Biodiversidad - Sede Principal</t>
  </si>
  <si>
    <t xml:space="preserve">1.1.0 Contratar las adecuaciones necesarias para mejorar la accesibilidad al medio fisico del despacho de la regional choco con el fin prevenir sanciones por querellas ministeriales en la sede. </t>
  </si>
  <si>
    <t>1.1.0 Contratar la adecuacion de la cubierta de la sede y de su fachada principal; Contratar la adecuacion  de la cubierta en policarbonato alveolar traslucida en el  domo central   y cubierta inferior y cubierta par zona de vehiculos del   Centro de Recursos Naturales, Industria y Biodiversidad Sede Principal</t>
  </si>
  <si>
    <t xml:space="preserve">1.1.0 Contratar la adecuacion de la cafeteria del Centro de Recursos Naturales, Industria y Biodiversidad, sede principal ,esta incluido pago de tramites </t>
  </si>
  <si>
    <t>1.1.0 Adecuacion de ambientes de formacion de todas las sedes</t>
  </si>
  <si>
    <t xml:space="preserve">1.1.0 Contratar la adecuacion de la oficina de atencion al ciudadano del  Centro de Recursos Naturales, Industria y Biodiversidad, sede principal ,esta incluido pago de tramites </t>
  </si>
  <si>
    <t xml:space="preserve">1.1.0 Contratar la adecuacion de la oficina de Emprendimiento del  Centro de Recursos Naturales, Industria y Biodiversidad, Sede Industrial </t>
  </si>
  <si>
    <t xml:space="preserve">1.1.0 cerramiento occidental de la sede principal ,esta incluido pago de tramites </t>
  </si>
  <si>
    <t xml:space="preserve">1.1.0 Contratar adecuaciones para ambientes de formacion </t>
  </si>
  <si>
    <t xml:space="preserve">1.1.0 Contratar la adecuacion de conexion al sistema de alcantarillado principal; ,esta incluido pago de tramites </t>
  </si>
  <si>
    <t>1.1.0 Adecuacion del muro construido en bloque calado</t>
  </si>
  <si>
    <t xml:space="preserve">1.1.0 Adecuacion de ambiente de formacion  </t>
  </si>
  <si>
    <t>Cordoba</t>
  </si>
  <si>
    <t>Centro de Biotecnologia El Porvenir - Sede Principal</t>
  </si>
  <si>
    <t xml:space="preserve">1.1.0 Construccion y/o adecuacion de Sala de instructores es muy pequeña y se presenta hacinamiento. </t>
  </si>
  <si>
    <t>Centro De Comercio, Industria y Turismo - Sede Principal</t>
  </si>
  <si>
    <t xml:space="preserve">1.1.0 Contratar la Adecuacion de las baterias de baños hombres y mujeres - Centro Comercio, Industria y Turismo, </t>
  </si>
  <si>
    <t>1.1.0 Contratar la adecuacion de la cafeteria del Comercio, Industria y Turismo de Cordoba</t>
  </si>
  <si>
    <t>Direccion Regional Cordoba</t>
  </si>
  <si>
    <t>1.1.0 Contratar la Adecuacion bateria de baños hombres y mujeres del 3er y 4to piso Edificio Admin</t>
  </si>
  <si>
    <t>1.1.0 Contratar la adecuacion para la cubierta de la plazoleta central del Centro de Comercio, industria y turismo de Cordoba</t>
  </si>
  <si>
    <t>Centro De Comercio, Industria y Turismo - Sede Lorica</t>
  </si>
  <si>
    <t>1.1.0 Contratar las adecuaciones del centro medico asistencial con el fin de dar cumplimiento a las normas aplicables al espacio</t>
  </si>
  <si>
    <t>1.1.4 DISEÑO Y CONSTRUCCION DE INFRAESTRUCTURA ELeCTRICA, INCLUYE POSTES, CABLEADO, TRASNFORMADOR, REDES ELeCTRICAS, CUMPLIENDO LA NORMATIVIDAD. La infraestructura electrica que tiene el Centro esta en mal estado, los postes son de madera y estas cayendose, el cableado esta en mal estado, las redes necesitan aterrizarse.</t>
  </si>
  <si>
    <t>Cundinamarca</t>
  </si>
  <si>
    <t xml:space="preserve">Centro De Desarrollo Agroempresarial - Sede Principal - sub sedes Zipaquira </t>
  </si>
  <si>
    <t>comodato</t>
  </si>
  <si>
    <t xml:space="preserve">1.1.6 contratar las adecuaciones  de ambientes convencionales, y especializados para la sede de Zipaquira </t>
  </si>
  <si>
    <t>Centro de Desarrollo Agroindustrial y Empresarial - Sede Principal</t>
  </si>
  <si>
    <t>Centro de Biotecnologia Agropecuaria - Sede Principal</t>
  </si>
  <si>
    <t>1.1.0  Adecuaciones Ambiente de Agricultura: retiro y cambio de plastico en cubiertas y laterales revision y mantenimiento general de la estructrutura</t>
  </si>
  <si>
    <t>Centro De Desarrollo Agroempresarial - Sede Principal - Chia</t>
  </si>
  <si>
    <t xml:space="preserve">Centro De Desarrollo Agroempresarial - Sede Principal - sub sedes Cajica </t>
  </si>
  <si>
    <t>1.1.0 Construccion de mesones en el ambiente de analisis ambiental</t>
  </si>
  <si>
    <t xml:space="preserve">1.1.0 Adecuaciones Ambiente de Recursos naturales:Ampliacion zona de cultivo, cubiertas,  nuevo laboratorio, mejoramiento estructura que soporta los tanques de almacenamiento de agua, </t>
  </si>
  <si>
    <t xml:space="preserve">1.1.6 contratar las adecuaciones  de ambiente  especializado automotriz Bosch para la sede de Cajica. Esta adecuacion tambien tiene una importancia alta por los equipos y la pertinencia en relacion con la matriz y la posibilidad de aplicar a nuevos registros de tecnologos  </t>
  </si>
  <si>
    <t>Direccion Regional Cundinamarca</t>
  </si>
  <si>
    <t>Centro Industrial y Desarrollo Empresarial de Soacha - Sede Principal</t>
  </si>
  <si>
    <t>Centro de la Tecnologia del Diseño y la Productividad Empresarial - Sede Principal</t>
  </si>
  <si>
    <t>1.1.0 Adecuacion de la entrada al centro  de formacion</t>
  </si>
  <si>
    <t xml:space="preserve">1.1.6 Contratar la adecuacion  de las cubiertas, canales de baja de agua y domos del Centro de formacion de Soacha </t>
  </si>
  <si>
    <t>1.1.0 Adecuacion  ambientes de formacion del Tecnico en Mecanica Industrial  requieren modernizacion de pisos</t>
  </si>
  <si>
    <t>Centro Agroecologico y Empresarial - Sede Principal</t>
  </si>
  <si>
    <t>1.1.0 Adecuacion del techo del bloque1 del centro de formacion, se  evidencia una gran alteracion de la cubierta del bloque Administrativo  del cuarto piso que genera goteras constantes. En este edificio funcionan 2 ambientes TICS, 1 laboratorio de actividad fisica, 1 ambiente de cosmetologìa y estetica y ambiente de gastronomia.</t>
  </si>
  <si>
    <t>1.1.0.4 Suminsitro e instalacion de  bombas Hidroneumaticas que distribuyen el agua por el centro de formacion.</t>
  </si>
  <si>
    <t xml:space="preserve">1.1.0 Adecuacion ambiente de formacion de Tecnico en refigeracion, sin embargo este espacio requiere terminarse y adecuarse. </t>
  </si>
  <si>
    <t>1.1.0 Desmonte e instalacion de cielo raso en material pvc 650 metros cuadrados</t>
  </si>
  <si>
    <t>1.1.0 Construccion de bodega para almacenamiento de los materiales del FIC, por diferentes espacios del centro estan distribuidos materiales de formacion y maquinaria, alguna de esta maquinaria permanece inclusive en los empaques de madera sin destapar.</t>
  </si>
  <si>
    <t xml:space="preserve">1.1.0 contratar la compra e instalacion de las escaleras de gato para la sede principal del centro de desarrollo agroempresarial Sena chia </t>
  </si>
  <si>
    <t xml:space="preserve">1.1.0.6 Adecuacion ambiente de multimedia macroaulas </t>
  </si>
  <si>
    <t>Centro de Desarrollo Agroindustrial y Empresarial - Sede Parque Agroindustrial de Rionegro</t>
  </si>
  <si>
    <t xml:space="preserve">1.1.0 Adecuacion de baterias sanitarias y suministro e instalacion de micromedidores de agua </t>
  </si>
  <si>
    <t>Centro Industrial y Desarrollo Empresarial de Soacha - Sede el Altico</t>
  </si>
  <si>
    <t xml:space="preserve">1.1.0 Adecucion de los ambientes administrativos y de formacion ubicados en el centro de formacion ya que en la actualidad se encuentran expuestos a los rayos de luz solar que penetran por los ventanles. Por esto surge la necesidad de hacer manteniento a los blackout existentes e instalar blackout a los espacios del edificio entregado en el año 2019._x000D_
</t>
  </si>
  <si>
    <t xml:space="preserve">1.1.0.5 Contratar el servicio tecnico para la Independizacion de circuitos electricos de las oficinas del Despacho Regional </t>
  </si>
  <si>
    <t>Direccion_General</t>
  </si>
  <si>
    <t>Direccion General</t>
  </si>
  <si>
    <t xml:space="preserve">1.1.0 Suministro e instalacion de sistema tubo de salida de emergencia para la Direccion General </t>
  </si>
  <si>
    <t>1.1.0 Adecuacion sistema de extraccion de gases de la combustion parqueadero sotano</t>
  </si>
  <si>
    <t>Local 52 Centro Medico D.G</t>
  </si>
  <si>
    <t>1.1.0 Adecuacion  integral de la edificacion, con miras a dar cumplimiento a la habilitacion del servicio</t>
  </si>
  <si>
    <t>Distrito_Capital</t>
  </si>
  <si>
    <t>Centro de Tecnologias para la Construccion y la Madera - Sede Principal - Tecnoparque Cazuca</t>
  </si>
  <si>
    <t>Centro de Servicios Financieros - Sede Principal - Calle 13</t>
  </si>
  <si>
    <t>Centro de Gestion de Mercados, Logistica y Tecnologias de la Informacion - Sede Principal</t>
  </si>
  <si>
    <t>1.1.0 Contratar la demarcacion areas de circulacion parqueadero sotano de la Direccion General</t>
  </si>
  <si>
    <t xml:space="preserve">1.1.0 Adecuacion de las aulas torre C salon C23  FASE 1  para las subdivisiones de los ambientes de formacion </t>
  </si>
  <si>
    <t>1.1.0 Contratar el diseño adquisicion e instalacion integral de la Red contraincendios y sistema de alerta.</t>
  </si>
  <si>
    <t>1.1.0 Adquisicion , instalacion y puesta en funcionamiento de una solucion integral para las baterias sanitarias, incluye  el equipamiento necesario para el adecuado servicio de la mismas, las cuales se ubican en el Centro de Servicios Financieros.</t>
  </si>
  <si>
    <t xml:space="preserve">1.1.0 Contratar la instalacion de puntos de anclaje de las sedes de Calle 52 y Fontibon del Centro de Gestion de Mercados, Logistica y Tecnologias de la Informacion, conforme a estandares </t>
  </si>
  <si>
    <t>Centro de Electricidad, Electronica y Telecomunicaciones - Sede Principal - Complejo Sur</t>
  </si>
  <si>
    <t xml:space="preserve">1.1.0 Contratar mediante el Sistema de Precios Unitarios Fijos sin formula de reajuste la adecuacion de los escenarios deportivos del Complejo Sur del SENA ubicado en la carrera 30 No 17 B-25 sur de la Regional Distrito Capital DEL SENA.  </t>
  </si>
  <si>
    <t>Centro Metalmecanico - Sede Principal - Complejo Sur</t>
  </si>
  <si>
    <t>1.1.0 Adecuacion y puesta a punto de ambientes de formacion  que requieren una modernizacion inmediata , aulas en:  Desmonte, Pañete, piso, Carpinteria metalica, Acabados, Instalaciones Hidrosanitarias,  pintura, instalaciones de aire comprimido e instalaciones electricas.</t>
  </si>
  <si>
    <t>1.1.0 Contratar la adecuacion de los ambientes de formacion  instalando divisiones de vidrio templado y puertas del mismo material.</t>
  </si>
  <si>
    <t>Despacho Regional Distrito Capital - Servicio Medico Asistencial</t>
  </si>
  <si>
    <t>Centro de Manufactura en Textiles y Cuero - Sede Principal- Complejo Sur</t>
  </si>
  <si>
    <t xml:space="preserve">1.1.0 Adecuaciones necesarias en el servicio medico asistencial de la regional distrito capital con el fin de dar cumplimiento a la normativa aplicable. </t>
  </si>
  <si>
    <t xml:space="preserve">1.1.0 Contratar el Suministro e instalacion del sistema de alarma visual para el centro de formacion, tanto para poblacion con condiciones de discapacidad auditiva, como poblacion general, en situaciones de ausencia de abastecimiento electrico
</t>
  </si>
  <si>
    <t>1.1.0 Contratar el suministro e instalacion del sistema de Deteccion de Humo, riego contra incendios, de los ambientes donde se tiene equipamiento electrico: Data Center, Ambientes 401, 409, 410, 412, 509, 511, 607, 608, 406, 107, 101, 109</t>
  </si>
  <si>
    <t>1.1.0.6 Contratar la adecuacion de ambientes de patronaje, diseño de modas y diseño de calzado y marroquineria,  los cuales responden a la nomenclatura  (202-204, 206-208 y 220-222), macroaulas</t>
  </si>
  <si>
    <t>1.1.0 Contratar la realizacion de diseños de cubiertas y cortavientos , adquisicion e  instalacion de los mismos.</t>
  </si>
  <si>
    <t>1.1.0 Contratar mediante el sistema de precios unitarios sin formula de reajuste la adecuacion de los pisos industriales de los ambientes del Centro de Electricidad, Electronica y Telecomunicaciones del Complejo Sur del SENA, ubicado en la carrera 30 No. 17B-99 Sur de la Regional Distrito Capital.</t>
  </si>
  <si>
    <t>Centro de Servicios Financieros - Sede Principal - Calle 14</t>
  </si>
  <si>
    <t>1.1.0 Contratar la remodelacion, adecuacion y reubicacion de oficinas de administracion educativa, administracion del edificio, recepcion,espacio de fotocopiadora y otras areas administrativas del Centro de Servicios Financieros .</t>
  </si>
  <si>
    <t>1.1.0 Contratar mediante el sistema de precios unitarios sin formula de reajuste la modernizacion de las baterias de baños del Complejo Sur del SENA, ubicado en la carrera 30 No. 17B-99 Sur de la Regional Distrito Capital.</t>
  </si>
  <si>
    <t>Despacho Regional Distrito Capital - Sede Principal - Carrera 14</t>
  </si>
  <si>
    <t>1.1.0 Adecuacion de las oficinas  del Despacho de la Regional distrito Capital.</t>
  </si>
  <si>
    <t>Centro de Gestion Administrativa - Sede Principal</t>
  </si>
  <si>
    <t xml:space="preserve">1.1.0 Contratar la adecuacion  integral del espacio destinado a la cafeteria del CSF, incluye levantamiento de piso en el area de preparacion de  alimentos y restaurante, alistamiento e instalacion de nuevo piso , aplicacion de pintura epoxica, en paredes y pisos , cambio de cubiertas. </t>
  </si>
  <si>
    <t>1.1.0 Adecuacion Pintura de paredes y techos internos, los ambientes de formacion del Centro de Gestion Administrativa requieren ser pintados de manera urgente.</t>
  </si>
  <si>
    <t xml:space="preserve">1.1.0 contratar la adecuacion de divisiones en vidrio y puertas de vidrio de los ambientes de formacion, incluyendo instalacion de puertas, del edificio del Centro de Gestion Administrativa._x000D_
</t>
  </si>
  <si>
    <t>Centro de Materiales y Ensayos - Sede Principal - Complejo del Sur</t>
  </si>
  <si>
    <t>1.1.0 Adecuacion de ambientes de formacion Data Center 4.0. Ampliacion del Modelo de Data Center del Centro a ambientes 210 y 211. Icreacion de ambientes especializados y con tecnologia de punta para Analitics y Cyberseguridad. Esta intervencion se identifico en visita del Director General al Centro.</t>
  </si>
  <si>
    <t>1.1.0 Contratar las adecuaciones requeridas para modernizar el ambiente de aprendizaje de Joyeria (macroaula) del Centro de Materiales y Ensayos</t>
  </si>
  <si>
    <t>Centro de Formacion en Actividad Fisica y Cultura - Sede Principal</t>
  </si>
  <si>
    <t>Centro de Gestion Industrial - Sede Principal - Sede A</t>
  </si>
  <si>
    <t>Centro de Formacion de Talento Humano en Salud - Sede Principal</t>
  </si>
  <si>
    <t>1.1.0 Diseño, adecuacion e instalacion de salva escaleras para los pisos 1 a 3 y 4 piso</t>
  </si>
  <si>
    <t>1.1.0 Contratar la adecuacion y modernizacion de las redes Hidrosanitarias del Centro de Formacion en Actividad Fisica y Cultura</t>
  </si>
  <si>
    <t>1.1.0.5  Suministro e instalacion de Sistema central de alarma de emergencias de la sede</t>
  </si>
  <si>
    <t xml:space="preserve">1.1.0 Adecuacion de baños para el centro de gestion administrativa </t>
  </si>
  <si>
    <t>1.1.0 Cambio de Pisos Ambientes de Formacion</t>
  </si>
  <si>
    <t>Centro Metalmecanico - Sede Tecnoparque Nodo Bogota</t>
  </si>
  <si>
    <t xml:space="preserve">1.1.0 Contratar adecuaciones para ambientes para modernizacion </t>
  </si>
  <si>
    <t>1.1.0 Suministro e instalacion del salvaescaleras en el Edificio Tecnoparque del Centro Metalmecanico</t>
  </si>
  <si>
    <t>1.1.0 Adecuacion de barandas y pasa manos de las escaleras.</t>
  </si>
  <si>
    <t>1.1.0 adecuación del area de adoquinado, externa del Centro de Gestion de Mercados, Logistica y Tecnologias de la Informacion-</t>
  </si>
  <si>
    <t xml:space="preserve">1.1.0 Contratar las adecuaciones requeridas para la modernizacion delos ambientes de aprendizaje del Centro de Materiales y Ensayos </t>
  </si>
  <si>
    <t xml:space="preserve">1.1.0.4 Suministro e instalacion de redes de acueducto y alcantarillado </t>
  </si>
  <si>
    <t xml:space="preserve">1.1.0 Adecuacion 3 ambientes de formacion que no cuentan con cerramiento </t>
  </si>
  <si>
    <t xml:space="preserve">1.1.0 Contratar adecuacion ambiente de simulacion clinica en sede San Antonio  </t>
  </si>
  <si>
    <t xml:space="preserve">Sede principal y centros de formacion </t>
  </si>
  <si>
    <t xml:space="preserve">1.1.0 Contratar las adecuaciones de los espacios de los trabajadores oficiales para el Despacho Regional. </t>
  </si>
  <si>
    <t>1.1.0.5 Contratar el suministro de luminarias tipo Led para los ambientes de formacion del edificio del Centro</t>
  </si>
  <si>
    <t>1.1.0 Diseño, adecuacion e instalacion de puntos de anclajes en cubiertas y sistemas de acceso.</t>
  </si>
  <si>
    <t xml:space="preserve">1.1.0 Adecuacion de baño piso 7  e instalacion de divisiones de oficina </t>
  </si>
  <si>
    <t>1.1.0 Contratar la adecuacion de condiciones de infraestructura del ambiente de Formacion AULA 109, del Centro de Gestion de Mercados, Logistica y Tecnologias de la Informacion.</t>
  </si>
  <si>
    <t>1.1.0.4 Contratar el suministro e instalacion del sistema hidraulico - hydroflow para el suministro, distribucion y presion de agua potable, tanques hidroacumuladores con membrana, presostatos, manometros, valvulas cheque, valvulas de paso, switch flotador, tablero de control, cambio de tuberias que se requieran, por los pisos del edificio TPC nodo Bogota sede CMM</t>
  </si>
  <si>
    <t>Centro Nacional de Hoteleria, Turismo y Alimentos - Sede Principal - Complejo Paloquemao</t>
  </si>
  <si>
    <t>Centro de Tecnologias del Transporte - Sede Principal -Tecnoparque Cazuca</t>
  </si>
  <si>
    <t xml:space="preserve">1.1.0.5 Contratar la Implementacion de sistemas eficientes y ahorradores en iluminacion, bajo parametros RETIE y sistema de gestion  energetica, para las areas del Centro de Hoteleria y Turismo. </t>
  </si>
  <si>
    <t>1.1.0 Contratar la adecuacion de cubierta de area ludica de bienestar ubicada en el tercer piso del Centro de Gestion de Mercados, Logistica y Tecnologias de la Informacion</t>
  </si>
  <si>
    <t>1.1.0 Contratar el cerramiento perimetral de seguridad del Centro de Gestion Administrativa</t>
  </si>
  <si>
    <t xml:space="preserve">1.1.0 Contratar la instalacion de microperforado en las ventanas de la planta de confeccion y de las areas administrativas 1 y 2 para mitigar el impacto generado por el sol </t>
  </si>
  <si>
    <t xml:space="preserve">1.1.0 Contratar las adecuaciones necesarias para la sala de instructores y espacio de confort de empleados publicos </t>
  </si>
  <si>
    <t>1.1.0 Contratar la adecuacion y puesta a punto del cuarto frio de la cafeteria del Complejo Sur, ubicado en la Carrera 30 No.17B -99 Sur, perteneciente a la Regional Distrito Capital</t>
  </si>
  <si>
    <t>1.1.0 Contratar la adecuacion aula 309 y Audiovisuales del Centro de Gestion de Mercados Logistica y Tecnologias de la Informacion</t>
  </si>
  <si>
    <t>Centro de Gestion Industrial - Sede B</t>
  </si>
  <si>
    <t>Centro de Gestion Industrial - Sede D</t>
  </si>
  <si>
    <t xml:space="preserve">1.1.0 Compra e instalacion de divisiones en ambiente Sennova (Laboratorio de Innovacion) ubicado en el sotano de la sede principal del Centro </t>
  </si>
  <si>
    <t xml:space="preserve">1.1.0 Contratar adecuacion ambiente para modernizacion, Laboratorio de Toma de Muestras </t>
  </si>
  <si>
    <t>1.1.0 Suministro e instalacion de malla de proteccion de claraboyas del Centro</t>
  </si>
  <si>
    <t>1.1.0 Adecuacion de divisiones para Ambientes de Formacion 101, 201,201,203,204 y 206, Aula de Simulacion</t>
  </si>
  <si>
    <t>1.1.0 Modernizacion para baterias sanitarias para el Centro de Formacion en Actividad Fisica y Cultura</t>
  </si>
  <si>
    <t>1.1.4 Adecuacion del sistema electrico y electronico del control de monitoreo y funcionamiento general se simulador de espacios confinados presenta fallas que requieren inspeccion y cambio de piezas como tarjetas, luminarias, cableados, camaras del CCTV, Actualizacion tecnologicas a control por PLC con operacion remota, instalacion breaker para tomacorriente de 220 V. instalacion de linea de vida vertical fija en escalera, instalacion de puntos de anclaje.</t>
  </si>
  <si>
    <t>1.1.0 Suministro e instalacion de Cubierta tipo Domo para paso de cafeteria a altillo</t>
  </si>
  <si>
    <t>1.1.0 Adecuaciones en  cielo raso en el ambiente de calzado y marroquineria,debido a ruptura en la tuberia de subdirecciones.</t>
  </si>
  <si>
    <t>1.1.0 Adecuacion  ambientes de calzado y marroquineria que las pocetas instaladas presentan fallas en el sistema de suministro y desague.</t>
  </si>
  <si>
    <t xml:space="preserve">1.1.0 Modernizacion de baños para el centro de Talento Humano y Salud </t>
  </si>
  <si>
    <t>1.1.0 Contratar el  suministro de sistemas de bajo consumo (aireadores ) para instalar en los puntos de agua de los ambientes de soldadura del Centro de Materiales y Ensayos, atendiendo solicitud de la Secretaria Distrital de Ambiente</t>
  </si>
  <si>
    <t>Guainia</t>
  </si>
  <si>
    <t>Despacho Regional Guainia</t>
  </si>
  <si>
    <t>1.1.0 Contratar la adecuacion cafeteria y restaurante con el fin de dar cumplimiento a la normativa aplicable en terminos de servicios de alimentos.  (incluye licenciamiento y tramite)</t>
  </si>
  <si>
    <t>1.1.0 Contratar adecuacion almacen de la regional  (incluye licenciamiento y tramite)</t>
  </si>
  <si>
    <t>Centro Ambiental y Ecoturistico del Nororiente Amazonico - Sede Principal</t>
  </si>
  <si>
    <t>Guajira</t>
  </si>
  <si>
    <t>Despacho Regional Guajira - Sede Riohacha</t>
  </si>
  <si>
    <t>1.1.0 Adecuacion circulacion vertical bloque uno del centro y pago de tramites</t>
  </si>
  <si>
    <t>1.1.0 Construccion y/o adecuacion de Baterias Sanitarias Centro Ambiental y Ecoturistico del Nororiente Amazonico Regional Guainia.</t>
  </si>
  <si>
    <t xml:space="preserve">1.1.0 Contratar las adecuaciones necesarias para mejorar la accesibilidad al medio fisico  de la sede principal del centro industrial y de energias alternativas con el fin prevenir sanciones por querellas ministeriales en la sede. </t>
  </si>
  <si>
    <t>Centro Industrial y de Energias Alternativas - Sede Principal Sede Industrial</t>
  </si>
  <si>
    <t xml:space="preserve">1.1.0 Contratar la adecuacion de elementos estructurales del centro de formacion </t>
  </si>
  <si>
    <t>Centro Industrial y de Energias Alternativas - Comercio y Servicios</t>
  </si>
  <si>
    <t>Centro Industrial y de Energias Alternativas - Sede Maicao</t>
  </si>
  <si>
    <t>1.1.0 Contratar la adecuacion de los ambientes de Neumatica e Hidraulica, macroaula</t>
  </si>
  <si>
    <t xml:space="preserve">1.1.0 contratar el diseño y la construccion de las nuevas baterias sanitarias para la sede de Maicao para el centro industrial y de energias alternativas del meta con el fin prevenir sanciones por querellas ministeriales en la sede. </t>
  </si>
  <si>
    <t xml:space="preserve">1.1.0 Contratar la instalacion de barandas en las escaleras y puntos de acceso de la sede de Maicao del centro industrial y de energias alternativas con el fin prevenir sanciones por querellas ministeriales en la sede. </t>
  </si>
  <si>
    <t xml:space="preserve">1.1.0 Contratar adecuacion ambiente de formacion para todas las sedes </t>
  </si>
  <si>
    <t>Centro Agroempresarial Y Acuicola - Sede Principal - Sede Fonseca</t>
  </si>
  <si>
    <t xml:space="preserve">1.1.0 Contratar las adecuaciones de los baños del centro de formacion </t>
  </si>
  <si>
    <t>1.1.0 Adecucaciones del sistema de climatizaciòn del Area del grupo administrativo mixto de la Regional Guajira</t>
  </si>
  <si>
    <t xml:space="preserve">1.1.0 Adecuaciones al  taller de confecciones, requierehacer adecuaciones de divisiones entre taller y almacen </t>
  </si>
  <si>
    <t>1.1.0 Adecuaciones y puesta a punto de los portones y acceso vehicular del edificio administrativo y sede Comercio y servicios de la Regional Guajira</t>
  </si>
  <si>
    <t xml:space="preserve">1.1.0 Adecuacion de la cocina del edificio administrativo </t>
  </si>
  <si>
    <t>Guaviare</t>
  </si>
  <si>
    <t>Despacho Regional Guaviare</t>
  </si>
  <si>
    <t>Centro de Desarrollo Agroindustrial, Turistico y Tecnologico del Guaviare - Sede Principal</t>
  </si>
  <si>
    <t>Huila</t>
  </si>
  <si>
    <t>Centro de Gestion y Desarrollo Sostenible Sur colombiano - Sede Yamboro</t>
  </si>
  <si>
    <t xml:space="preserve">1.1.0 Contratar adecuacion  para ambientes de formacion </t>
  </si>
  <si>
    <t>1.1.0 Construccion del Cerramiento de la Sede Yamboro del Centro de Gestiòn y Desarrollo Sostenible Surcolombiano. 1817 m2  - se alcanzan a hacer 900m2. SUJETO A LA OBTENCIoN DE LAS LICENCIAS DE CERRAMIENTO.</t>
  </si>
  <si>
    <t>Despacho Regional Huila - Sede Comercio y Servicios</t>
  </si>
  <si>
    <t>Centro de la Industria, la Empresa y los Servicios - en la sede Industria, Tecnoparque y Tecnoacademia</t>
  </si>
  <si>
    <t>Centro de Gestion y Desarrollo Sostenible Sur colombiano - Sede Tecnoparque Yamboro</t>
  </si>
  <si>
    <t>1.1.0 Adecuacion, modernizacion y señalizacion de los estacionamientos de vehiculos, motos y bicicletas en Despacho y Sede Comercio y Servicios - Teniendo con Base el Manual de Señalizacion y Demarcacion Vial del Sena  y de conformidad con la normatividad nacional en materia de Seguridad Vial.</t>
  </si>
  <si>
    <t>1.1.6 Adecuacion, Modernizacion y señalizacion de los estacionamientos de vehiculos, motos y bicicletas en las sedes Industria, Tecnoparque y Tecnoacademia - Teniendo con Base el Manual de Señalizacion y Demarcacion Vial del Sena  y de conformidad con la normatividad nacional en materia de Seguridad Vial.</t>
  </si>
  <si>
    <t>1.1.0 Suministro e instalacion de sistema de deteccion de incendios y evacuacion para la sede  Yamboro</t>
  </si>
  <si>
    <t xml:space="preserve">1.1.0 Construccion de las obras electricas para garantizar la operaracion del sistema de captacion y abastecimiento de agua que se construya. </t>
  </si>
  <si>
    <t>1.1.0 Adecuacion y modernizacion para el Restaurante y Cafeteria del Centro de la Industria, la Empresa y los Servicios  -  Sede Comercio y Servicios. en cumplimiento de la Guia de Cafeteria y restaurantes.</t>
  </si>
  <si>
    <t xml:space="preserve">Centro de Gestion y Desarrollo Sostenible Sur colombiano - Sede Comercio y Servicios </t>
  </si>
  <si>
    <t xml:space="preserve">1.1.0 Suministro e instalacion  de un sistema de deteccion de incendios y evacuacion de la sede Centro de Gestion y Desarrollo Sostenible Sur colombiano - Sede Comercio y Servicios  </t>
  </si>
  <si>
    <t xml:space="preserve">Centro de Gestion y Desarrollo Sostenible Sur colombiano - Sede San Agustin </t>
  </si>
  <si>
    <t>Centro Agroempresarial y Desarrollo Pecuario del Huila - Sede Principal</t>
  </si>
  <si>
    <t>Granja Experimental San Juan Bosco</t>
  </si>
  <si>
    <t>1.1.0 Contratar el Suministro e Instalacion de puntos de anclaje, medidas preventivas como barandas, medios de acceso como  Escaleras, Equipos de Proteccion Contra Caidas  del Centro de Gestion y Desarrollo Sostenible Surcolombiano, en sus dos Sedes.</t>
  </si>
  <si>
    <t xml:space="preserve">1.1.0 Contratar la adecuacion de la infraestructura de la Sede San Agustìn del centro de gestion y desarrollo sostenible sur colombiano de la regional huila. Sede propia. </t>
  </si>
  <si>
    <t>1.1.6 Contratar el Suministro e Instalacion de puntos de anclaje, medidas preventivas como barandas, medios de acceso como  Escaleras, Equipos de Proteccion Contra Caidas de las sedes Industria, Tecnoparque y Tecnoacademia.</t>
  </si>
  <si>
    <t>1.1.0 Adecuaciones Ambiente 107- Auditorio Video Conferencias Centro Agroempresarial y Desarrollo Pecuario del Huila</t>
  </si>
  <si>
    <t xml:space="preserve">1.1.0 Adecuacion de Granja Experimental San Juan Bosco. 7.6 Hectareas. Suministro de agua portable </t>
  </si>
  <si>
    <t>Centro de la Industria, la Empresa y los Servicios - Sede Industria</t>
  </si>
  <si>
    <t>Centro de Formacion Agroindustrial - Sede Principal</t>
  </si>
  <si>
    <t>1.1.0 Adecuacion de la red sanitaria del Centro de la Industria, la Empresa y los Servicios de l SENA Regional Huila - Sede Industria, En cumplimiento de la resolucion 631 de 2015 y ley 1076 de 2015.</t>
  </si>
  <si>
    <t>1.1.0 Ampliacion de la red princial de alcantarillado de la Sede</t>
  </si>
  <si>
    <t xml:space="preserve">1.1.0  Contratar las obras de adecuacion a ambientes de formacion convencionales </t>
  </si>
  <si>
    <t>1.1.0 Adecuacion y  dotacion para las Salas Amigas de Familia Lactante en las  2 Sedes del CIES.  Para cumplir con la normatividad vigente para las sedes de Comercio e Industria.</t>
  </si>
  <si>
    <t>1.1.0 Contratar las adecuaciones de los espacios de los trabajadores oficiales  para el centro de la Construccion en La Angostura.</t>
  </si>
  <si>
    <t>1.1.0 Contratar el Suministro e Instalacion de puntos de anclaje, medidas preventivas como barandas, medios de acceso como  Escaleras, Equipos de Proteccion Contra Caidas del Despacho y Sede Comercio y Servicios para dar  cumplimiento de normatividad de TSA.</t>
  </si>
  <si>
    <t>1.1.0 Contratar el suministro y la instalacion de la alarma central de emergencia del Centro de Formacion Agroindustrial</t>
  </si>
  <si>
    <t>1.1.0 Contratar las adecuacionees  necesarias para dar cumplimiento a las normas de seguridad y salud en el trabajo en el centro de convivencia del centro de formacion agroindustrial.</t>
  </si>
  <si>
    <t xml:space="preserve">1.1.0 Contratar la adecuacion para implementar el espacio de sala de lactancia en el centro agroempresarial y desarrollo pecuario de la regional huila </t>
  </si>
  <si>
    <t xml:space="preserve">1.1.0 Construccion de la Red de Aguas Lluvias del Centro de la Industria, la Empresa y los Servicios del SENA Regional Huila - Sede Industria. </t>
  </si>
  <si>
    <t>Centro de la Industria, la Empresa y los Servicios - Sede Principal - Comercio y Servicios</t>
  </si>
  <si>
    <t>1.1.0 Contratar el Suministro e Instalacion de puntos de anclaje con lineas de vida horizontales portatiles</t>
  </si>
  <si>
    <t xml:space="preserve">1.1.0 Adecuacion ambiente de formacion para modernizacion </t>
  </si>
  <si>
    <t>Centro de Desarrollo Agroempresarial y Turistico del Huila - Sede Principal</t>
  </si>
  <si>
    <t>1.1.0  Adecuar espacio para el gimnasio de aprendices, en el momento los equipos estan funcionando en un corredor del centro de formacion.</t>
  </si>
  <si>
    <t xml:space="preserve">1.1.0 Contratar la adecuacion para implementar el espacio de sala de lactancia en el centro de desarrollo agroempresarial y turistico de la regional huila </t>
  </si>
  <si>
    <t>Centro de la Industria, la Empresa y los Servicios de la Regional Huila</t>
  </si>
  <si>
    <t>1.1.0 Adecuacion de la Red Sanitaria y Red de Aguas Lluvias del Centro de la Industria, la Empresa y los Servicios del SENA Regional Huila - Sede Comercio y Servicios.</t>
  </si>
  <si>
    <t>1.1.0 Contratar el Suministro e Instalacion de Rampas Metalicas y Pasamanos del Centro de La Industria, la Empresa y los Servicios de la Regional Huila, en sus cuatro Sedes.</t>
  </si>
  <si>
    <t xml:space="preserve">1.1.0 Contratar la adecuacion para implementar el espacio de sala de lactancia en el centro de formacion agroindustrial de la regional huila </t>
  </si>
  <si>
    <t xml:space="preserve">1.1.0 Contratar la adecuacion para implementar el espacio de sala de lactancia en el centro de gestion y desarrollo sostenible sur colombiano sede tecno parque de la regional huila </t>
  </si>
  <si>
    <t xml:space="preserve">1.1.0 Contratar el Suministro e Instalacion del Sistema de sensores de humo para las 4 sedes. </t>
  </si>
  <si>
    <t>1.1.0 Realizar las Obras de Adecuacion, Modernizacion y señalizacion de los estacionamientos de vehiculos y motos y del Centro Agroemprearial y Desarrollo Pecuario del Huila, Teniendo con Base el Manual de Señalizacion y Demarcacion Vial del Sena  y de conformidad con la normatividad nacional en materia de Seguridad Vial.</t>
  </si>
  <si>
    <t>Magdalena</t>
  </si>
  <si>
    <t>Centro Acuicola y Agroindustrial de Gaira - Sede Principal</t>
  </si>
  <si>
    <t>Despacho Regional Magdalena</t>
  </si>
  <si>
    <t>Centro de Logistica y Promocion Ecoturistica del Magdalena - Sede Principal</t>
  </si>
  <si>
    <t>Centro de Logistica y Promocion Ecoturistica del Magdalena - Sede Cienaga</t>
  </si>
  <si>
    <t>1.1.0  Contratar el Suministro e Instalacion de  Pasamanos del Centro de formacion</t>
  </si>
  <si>
    <t>1.1.0 Adecuacion de la sala de instructores del Bloque Industrial  del CAAG incluye cocina y baños</t>
  </si>
  <si>
    <t>1.1.0 Contratar las adecuaciones de los espacios de los trabajadores oficiales en la sede principal y los centros de formacion propias del Sena</t>
  </si>
  <si>
    <t>1.1.0 Contratar remodelacion ambientes de formacion del Centro de Formacion y sus sedes</t>
  </si>
  <si>
    <t xml:space="preserve">1.1.0 Contratar las adecuaciones necesarias para mejorar la accesibilidad al medio fisico  de la sede principal del centro de logistica y promocion ecoturistica del magdalena sede cienaga con el fin prevenir sanciones por querellas ministeriales en la sede. </t>
  </si>
  <si>
    <t>Centro Acuicola y Agroindustrial de Gaira - Sede Fundacion</t>
  </si>
  <si>
    <t>1.1.0 Construccion de un tanque de almacenamiento para la recoleccion de las agua producto de la condensacion producidas por los aires, y la construccion de un sistema de riego.</t>
  </si>
  <si>
    <t>Centro Acuicola y Agroindustrial de Gaira - Subsede del municipio de El Banco, Magdalena</t>
  </si>
  <si>
    <t>Meta</t>
  </si>
  <si>
    <t>Centro Agroindustrial del Meta - Sede Principal - El Hachon</t>
  </si>
  <si>
    <t>Despacho Regional Meta</t>
  </si>
  <si>
    <t>Centro Agroindustrial del Meta - Sede Los Naranjos</t>
  </si>
  <si>
    <t>Nariño</t>
  </si>
  <si>
    <t>Centro Agroindustrial y Pesquero de La Costa Pacifica - Sede Principal -Inguapi la Chiricana</t>
  </si>
  <si>
    <t>1.1.0 Contratar adecuaciones locativas a la Sede de El Banco (Magdalena)</t>
  </si>
  <si>
    <t>1.1.0.5 Contratar la estructura de derive, el transformador, estructura de proteccion e instalacion del sistema electrico para evitar afectaciones por fluctuaciones y cambios de voltaje y de luminarias que cumplan la normativa actual vigente de el hachon de la regional meta con el fin de dar cumplimiento a los principios de eficiencia energetica y dar cumplimiento a los criterios normativos de seguridad y salud en el trabajo aplicables a la entidad</t>
  </si>
  <si>
    <t>1.1.0.5 contratar la estructura de derive, el transformador, estructura de proteccion y instalacion del sistema electrico para evitar afectaciones por fluctuaciones y cambios de voltaje y de luminarias que cumplan la normativa actual vigente de la sede principal de la regional meta con el fin de dar cumplimiento a los principios de eficiencia energetica y dar cumplimiento a los criterios normativos de seguridad y salud en el trabajo aplicables a la entidad</t>
  </si>
  <si>
    <t xml:space="preserve">1.1.0 Contratar adecuacion de carril de aceleramiento </t>
  </si>
  <si>
    <t xml:space="preserve">1.1.0 Contratar las adecuaciones y reparaciones necesarios para dar cumplimiento a las normas de seguridad y salud en el trabajo en el centro de convivencia del centro de formacion agroindustrial del meta </t>
  </si>
  <si>
    <t>1.1.0 contratar la Construccion domo sobre anden al margen de la via interna de la Sede Inguapi la Chiricana</t>
  </si>
  <si>
    <t>1.1.0 Contratar la construccion de la cafeteria del centro</t>
  </si>
  <si>
    <t>Centro Agroindustrial y Pesquero de La Costa Pacifica - Sede Muelle</t>
  </si>
  <si>
    <t xml:space="preserve">1.1.6 Contratar adecuacion de sala de instructores biblioteca y espacios de confort </t>
  </si>
  <si>
    <t>Despacho_Regional_Nariño</t>
  </si>
  <si>
    <t>1.1.0 Contratar las adecuaciones del espacio modular de la nueva sala de lactancia del centrolope en la regional nariño</t>
  </si>
  <si>
    <t>1.1.0.6 Contratar las adecuaciones para el cierre de los ambientes de formacion necesarias para cumplir con la normatividad vigente en SST, macroaulas</t>
  </si>
  <si>
    <t>1.1.0 Contratar adecuacion la modernizacion de los ambientes de pesca y agroinsutrial y bodega para insumos del ambientes agricola</t>
  </si>
  <si>
    <t>Centro Sur Colombiano de Logistica Internacional - Sede Principal</t>
  </si>
  <si>
    <t>1.1.0 Adecuaciones necesesarias para mejorar la accesibilidad al medio fisico de la sede</t>
  </si>
  <si>
    <t>Norte_de_Santander</t>
  </si>
  <si>
    <t>Centro de Formacion Para El Desarrollo Rural y Minero - Sede Principal - Comercio</t>
  </si>
  <si>
    <t>Despacho Regional Norte de Santander</t>
  </si>
  <si>
    <t>1.1.0 Contratar adecuaciones para permitir accesibilidad a personas con movilidad reducida</t>
  </si>
  <si>
    <t>Centro de La Industria, La Empresa y Los Servicios - Sede Cajas Reales</t>
  </si>
  <si>
    <t>Centro de La Industria, La Empresa y Los Servicios - Sede Calzado y Marroquineria</t>
  </si>
  <si>
    <t>Centro de La Industria, La Empresa y Los Servicios - Sede Principal - Comercio</t>
  </si>
  <si>
    <t>Centro de La Industria, La Empresa y Los Servicios Sede El Tamaco</t>
  </si>
  <si>
    <t>Putumayo</t>
  </si>
  <si>
    <t>Centro Agroforestal y Acuicola Arapaima - Sede Principal</t>
  </si>
  <si>
    <t>1.1.0 Adecuacion del sistema electrico, incluye estudio tecnico y profesional que cumpla con los niveles de iluminacion exigidos por "RETIE" y  "RETILAP" para la sede principal del Sena en la Regional Putumayo</t>
  </si>
  <si>
    <t>1.1.0.4.3 Estudios para  remodelacion del sistema hidrosanitario que incluya: Diseño, suministro e instalacion de instalaciones hidrosanitarias del Centro Agroforestal y Acuicola Arapaima incluye reposicion de baterias sanitarias, lavamanos, llaves, acoples, griferia y elementos en mal estado, suministro e instalacion de accesorios 7 Basurera Rectangular Divisiones 230 Acero antioxidante. La necesidad ademas de lo anterior radica en que cuando ocurren daños en las redes de suministro es necesario suspender el suministro para todo el centro y al no contar con un diseño adecuado, tampoco se puede reconocer los tramos en los que hayan averias para hacer las intervenciones adecuadas Centro Agroforestal y Acuicola Arapaima</t>
  </si>
  <si>
    <t>1.1.0 Adecuacion espacio de Biblioteca incluye cerramiento en vidrio templado y adecuaciones necesarias para implementar un espacio pertinente para aprendices en Biblioteca</t>
  </si>
  <si>
    <t>Despacho Regional Putumayo</t>
  </si>
  <si>
    <t>1.1.0 Adecuacion de Cafeteria (Incluye suministro e instalacion de cocina integral segun especificaciones tecnicas para almacenamiento de elementos de cocina, suministro e instalacion de media caña)</t>
  </si>
  <si>
    <t>Centro Agroforestal y Acuicola Arapaima - Sede Valle de Sibundoy</t>
  </si>
  <si>
    <t>1.1.0 Suministro e instalacion de puertas para bodegas, ambientes de formacion, porton de carga pesada, acceso para personas de movilidad reducida.</t>
  </si>
  <si>
    <t>Quindio</t>
  </si>
  <si>
    <t>Centro Agroindustrial - Sede Principal -Complejo</t>
  </si>
  <si>
    <t>Centro de Comercio, Industria y Turismo - Armenia - Sede Principal - Complejo</t>
  </si>
  <si>
    <t>Despacho Regional Quindio - Sede Complejo</t>
  </si>
  <si>
    <t xml:space="preserve">1.1.0 Construccion de cerramiento perimetral en muro y malla galvanizada y cerramiento vivo en el lindero del predio la Sirenita en el Sector Salvador Allende y la Mariela. </t>
  </si>
  <si>
    <t xml:space="preserve">1.1.0 Contratar la fase 2 del proyecto de puesta a punto de la sede de turismo de la regional Quindio - Cielo Raso y Sistema electrico. </t>
  </si>
  <si>
    <t>1.1.0 Adecuacion Cafeteria del Programa de Comercio y Turismo del Centro de Comercio y Turismo</t>
  </si>
  <si>
    <t xml:space="preserve">1.1.0 Contratar las adecuaciones de los espacios de los trabajadores oficiales en la sede principal y los centros de formacion de la Regional Quindio. (Vestieres y talleres de Mantenimiento de trabajadores oficiales de la Regional Quindio). </t>
  </si>
  <si>
    <t>Centro Agroindustrial</t>
  </si>
  <si>
    <t>1.1.0 Adecuacion de las Plantas de Procesamiento de alimentos del Centro Agroindustrial</t>
  </si>
  <si>
    <t>Sede Centro Agoindustrial-Complejo la sirenita</t>
  </si>
  <si>
    <t>1.1.0 Adecuacion de la Unidad de Porcicultura del Centro Agroindustrial.</t>
  </si>
  <si>
    <t>Despacho Regional Quindio - Complejo La Sirenita</t>
  </si>
  <si>
    <t>1.1.0 Contratacion de estudios, plan maestro del sistema de Acueducto conduccion, distribucion y almacenamiento de agua potable  para el complejo La Sirenita</t>
  </si>
  <si>
    <t xml:space="preserve">1.1.0 Suministro, instalacion y mantenimiento  de Equipos de presion y Bombeo. </t>
  </si>
  <si>
    <t>1.1.0 Contratar la adecuacion de  las unidades de almacenamiento de residuos ordinarios y aprovechables y peligrosos.</t>
  </si>
  <si>
    <t>Risaralda</t>
  </si>
  <si>
    <t>Centro Atencion Sector Agropecuario - Risaralda - Sede Santa Rosa de Cabal</t>
  </si>
  <si>
    <t>1.1.0 Construccion de la II fase de la Unidad de Ganaderia en la sede del LEMBO</t>
  </si>
  <si>
    <t>Centro Comercio y Servicios Pereira - Sede Principal - Complejo</t>
  </si>
  <si>
    <t>Despacho Regional Risaralda - Sede Complejo</t>
  </si>
  <si>
    <t>1.1.0.6 Adecuacion de Macro Aulas y modernizacion de ambientes de formacion pisos 6 -5 y 4 del Centro de Comercio y servicios</t>
  </si>
  <si>
    <t>1.1.0 Adecuacion de unidades sanitarias fuera de servicio, incluye redes hidrosanitarias, griferias y aparatos sanitarios de bajo consumo. Enchapes y acabados</t>
  </si>
  <si>
    <t>Centro de Diseño E Innovacion Tecnologica Industrial - Sede Principal</t>
  </si>
  <si>
    <t>1.1.0 Adecuacion de la cafeterias y cocina en condiciones de cumplimiento de normatividad en el CDITI</t>
  </si>
  <si>
    <t xml:space="preserve">1.1.0 adecuación de las via internas con maquinaria, obras de arte y riego de material para permitir ingreso a ambientes de ganaderia, porcicola </t>
  </si>
  <si>
    <t>1.1.0.7.2.3 Adecuacion del espacio para la sala de lactancia materna y espacimiento de funcionarios en horas de descanso., incluido diseños, permisos e interventoria</t>
  </si>
  <si>
    <t>1.1.0.6 Adecuacion de Macro Aulas en el Ambiente de Polivalentes en elCDITI</t>
  </si>
  <si>
    <t>1.1.0 Adecuacion de redes Sanitarias obstruidas en el CDITI</t>
  </si>
  <si>
    <t>1.1.0 Adecuaciones electricas e instalacion de equipos, mamposteria y acabados del Ambiente para el Beneficio del cafe.</t>
  </si>
  <si>
    <t>1.1.0 Adecuacion y normalizacion de las redes hidro- sanitarias para la evacuacion y disposicion de las servidas y redes hidraulicas de los ambientes de Gastronomia, cocina, mesa y bar del Centro de Comercio y Servicios de la Regional Risaralda</t>
  </si>
  <si>
    <t xml:space="preserve">1.1.0 Se requiere adecuar espacio existente con iluminacion, acometida electrica, persianas </t>
  </si>
  <si>
    <t>1.1.0 Realizar cerramiento a la subsede del Centro de Atencion al Sector Agropecuario, principalmente a la fachada principal de aproximadamente 100 mts, para realizarla en malla adecuadua y muro en antepecho, la cual existe de forma rudimentaria e insegura.</t>
  </si>
  <si>
    <t>1.1.0 Adecuacion en la Sede sindical, incluye ventaneria metalica, division fuelle, pinturas e iluminacion</t>
  </si>
  <si>
    <t>1.1.0 Adecuacion General de las pocetas de ingreso a los laboratorios de agrioindustria de la Subsede El Lembo, que incluye revision del sistema de desague, llaves de paso, instalacion de mangueras de desague, cambio de rejilla, cambio de llaves de paso en caso de ser necesario, cambio de empaque.</t>
  </si>
  <si>
    <t>San_Andres</t>
  </si>
  <si>
    <t>Centro de Formacion Turistica, Gente de Mar y de Servicios - Sede Principal</t>
  </si>
  <si>
    <t>1.1.6 Contratar adecuaciones areas administrativas, areas de bienestar, area de coordinadores, fachada</t>
  </si>
  <si>
    <t>Despacho Regional San Andres</t>
  </si>
  <si>
    <t>1.1.0.5 Contratar la renovacion del sistema electrico para evitar afectaciones por fluctuaciones y cambios de voltaje y de luminarias de la sede principal que cumplan la normativa actual vigente de la regional san Andres con el fin de dar cumplimiento a los principios de eficiencia energetica y dar cumplimiento a los criterios normativos de seguridad y salud en el trabajo aplicables a la entidad</t>
  </si>
  <si>
    <t>1.1.0 Contratar las adecuaciones para los espacios de la oficina de talento humano y emprendimiento del centro formacion de formacion turistica</t>
  </si>
  <si>
    <t xml:space="preserve">1.1.0 Contratar adecuaciones de sala de instructores, espacio de confort </t>
  </si>
  <si>
    <t>Centro de Formacion Turistica, Gente de Mar y de Servicios - Sede Providencia</t>
  </si>
  <si>
    <t xml:space="preserve">1.1.0 Contratar las adecuaciones al area de cafeteria de la sede principal para dar cumplimiento a la normativa aplicable y con el fin prevenir sanciones por querellas ministeriales en la sede. </t>
  </si>
  <si>
    <t xml:space="preserve">1.1.0 Contratar la adecuacion a la infraestructura y las mejoras en terminos de accesibilidad al medio fisico de la sede de providencia de la regional san Andres con el fin de prevenir sanciones por querellas ministeriales en la sede. </t>
  </si>
  <si>
    <t xml:space="preserve">1.1.0 Contratar la adecuacion de la sala de instructores y espacio de confort de empleados publicos de la sede de providencia </t>
  </si>
  <si>
    <t>Santander</t>
  </si>
  <si>
    <t>Centro Industrial del Diseño y la Manufactura - Sede Principal</t>
  </si>
  <si>
    <t>Centro de Servicios Empresariales y Turisticos-Sede Salud</t>
  </si>
  <si>
    <t>Despacho Regional Santander - Sede Bucaramanga</t>
  </si>
  <si>
    <t>1.1.0 Adecuacion espacio de confort para disfrute y descanso de instructres del CIDM y subsedes.</t>
  </si>
  <si>
    <t>1.1.6 Contratar la adecuacion de la infraestructura de la sede de Salud</t>
  </si>
  <si>
    <t xml:space="preserve">1.1.0.5 Contratar la adecuacion del sistema de control de iluminacion digital del Despacho Regional Santander. </t>
  </si>
  <si>
    <t>Centro Agroempresarial y Turistico de los Andes - Sede Principal</t>
  </si>
  <si>
    <t>1.1.0 Contratar adecuacion de la planta fisica y estructuras de la sede principal del Centro Agroempresarial y Turistico de los Andes Regional Santander</t>
  </si>
  <si>
    <t xml:space="preserve">1.1.0.5 CONTRATAR la  ADECUACION  y MEJORAMIENTO DE LA PRIMERA (1) FASE DE ACOMETIDAS Y SUBACOMETIDAS DE REDES ELECTRICAS E ILUMINACION  TIPO LED PARA EL AMBIENTE DE FORMACION  DE CARPINTERIA DEL CIDM, DANDO CUMPLIMIENTO A LA NORMA DE RETIE, incluye diseños, pago tramites y licencias    </t>
  </si>
  <si>
    <t>Centro Industrial Y Del Desarrollo Tecnologico - Sede Centro de Desarrollo el Vecinal</t>
  </si>
  <si>
    <t>1.1.6 Contratar las adecuaciones en divisiones de aluminio y vidrio para los ambientes de formacion del centro,para un area de 250 metros cuadrados del centro industrial y del desarrollo tecnologico de Barrancabermeja</t>
  </si>
  <si>
    <t>Centro Agroempresarial y Turistico de los Andes - Sede Granja Los Andes</t>
  </si>
  <si>
    <t>Centro Agroturistico - Sede Principal</t>
  </si>
  <si>
    <t>1.1.0 Contratar la adecuacion de una SALA DE LACTANCIA MATERNA el fin de dar cumplimiento  a la ley 1823 de 2017, para CIDM.</t>
  </si>
  <si>
    <t xml:space="preserve">1.1.0 Contratar la adecuacion fisica del area de cocina y turismo del Centro  Agroturistico </t>
  </si>
  <si>
    <t>Centro Agroturistico - Sede Socorro</t>
  </si>
  <si>
    <t>1.1.0 Contratar  la primera(1) fase de  acondicionamiento e instalacion  de luminarias tipo LED,incluido repuestos  para taller de confecciones  del Centro Industrial del Diseño y la Manufactura en la vigencia 2020</t>
  </si>
  <si>
    <t xml:space="preserve">1.1.0 Contratar las adecuaciones del Area de Relaciones Coorporativas del Despacho Regional Santander.  </t>
  </si>
  <si>
    <t>1.1.0.5 Contratar el suministro e instalacion de luminarias tipo led, la iluminacion de exterior y la certificacion bajo retilap para la Sede Socorro.</t>
  </si>
  <si>
    <t xml:space="preserve">1.1.0 Contratar la adecuacion de la entrada de vehiculos y el parqueadero del Despacho Regional Santander.  </t>
  </si>
  <si>
    <t xml:space="preserve">1.1.0 Contratar la adecuacion fisica del area de laboratorios de la sub sede de Socooro del Centro  Agroturistico </t>
  </si>
  <si>
    <t xml:space="preserve">1.1.0 Contratar las adecuaciones para la Sala de Lactancia del Despacho Regional Santander.  </t>
  </si>
  <si>
    <t>Centro de Gestion Agroempresarial del Oriente - Sede Barbosa - Vereda Pozo Negro</t>
  </si>
  <si>
    <t>Centro de Gestion Agroempresarial del Oriente - Sede Principal</t>
  </si>
  <si>
    <t>1.1.6 Contratar la adecuacion del ambiente de motores en la Granja Villa Luz del centro de Gestion Agroempresarial del Oriente.</t>
  </si>
  <si>
    <t>1.1.0 Contratar la adecuacion del ambiente de Laboratorio Fisico-Quimico y Microbiologico  en el Centro de Gestion Agroempresarial del Oriente.</t>
  </si>
  <si>
    <t xml:space="preserve">1.1.0 Contratar las adecuaciones para la enfermeria de la torre del Despacho Regional Santander.  </t>
  </si>
  <si>
    <t>1.1.0 CONTRATAR LA ADECUACION DEL AREA DE GESTION DOCUMENTAL VENTANILLA UNICA DEL DESPACHO REGIONAL SANTANDER.</t>
  </si>
  <si>
    <t>1.1.0 Contratar las adecuaciones para la sala de lactancia, incluye banco de leche, segun ley 1823 de 2017 del Centro Agroempresarial y Turistico de los Andes Regional Santander</t>
  </si>
  <si>
    <t>Centro Industrial Y Del Desarrollo Tecnologico - Sede Principal</t>
  </si>
  <si>
    <t>1.1.0 Contratar el cambio e instalacion del equipo de bombeo del Centro de Gestion Agroempresarial el del Oriente</t>
  </si>
  <si>
    <t>1.1.4 Contratar la adeacuacion del espacio  e instalacion de ll generador electrico del Desapcho Regional</t>
  </si>
  <si>
    <t>1.1.0 Contratar la compra e instalacion de puntos de anclajes y linea viva para del centro industrial y del desarrollo tecnologico de Barrancabermeja</t>
  </si>
  <si>
    <t>Sucre</t>
  </si>
  <si>
    <t>Centro de la Innovacion, la Tecnologia y los Servicios - Sede Principal</t>
  </si>
  <si>
    <t>Centro de la Innovacion, la Tecnologia y los Servicios - Sede Gallera</t>
  </si>
  <si>
    <t xml:space="preserve">1.1.0 Contratar las adecuaciones necesarias para mejorar la accesibilidad al medio fisico en la sede del centro de formacion de la innovacion, la tecnologia y los servicios de la regional sucre con el fin prevenir sanciones por querellas ministeriales en la sede. </t>
  </si>
  <si>
    <t>1.1.0 Contratar adecuacion ambiente para modernizacion para el ambiente de Control de Calidad de la Sede La Gallera</t>
  </si>
  <si>
    <t>1.1.0 Contratar adecuacion ambiente para modernizacion para el ambiente de Mecanica Diessel sede la Gallera.</t>
  </si>
  <si>
    <t>Centro de la Innovacion, la Tecnologia y los Servicios - Sede Escuela Gastronomica Golfo del Morrosquillo</t>
  </si>
  <si>
    <t>Tolima</t>
  </si>
  <si>
    <t>Centro Agropecuario de la Granja - Sede Principal</t>
  </si>
  <si>
    <t>Centro de Industria y Construccion - Sede Principal</t>
  </si>
  <si>
    <t>1.1.0 Contratar adecuacion ambiente para modernizacion, establecido para el ambiente de la Panaderia Sede La Gallera.</t>
  </si>
  <si>
    <t>1.1.0 Construccion de un colector de agua para el area del hangar y el corral de la vaquera</t>
  </si>
  <si>
    <t xml:space="preserve">1.1.0 Contratar el diseño y construccion de red de alcantarillado (sanitario y pluvial) </t>
  </si>
  <si>
    <t>1.1.0 Contratar el diseño y construccion de la red contraincendios de las edificaciones licenciadas en el Centro de Industria y Construccion</t>
  </si>
  <si>
    <t>1.1.0 Contratar las adecuaciones de los ambientes de formacion que cuenten con licencia de construccion</t>
  </si>
  <si>
    <t>1.1.0 Contratar obra de adecuacion acorde a resultado de consultoria para las redes hidraulicas y Biosanitarias en su fase 1 del Centro de Industria y Construccion.</t>
  </si>
  <si>
    <t>1.1.0 Diseño y construccion Bateria Sanitaria en el Centro de Industria y Construccion</t>
  </si>
  <si>
    <t xml:space="preserve">1.1.0 Contratar la adecuacion de la sala de instructores de Las sedes del Centro </t>
  </si>
  <si>
    <t xml:space="preserve">1.1.0 Contratar el diseño y adecuacion electrica e iluminacion en el area de confecciones del Centro de Industria y Construccion para cumplimiento de las normas tecnicas RETIE Y RETILAP. </t>
  </si>
  <si>
    <t>Despacho Regional Tolima - Sede Ibague</t>
  </si>
  <si>
    <t xml:space="preserve">1.1.0 Contratar el estudio, diseño de  salas de instructores y espacios de confort para empleados publicos </t>
  </si>
  <si>
    <t>1.1.0.4 Diseño suministro e instalacion de Sistema automatico de riego localizado en zonas verdes del Centro de Industria y Construccion para el control al ahorro y uso eficiente del agua.</t>
  </si>
  <si>
    <t>1.1.0.4 Contratar la actualizacion de redes hidraulicas y sanitarias requerida (memorias de calculo y especificaciones diseño) en el Centro de Industria y Construccion del SENA Regional Tolima.</t>
  </si>
  <si>
    <t>1.1.0 Contratar la adecuacion de servicio medico, para cumplir con los standares minimos de la secretrria de salud, incluye la habilitacion del servicio.</t>
  </si>
  <si>
    <t>1.1.0 Contratar el Suministro e instalacion de LLAVE TIPO PUSH de cierre automatico para lavamanos en pared. Incluye: grifo incrustado de pared de accionamiento manual tipo push fabricado en bronce solido de acabado cromado, aireador de 0,5gpm,  accesorios, conexion a la red existente y todos los elementos para su instalacion.</t>
  </si>
  <si>
    <t>Centro de Comercio y Servicios - Sede Escuela de Gastronomia</t>
  </si>
  <si>
    <t>1.1.0 Suministro e instalacion de 12 Llaves Tipo Push para lavamanos en pared de las unidades sanitarias</t>
  </si>
  <si>
    <t>Valle_del_Cauca</t>
  </si>
  <si>
    <t>Centro Agropecuario de Buga - Sede Principal</t>
  </si>
  <si>
    <t xml:space="preserve">1.1.0 Contratar adecuaciones de cubiertas, modernizacion red contra incendios, recuperacion andenes, adecuaciones areas administrativas </t>
  </si>
  <si>
    <t>Centro de Diseño Tecnologico Industrial - Sede Principal</t>
  </si>
  <si>
    <t xml:space="preserve">1.1.0.6 Contratar las adecuaciones de los ambientes de formacion denominados macroaulas </t>
  </si>
  <si>
    <t>Centro de Biotecnologia Industrial - Sede Principal</t>
  </si>
  <si>
    <t xml:space="preserve">1.1.0.6 Contratar adecuacion da ambientes de formacion macroaulas </t>
  </si>
  <si>
    <t xml:space="preserve">1.1.0 Contratar adecuaciones areas administrativas complejo, areas de bienestar, ambientes de formacion </t>
  </si>
  <si>
    <t>1.1.0 Adecuacion de la Central didactica como espacio de formacion de aprendices en los programas de Tecnologia en animacion 3D, Videojuegos, Produccion audiovisual y Multimedia</t>
  </si>
  <si>
    <t>Centro Nacional de Asistencia Tecnica a la Industria ASTIN - Tecnoparque Edificio Argos</t>
  </si>
  <si>
    <t>1.1.0 Adecuacion ambientes de laboratorios del Centro ASTIN, incluye demolicion de mesones en concreto, revoque y pintura.</t>
  </si>
  <si>
    <t>1.1.0.4Contratar la adecuacion del sistema contra incendios del centro de diseño tecnologico industrial de la regional valle del cauca</t>
  </si>
  <si>
    <t>Centro Nautico pesquero de Buenaventura - Sede Principal</t>
  </si>
  <si>
    <t xml:space="preserve">1.1.0 Contratar la construccion de la nueva sala de instructores y espacios de confort de los empleados publicos del centro de biotecnologia industrial de la regional valle con el fin prevenir sanciones por querellas ministeriales en la sede. </t>
  </si>
  <si>
    <t xml:space="preserve">1.1.0 Contratar las adecuaciones necesarias para mejorar la accesibilidad al medio fisico en la sede centro de biotecnologia industrial de la regional valle con el fin prevenir sanciones por querellas ministeriales en la sede. </t>
  </si>
  <si>
    <t xml:space="preserve">1.1.0 Contratar la construccion rampa, embarcadero, laboratorio acuicultura, auditorio </t>
  </si>
  <si>
    <t>Centro de Tecnologias Agroindustriales - Sede Principal</t>
  </si>
  <si>
    <t xml:space="preserve">1.1.0 Contratar las adecuaciones necesarias para mejorar la accesibilidad al medio fisico en la sede centro de tecnologias agroindustriales de la regional valle con el fin prevenir sanciones por querellas ministeriales en la sede. </t>
  </si>
  <si>
    <t xml:space="preserve">1.1.0 Adecuacion baterias sanitarias personas con discapacidad - Centro de Tecnologias Agroindustriales </t>
  </si>
  <si>
    <t>1.1.0.6 Contratar las adecuaciones de los ambientes  de aprendizaje Convergentes: S1, S2, S3, S4, macroaulas</t>
  </si>
  <si>
    <t xml:space="preserve">1.1.0 Contratar adecuacion de espacios de confort para empleados publicos </t>
  </si>
  <si>
    <t>1.1.0 Suministro e instalacion de sistema de extracion de gases por el uso de solventes y tintas utilizadas en el proceso formativo.</t>
  </si>
  <si>
    <t>Centro de la Construccion - Sede Principal - Sede Santa Fe</t>
  </si>
  <si>
    <t>Centro de Gestion Tecnologica de Servicios - Sede Escuela de Gastronomia</t>
  </si>
  <si>
    <t>Centro de Gestion Tecnologica de Servicios - Sede Tecnoparque Edificio Argos</t>
  </si>
  <si>
    <t>1.1.0 Contratar el cerramiento de locker electrico para cumplimiento de RETIE. El Centro posee un locker expuesto en el cual se insertan las redes de alta tension provenientes de la red de distribucion; el locker esta expuesto a la lluvia y tiene el cableado sin proteccion, permitiendo el ingreso de personas y animales. El locker no posee cerramiento y se tiene requerimiento de secretaria de salud por el riesgo que representa para los transeuntes.</t>
  </si>
  <si>
    <t xml:space="preserve">1.1.1 Suministro e instalacion de 45 sensores. </t>
  </si>
  <si>
    <t>Vaupes</t>
  </si>
  <si>
    <t>Despacho Regional Vaupes - Sede Mitu</t>
  </si>
  <si>
    <t>Centro Agropecuario y de Servicios Ambientales Jiri-jirimo - Sede Principal</t>
  </si>
  <si>
    <t xml:space="preserve">1.1.0 Adecuacion y puesta a punto del sistema electrico sede San Jose </t>
  </si>
  <si>
    <t xml:space="preserve">1.1.0 Contratar la adecuacion de las areas en terminos de accesibilidad al medio fisico para dar cumplimiento a las normas de seguridad y salud en la sede </t>
  </si>
  <si>
    <t>1.1.0 Adecuacion de ambiente de formacion para todas las sedes de la regional</t>
  </si>
  <si>
    <t>Vichada</t>
  </si>
  <si>
    <t>Centro de Produccion y Trasformacion Agroindustrial de la Orinoquia - Sede Principal</t>
  </si>
  <si>
    <t xml:space="preserve">1.1.0 Contratar la adecuacion de la sala de instructores </t>
  </si>
  <si>
    <t>1.1.0 Adecuacion Agencia Publica de Empleo</t>
  </si>
  <si>
    <t>1.1.0 Adecuacion baterias sanitaria area adminsitrativa, bateria de aprendices y bateria para discapacitados</t>
  </si>
  <si>
    <t>1.1.0 Construccion Cerramiento lote posterior del Centro de Produccion y Transformacion Agroindustrial de la Orinoquia</t>
  </si>
  <si>
    <t>1.1.0 Adecuacion Cafeteria del Centro de Produccion y Transformacion Agroindustrial</t>
  </si>
  <si>
    <t>1.1.0.5  Consultoria para verificar el funcionamiento actual y proyectar la optimizacion de del sistema electrico, incluyendo redes excternas (verificar con obra contemplada)</t>
  </si>
  <si>
    <t>Regional</t>
  </si>
  <si>
    <t xml:space="preserve">Ubicación </t>
  </si>
  <si>
    <t>Estado de la propiedad</t>
  </si>
  <si>
    <t>Codigo Interno</t>
  </si>
  <si>
    <t>Descripcion de la necesidad</t>
  </si>
  <si>
    <t>Valor</t>
  </si>
  <si>
    <t xml:space="preserve">1.1.0 ADECUAR Y ACONDICIONAR LOS  AMBIENTES DE FORMACION INDUSTRIAL Y ESPECIALIZADOS, TRASLADAR LOS AMBIENTES AL CENTRO </t>
  </si>
  <si>
    <t xml:space="preserve">ZONA 1 </t>
  </si>
  <si>
    <t>TOTAL ZONA 1</t>
  </si>
  <si>
    <t>ZONA 2</t>
  </si>
  <si>
    <t>TOTAL ZONA 2</t>
  </si>
  <si>
    <t>ZONA 3</t>
  </si>
  <si>
    <t>TOTAL ZONA 3</t>
  </si>
  <si>
    <t>ZONA 4</t>
  </si>
  <si>
    <t>TOTAL ZONA 4</t>
  </si>
  <si>
    <t xml:space="preserve">ZONA 5 </t>
  </si>
  <si>
    <t>TOTAL ZONA 5</t>
  </si>
  <si>
    <t>ZONA 6</t>
  </si>
  <si>
    <t>TOTAL ZONA 6</t>
  </si>
  <si>
    <t xml:space="preserve">ZONA 7 </t>
  </si>
  <si>
    <t>TOTAL ZONA 7</t>
  </si>
  <si>
    <t xml:space="preserve">ZONA 8 </t>
  </si>
  <si>
    <t>TOTAL ZONA 8</t>
  </si>
  <si>
    <t xml:space="preserve">ZONA 9 </t>
  </si>
  <si>
    <t>TOTAL ZONA 9</t>
  </si>
  <si>
    <t>ZONA 10</t>
  </si>
  <si>
    <t xml:space="preserve">TOTAL ZONA 10 </t>
  </si>
  <si>
    <t>ZONA 11</t>
  </si>
  <si>
    <t>ZONA 12</t>
  </si>
  <si>
    <t>ZONA 13</t>
  </si>
  <si>
    <t>TOTAL ZONA 12</t>
  </si>
  <si>
    <t>TOTAL 13</t>
  </si>
  <si>
    <t>TOTAL ZONA 11</t>
  </si>
  <si>
    <t>ZONA 14</t>
  </si>
  <si>
    <t>TOTAL ZONA 14</t>
  </si>
  <si>
    <t>ZONA 15</t>
  </si>
  <si>
    <t>TOTAL ZONA 15</t>
  </si>
  <si>
    <t>TOTAL INTERVENCIONES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</si>
</sst>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2" formatCode="_-&quot;$&quot;\ * #,##0_-;\-&quot;$&quot;\ * #,##0_-;_-&quot;$&quot;\ * &quot;-&quot;_-;_-@_-"/>
  </numFmts>
  <fonts count="6" x14ac:knownFonts="1">
    <font>
      <sz val="11"/>
      <color theme="1"/>
      <name val="Calibri"/>
      <family val="2"/>
      <scheme val="minor"/>
    </font>
    <font>
      <sz val="11"/>
      <color theme="1"/>
      <name val="Calibri"/>
      <family val="2"/>
      <scheme val="minor"/>
    </font>
    <font>
      <sz val="8"/>
      <color theme="1"/>
      <name val="Calibri"/>
      <family val="2"/>
      <scheme val="minor"/>
    </font>
    <font>
      <b/>
      <sz val="8"/>
      <color theme="1"/>
      <name val="Calibri"/>
      <family val="2"/>
      <scheme val="minor"/>
    </font>
    <font>
      <b/>
      <sz val="14"/>
      <color theme="1"/>
      <name val="Calibri"/>
      <family val="2"/>
      <scheme val="minor"/>
    </font>
    <font>
      <b/>
      <sz val="7"/>
      <color theme="1"/>
      <name val="Calibri"/>
      <family val="2"/>
      <scheme val="minor"/>
    </font>
  </fonts>
  <fills count="3">
    <fill>
      <patternFill patternType="none"/>
    </fill>
    <fill>
      <patternFill patternType="gray125"/>
    </fill>
    <fill>
      <patternFill patternType="solid">
        <fgColor rgb="FFFFFF0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s>
  <cellStyleXfs count="2">
    <xf numFmtId="0" fontId="0" fillId="0" borderId="0"/>
    <xf numFmtId="42" fontId="1" fillId="0" borderId="0" applyFont="0" applyFill="0" applyBorder="0" applyAlignment="0" applyProtection="0"/>
  </cellStyleXfs>
  <cellXfs count="62">
    <xf numFmtId="0" fontId="0" fillId="0" borderId="0" xfId="0"/>
    <xf numFmtId="0" fontId="2" fillId="0" borderId="0" xfId="0" applyFont="1"/>
    <xf numFmtId="0" fontId="2" fillId="0" borderId="1" xfId="0" applyFont="1" applyBorder="1" applyAlignment="1">
      <alignment horizontal="center"/>
    </xf>
    <xf numFmtId="0" fontId="2" fillId="0" borderId="1" xfId="0" applyFont="1" applyBorder="1" applyAlignment="1">
      <alignment horizontal="center" wrapText="1"/>
    </xf>
    <xf numFmtId="0" fontId="2" fillId="0" borderId="6" xfId="0" applyFont="1" applyBorder="1" applyAlignment="1">
      <alignment horizontal="center"/>
    </xf>
    <xf numFmtId="0" fontId="2" fillId="0" borderId="6" xfId="0" applyFont="1" applyBorder="1" applyAlignment="1">
      <alignment horizontal="center" wrapText="1"/>
    </xf>
    <xf numFmtId="0" fontId="3" fillId="0" borderId="8" xfId="0" applyFont="1" applyBorder="1" applyAlignment="1">
      <alignment horizontal="center"/>
    </xf>
    <xf numFmtId="0" fontId="3" fillId="0" borderId="8" xfId="0" applyFont="1" applyBorder="1" applyAlignment="1">
      <alignment horizontal="center" wrapText="1"/>
    </xf>
    <xf numFmtId="42" fontId="3" fillId="0" borderId="9" xfId="1" applyFont="1" applyBorder="1" applyAlignment="1">
      <alignment horizontal="center"/>
    </xf>
    <xf numFmtId="42" fontId="2" fillId="0" borderId="5" xfId="1" applyFont="1" applyBorder="1" applyAlignment="1">
      <alignment horizontal="center"/>
    </xf>
    <xf numFmtId="42" fontId="2" fillId="0" borderId="7" xfId="1" applyFont="1" applyBorder="1" applyAlignment="1">
      <alignment horizontal="center"/>
    </xf>
    <xf numFmtId="0" fontId="2" fillId="0" borderId="3" xfId="0" applyFont="1" applyBorder="1" applyAlignment="1">
      <alignment horizontal="center"/>
    </xf>
    <xf numFmtId="0" fontId="2" fillId="0" borderId="3" xfId="0" applyFont="1" applyBorder="1" applyAlignment="1">
      <alignment horizontal="center" wrapText="1"/>
    </xf>
    <xf numFmtId="42" fontId="2" fillId="0" borderId="4" xfId="1" applyFont="1" applyBorder="1" applyAlignment="1">
      <alignment horizontal="center"/>
    </xf>
    <xf numFmtId="0" fontId="2" fillId="0" borderId="3" xfId="0" applyFont="1" applyBorder="1" applyAlignment="1">
      <alignment horizontal="left" wrapText="1"/>
    </xf>
    <xf numFmtId="0" fontId="2" fillId="0" borderId="1" xfId="0" applyFont="1" applyBorder="1" applyAlignment="1">
      <alignment horizontal="left" wrapText="1"/>
    </xf>
    <xf numFmtId="0" fontId="2" fillId="0" borderId="6" xfId="0" applyFont="1" applyBorder="1" applyAlignment="1">
      <alignment horizontal="left" wrapText="1"/>
    </xf>
    <xf numFmtId="0" fontId="2" fillId="0" borderId="10"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2" fillId="0" borderId="13" xfId="0" applyFont="1" applyBorder="1" applyAlignment="1">
      <alignment horizontal="center"/>
    </xf>
    <xf numFmtId="0" fontId="3" fillId="0" borderId="2" xfId="0" applyFont="1" applyBorder="1" applyAlignment="1">
      <alignment horizontal="center" wrapText="1"/>
    </xf>
    <xf numFmtId="0" fontId="3" fillId="0" borderId="14" xfId="0" applyFont="1" applyBorder="1" applyAlignment="1">
      <alignment horizontal="center"/>
    </xf>
    <xf numFmtId="0" fontId="0" fillId="0" borderId="0" xfId="0" applyBorder="1"/>
    <xf numFmtId="0" fontId="2" fillId="0" borderId="0" xfId="0" applyFont="1" applyBorder="1" applyAlignment="1">
      <alignment horizontal="center"/>
    </xf>
    <xf numFmtId="0" fontId="2" fillId="0" borderId="0" xfId="0" applyFont="1" applyBorder="1" applyAlignment="1">
      <alignment horizontal="center" wrapText="1"/>
    </xf>
    <xf numFmtId="0" fontId="2" fillId="0" borderId="0" xfId="0" applyFont="1" applyBorder="1" applyAlignment="1">
      <alignment horizontal="left" wrapText="1"/>
    </xf>
    <xf numFmtId="42" fontId="2" fillId="0" borderId="0" xfId="1" applyFont="1" applyBorder="1" applyAlignment="1">
      <alignment horizontal="center"/>
    </xf>
    <xf numFmtId="0" fontId="2" fillId="0" borderId="15" xfId="0" applyFont="1" applyBorder="1" applyAlignment="1">
      <alignment horizontal="center"/>
    </xf>
    <xf numFmtId="0" fontId="2" fillId="0" borderId="16" xfId="0" applyFont="1" applyBorder="1" applyAlignment="1">
      <alignment horizontal="center"/>
    </xf>
    <xf numFmtId="0" fontId="2" fillId="0" borderId="0" xfId="0" applyFont="1" applyAlignment="1">
      <alignment horizontal="center" vertical="center"/>
    </xf>
    <xf numFmtId="0" fontId="2" fillId="0" borderId="0" xfId="0" applyFont="1" applyBorder="1" applyAlignment="1">
      <alignment horizontal="center" vertical="center"/>
    </xf>
    <xf numFmtId="0" fontId="3" fillId="0" borderId="18" xfId="0" applyFont="1" applyBorder="1" applyAlignment="1">
      <alignment horizontal="center" wrapText="1"/>
    </xf>
    <xf numFmtId="0" fontId="3" fillId="0" borderId="19" xfId="0" applyFont="1" applyBorder="1" applyAlignment="1">
      <alignment horizontal="center"/>
    </xf>
    <xf numFmtId="0" fontId="3" fillId="0" borderId="20" xfId="0" applyFont="1" applyBorder="1" applyAlignment="1">
      <alignment horizontal="center"/>
    </xf>
    <xf numFmtId="0" fontId="3" fillId="0" borderId="20" xfId="0" applyFont="1" applyBorder="1" applyAlignment="1">
      <alignment horizontal="center" wrapText="1"/>
    </xf>
    <xf numFmtId="42" fontId="3" fillId="0" borderId="21" xfId="1" applyFont="1" applyBorder="1" applyAlignment="1">
      <alignment horizontal="center"/>
    </xf>
    <xf numFmtId="0" fontId="2" fillId="0" borderId="25" xfId="0" applyFont="1" applyBorder="1" applyAlignment="1">
      <alignment horizontal="center"/>
    </xf>
    <xf numFmtId="0" fontId="2" fillId="0" borderId="26" xfId="0" applyFont="1" applyBorder="1" applyAlignment="1">
      <alignment horizontal="center"/>
    </xf>
    <xf numFmtId="0" fontId="2" fillId="0" borderId="27" xfId="0" applyFont="1" applyBorder="1" applyAlignment="1">
      <alignment horizontal="center" wrapText="1"/>
    </xf>
    <xf numFmtId="0" fontId="2" fillId="0" borderId="27" xfId="0" applyFont="1" applyBorder="1" applyAlignment="1">
      <alignment horizontal="center"/>
    </xf>
    <xf numFmtId="0" fontId="2" fillId="0" borderId="27" xfId="0" applyFont="1" applyBorder="1" applyAlignment="1">
      <alignment horizontal="left" wrapText="1"/>
    </xf>
    <xf numFmtId="42" fontId="3" fillId="0" borderId="28" xfId="1" applyFont="1" applyBorder="1" applyAlignment="1">
      <alignment horizontal="center"/>
    </xf>
    <xf numFmtId="42" fontId="2" fillId="0" borderId="29" xfId="1" applyFont="1" applyBorder="1" applyAlignment="1">
      <alignment horizontal="center"/>
    </xf>
    <xf numFmtId="42" fontId="2" fillId="0" borderId="30" xfId="1" applyFont="1" applyBorder="1" applyAlignment="1">
      <alignment horizontal="center"/>
    </xf>
    <xf numFmtId="42" fontId="2" fillId="0" borderId="31" xfId="1" applyFont="1" applyBorder="1" applyAlignment="1">
      <alignment horizontal="center"/>
    </xf>
    <xf numFmtId="42" fontId="2" fillId="0" borderId="32" xfId="1" applyFont="1" applyBorder="1" applyAlignment="1">
      <alignment horizontal="center"/>
    </xf>
    <xf numFmtId="0" fontId="0" fillId="0" borderId="33" xfId="0" applyBorder="1"/>
    <xf numFmtId="0" fontId="0" fillId="0" borderId="17" xfId="0" applyBorder="1"/>
    <xf numFmtId="42" fontId="2" fillId="0" borderId="2" xfId="1" applyFont="1" applyBorder="1" applyAlignment="1">
      <alignment horizontal="center"/>
    </xf>
    <xf numFmtId="0" fontId="0" fillId="0" borderId="18" xfId="0" applyBorder="1"/>
    <xf numFmtId="42" fontId="2" fillId="0" borderId="18" xfId="1" applyFont="1" applyBorder="1" applyAlignment="1">
      <alignment horizontal="center"/>
    </xf>
    <xf numFmtId="42" fontId="1" fillId="0" borderId="2" xfId="1" applyFont="1" applyBorder="1" applyAlignment="1">
      <alignment horizontal="center"/>
    </xf>
    <xf numFmtId="42" fontId="0" fillId="0" borderId="0" xfId="0" applyNumberFormat="1"/>
    <xf numFmtId="0" fontId="2" fillId="2" borderId="0" xfId="0" applyFont="1" applyFill="1" applyAlignment="1">
      <alignment horizontal="center" vertical="center"/>
    </xf>
    <xf numFmtId="0" fontId="2"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5" fillId="2" borderId="2" xfId="0" applyFont="1" applyFill="1" applyBorder="1" applyAlignment="1">
      <alignment horizontal="center" wrapText="1"/>
    </xf>
    <xf numFmtId="0" fontId="0" fillId="0" borderId="0" xfId="0" applyAlignment="1">
      <alignment horizont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634"/>
  <sheetViews>
    <sheetView tabSelected="1" topLeftCell="F603" zoomScale="78" zoomScaleNormal="78" workbookViewId="0">
      <selection activeCell="K603" sqref="K603"/>
    </sheetView>
  </sheetViews>
  <sheetFormatPr baseColWidth="10" defaultColWidth="8.7265625" defaultRowHeight="24.75" customHeight="1" x14ac:dyDescent="0.75"/>
  <cols>
    <col min="1" max="1" width="23.86328125" customWidth="1"/>
    <col min="2" max="2" width="16.1328125" style="30" customWidth="1"/>
    <col min="3" max="3" width="6.54296875" style="30" customWidth="1"/>
    <col min="6" max="6" width="13.7265625" style="1" customWidth="1"/>
    <col min="7" max="7" width="15.7265625" customWidth="1"/>
    <col min="9" max="9" width="26.86328125" customWidth="1"/>
    <col min="10" max="10" width="15.1328125" customWidth="1"/>
    <col min="11" max="11" width="20.40625" customWidth="1"/>
    <col min="12" max="12" width="13.31640625" bestFit="1" customWidth="1"/>
    <col min="16" max="16" width="29.1328125" customWidth="1"/>
  </cols>
  <sheetData>
    <row r="1" spans="2:11" ht="24.75" customHeight="1" thickBot="1" x14ac:dyDescent="0.9">
      <c r="E1" s="59" t="s">
        <v>707</v>
      </c>
      <c r="F1" s="60"/>
      <c r="G1" s="60"/>
      <c r="H1" s="60"/>
      <c r="I1" s="60"/>
      <c r="J1" s="60"/>
      <c r="K1" s="61"/>
    </row>
    <row r="2" spans="2:11" ht="24.75" customHeight="1" thickBot="1" x14ac:dyDescent="0.9">
      <c r="B2" s="57" t="s">
        <v>737</v>
      </c>
      <c r="E2" s="32" t="s">
        <v>703</v>
      </c>
      <c r="F2" s="33" t="s">
        <v>700</v>
      </c>
      <c r="G2" s="34" t="s">
        <v>701</v>
      </c>
      <c r="H2" s="35" t="s">
        <v>702</v>
      </c>
      <c r="I2" s="34" t="s">
        <v>704</v>
      </c>
      <c r="J2" s="42" t="s">
        <v>705</v>
      </c>
      <c r="K2" s="47"/>
    </row>
    <row r="3" spans="2:11" ht="37.5" customHeight="1" x14ac:dyDescent="0.75">
      <c r="B3" s="54"/>
      <c r="D3" s="30">
        <v>1</v>
      </c>
      <c r="E3" s="28">
        <v>528</v>
      </c>
      <c r="F3" s="29" t="s">
        <v>432</v>
      </c>
      <c r="G3" s="12" t="s">
        <v>433</v>
      </c>
      <c r="H3" s="11" t="s">
        <v>2</v>
      </c>
      <c r="I3" s="14" t="s">
        <v>436</v>
      </c>
      <c r="J3" s="43">
        <v>163469679.57912812</v>
      </c>
      <c r="K3" s="48"/>
    </row>
    <row r="4" spans="2:11" ht="24.75" customHeight="1" x14ac:dyDescent="0.75">
      <c r="B4" s="54"/>
      <c r="D4" s="30">
        <v>2</v>
      </c>
      <c r="E4" s="19">
        <v>531</v>
      </c>
      <c r="F4" s="17" t="s">
        <v>432</v>
      </c>
      <c r="G4" s="3" t="s">
        <v>437</v>
      </c>
      <c r="H4" s="2" t="s">
        <v>2</v>
      </c>
      <c r="I4" s="15" t="s">
        <v>438</v>
      </c>
      <c r="J4" s="44">
        <v>137872602.4353151</v>
      </c>
      <c r="K4" s="48"/>
    </row>
    <row r="5" spans="2:11" ht="24.75" customHeight="1" x14ac:dyDescent="0.75">
      <c r="B5" s="54"/>
      <c r="D5" s="30">
        <v>3</v>
      </c>
      <c r="E5" s="19">
        <v>529</v>
      </c>
      <c r="F5" s="17" t="s">
        <v>432</v>
      </c>
      <c r="G5" s="3" t="s">
        <v>439</v>
      </c>
      <c r="H5" s="2" t="s">
        <v>2</v>
      </c>
      <c r="I5" s="15" t="s">
        <v>441</v>
      </c>
      <c r="J5" s="44">
        <v>131514502.95925349</v>
      </c>
      <c r="K5" s="48"/>
    </row>
    <row r="6" spans="2:11" ht="24.75" customHeight="1" x14ac:dyDescent="0.75">
      <c r="B6" s="54"/>
      <c r="D6" s="30">
        <v>4</v>
      </c>
      <c r="E6" s="19">
        <v>530</v>
      </c>
      <c r="F6" s="17" t="s">
        <v>432</v>
      </c>
      <c r="G6" s="3" t="s">
        <v>433</v>
      </c>
      <c r="H6" s="2" t="s">
        <v>2</v>
      </c>
      <c r="I6" s="15" t="s">
        <v>101</v>
      </c>
      <c r="J6" s="44">
        <v>131514502.95925349</v>
      </c>
      <c r="K6" s="48"/>
    </row>
    <row r="7" spans="2:11" ht="24.75" customHeight="1" x14ac:dyDescent="0.75">
      <c r="B7" s="54"/>
      <c r="D7" s="30">
        <v>5</v>
      </c>
      <c r="E7" s="19">
        <v>532</v>
      </c>
      <c r="F7" s="17" t="s">
        <v>432</v>
      </c>
      <c r="G7" s="3" t="s">
        <v>440</v>
      </c>
      <c r="H7" s="2" t="s">
        <v>2</v>
      </c>
      <c r="I7" s="15" t="s">
        <v>442</v>
      </c>
      <c r="J7" s="44">
        <v>130864764.96092597</v>
      </c>
      <c r="K7" s="48"/>
    </row>
    <row r="8" spans="2:11" ht="24.75" customHeight="1" x14ac:dyDescent="0.75">
      <c r="B8" s="54"/>
      <c r="D8" s="30">
        <v>6</v>
      </c>
      <c r="E8" s="19">
        <v>533</v>
      </c>
      <c r="F8" s="17" t="s">
        <v>432</v>
      </c>
      <c r="G8" s="3" t="s">
        <v>440</v>
      </c>
      <c r="H8" s="2" t="s">
        <v>2</v>
      </c>
      <c r="I8" s="15" t="s">
        <v>443</v>
      </c>
      <c r="J8" s="44">
        <v>72596005.633507922</v>
      </c>
      <c r="K8" s="48"/>
    </row>
    <row r="9" spans="2:11" ht="24.75" customHeight="1" x14ac:dyDescent="0.75">
      <c r="B9" s="54"/>
      <c r="D9" s="30">
        <v>7</v>
      </c>
      <c r="E9" s="19">
        <v>534</v>
      </c>
      <c r="F9" s="17" t="s">
        <v>432</v>
      </c>
      <c r="G9" s="3" t="s">
        <v>437</v>
      </c>
      <c r="H9" s="2" t="s">
        <v>2</v>
      </c>
      <c r="I9" s="15" t="s">
        <v>444</v>
      </c>
      <c r="J9" s="44">
        <v>70141068.244935185</v>
      </c>
      <c r="K9" s="48"/>
    </row>
    <row r="10" spans="2:11" ht="24.75" customHeight="1" x14ac:dyDescent="0.75">
      <c r="B10" s="54"/>
      <c r="D10" s="30">
        <v>8</v>
      </c>
      <c r="E10" s="19">
        <v>537</v>
      </c>
      <c r="F10" s="17" t="s">
        <v>432</v>
      </c>
      <c r="G10" s="3" t="s">
        <v>433</v>
      </c>
      <c r="H10" s="2" t="s">
        <v>2</v>
      </c>
      <c r="I10" s="15" t="s">
        <v>446</v>
      </c>
      <c r="J10" s="44">
        <v>47410978.316810884</v>
      </c>
      <c r="K10" s="48"/>
    </row>
    <row r="11" spans="2:11" ht="24.75" customHeight="1" x14ac:dyDescent="0.75">
      <c r="B11" s="54"/>
      <c r="D11" s="30">
        <v>9</v>
      </c>
      <c r="E11" s="19">
        <v>558</v>
      </c>
      <c r="F11" s="17" t="s">
        <v>432</v>
      </c>
      <c r="G11" s="3" t="s">
        <v>433</v>
      </c>
      <c r="H11" s="2" t="s">
        <v>2</v>
      </c>
      <c r="I11" s="15" t="s">
        <v>447</v>
      </c>
      <c r="J11" s="44">
        <v>43838167.653084494</v>
      </c>
      <c r="K11" s="48"/>
    </row>
    <row r="12" spans="2:11" ht="24.75" customHeight="1" x14ac:dyDescent="0.75">
      <c r="B12" s="54"/>
      <c r="D12" s="30">
        <v>10</v>
      </c>
      <c r="E12" s="19">
        <v>543</v>
      </c>
      <c r="F12" s="17" t="s">
        <v>432</v>
      </c>
      <c r="G12" s="3" t="s">
        <v>437</v>
      </c>
      <c r="H12" s="2" t="s">
        <v>2</v>
      </c>
      <c r="I12" s="15" t="s">
        <v>448</v>
      </c>
      <c r="J12" s="44">
        <v>35070534.122467592</v>
      </c>
      <c r="K12" s="48"/>
    </row>
    <row r="13" spans="2:11" ht="24.75" customHeight="1" x14ac:dyDescent="0.75">
      <c r="B13" s="54"/>
      <c r="D13" s="30">
        <v>11</v>
      </c>
      <c r="E13" s="19">
        <v>542</v>
      </c>
      <c r="F13" s="17" t="s">
        <v>432</v>
      </c>
      <c r="G13" s="3" t="s">
        <v>445</v>
      </c>
      <c r="H13" s="2" t="s">
        <v>2</v>
      </c>
      <c r="I13" s="15" t="s">
        <v>444</v>
      </c>
      <c r="J13" s="44">
        <v>35070534.122467592</v>
      </c>
      <c r="K13" s="48"/>
    </row>
    <row r="14" spans="2:11" ht="24.75" customHeight="1" x14ac:dyDescent="0.75">
      <c r="B14" s="54"/>
      <c r="D14" s="30">
        <v>12</v>
      </c>
      <c r="E14" s="19">
        <v>540</v>
      </c>
      <c r="F14" s="17" t="s">
        <v>432</v>
      </c>
      <c r="G14" s="3" t="s">
        <v>433</v>
      </c>
      <c r="H14" s="2" t="s">
        <v>2</v>
      </c>
      <c r="I14" s="15" t="s">
        <v>9</v>
      </c>
      <c r="J14" s="44">
        <v>26302900.591850698</v>
      </c>
      <c r="K14" s="48"/>
    </row>
    <row r="15" spans="2:11" ht="24.75" customHeight="1" thickBot="1" x14ac:dyDescent="0.9">
      <c r="B15" s="54"/>
      <c r="D15" s="30">
        <v>13</v>
      </c>
      <c r="E15" s="19">
        <v>557</v>
      </c>
      <c r="F15" s="17" t="s">
        <v>432</v>
      </c>
      <c r="G15" s="3" t="s">
        <v>433</v>
      </c>
      <c r="H15" s="2" t="s">
        <v>2</v>
      </c>
      <c r="I15" s="15" t="s">
        <v>449</v>
      </c>
      <c r="J15" s="44">
        <v>19299215.343642745</v>
      </c>
      <c r="K15" s="48"/>
    </row>
    <row r="16" spans="2:11" ht="24.75" customHeight="1" thickBot="1" x14ac:dyDescent="0.9">
      <c r="B16" s="56">
        <f>D16</f>
        <v>14</v>
      </c>
      <c r="D16" s="30">
        <v>14</v>
      </c>
      <c r="E16" s="20">
        <v>556</v>
      </c>
      <c r="F16" s="18" t="s">
        <v>432</v>
      </c>
      <c r="G16" s="5" t="s">
        <v>433</v>
      </c>
      <c r="H16" s="4" t="s">
        <v>2</v>
      </c>
      <c r="I16" s="16" t="s">
        <v>450</v>
      </c>
      <c r="J16" s="45">
        <v>18631221.25256091</v>
      </c>
      <c r="K16" s="49">
        <f>SUM(J3:J16)</f>
        <v>1063596678.1752043</v>
      </c>
    </row>
    <row r="17" spans="2:11" ht="24.75" customHeight="1" x14ac:dyDescent="0.75">
      <c r="B17" s="54"/>
      <c r="D17" s="30">
        <v>1</v>
      </c>
      <c r="E17" s="28">
        <v>817</v>
      </c>
      <c r="F17" s="29" t="s">
        <v>501</v>
      </c>
      <c r="G17" s="12" t="s">
        <v>502</v>
      </c>
      <c r="H17" s="11" t="s">
        <v>2</v>
      </c>
      <c r="I17" s="14" t="s">
        <v>507</v>
      </c>
      <c r="J17" s="43">
        <v>219190838.26542246</v>
      </c>
      <c r="K17" s="48"/>
    </row>
    <row r="18" spans="2:11" ht="24.75" customHeight="1" x14ac:dyDescent="0.75">
      <c r="B18" s="54"/>
      <c r="D18" s="30">
        <v>2</v>
      </c>
      <c r="E18" s="19">
        <v>793</v>
      </c>
      <c r="F18" s="17" t="s">
        <v>501</v>
      </c>
      <c r="G18" s="3" t="s">
        <v>503</v>
      </c>
      <c r="H18" s="2" t="s">
        <v>2</v>
      </c>
      <c r="I18" s="15" t="s">
        <v>508</v>
      </c>
      <c r="J18" s="44">
        <v>131514502.95925349</v>
      </c>
      <c r="K18" s="48"/>
    </row>
    <row r="19" spans="2:11" ht="24.75" customHeight="1" x14ac:dyDescent="0.75">
      <c r="B19" s="54"/>
      <c r="D19" s="30">
        <v>3</v>
      </c>
      <c r="E19" s="19">
        <v>794</v>
      </c>
      <c r="F19" s="17" t="s">
        <v>501</v>
      </c>
      <c r="G19" s="3" t="s">
        <v>504</v>
      </c>
      <c r="H19" s="2" t="s">
        <v>2</v>
      </c>
      <c r="I19" s="15" t="s">
        <v>509</v>
      </c>
      <c r="J19" s="44">
        <v>87676335.306168988</v>
      </c>
      <c r="K19" s="48"/>
    </row>
    <row r="20" spans="2:11" ht="24.75" customHeight="1" x14ac:dyDescent="0.75">
      <c r="B20" s="54"/>
      <c r="D20" s="30">
        <v>4</v>
      </c>
      <c r="E20" s="19">
        <v>797</v>
      </c>
      <c r="F20" s="17" t="s">
        <v>501</v>
      </c>
      <c r="G20" s="3" t="s">
        <v>505</v>
      </c>
      <c r="H20" s="2" t="s">
        <v>2</v>
      </c>
      <c r="I20" s="15" t="s">
        <v>510</v>
      </c>
      <c r="J20" s="44">
        <v>67311044.816394165</v>
      </c>
      <c r="K20" s="48"/>
    </row>
    <row r="21" spans="2:11" ht="24.75" customHeight="1" x14ac:dyDescent="0.75">
      <c r="B21" s="54"/>
      <c r="D21" s="30">
        <v>5</v>
      </c>
      <c r="E21" s="19">
        <v>799</v>
      </c>
      <c r="F21" s="17" t="s">
        <v>501</v>
      </c>
      <c r="G21" s="3" t="s">
        <v>503</v>
      </c>
      <c r="H21" s="2" t="s">
        <v>2</v>
      </c>
      <c r="I21" s="15" t="s">
        <v>9</v>
      </c>
      <c r="J21" s="44">
        <v>39454350.887776047</v>
      </c>
      <c r="K21" s="48"/>
    </row>
    <row r="22" spans="2:11" ht="24.75" customHeight="1" x14ac:dyDescent="0.75">
      <c r="B22" s="54"/>
      <c r="D22" s="30">
        <v>6</v>
      </c>
      <c r="E22" s="19">
        <v>803</v>
      </c>
      <c r="F22" s="17" t="s">
        <v>501</v>
      </c>
      <c r="G22" s="3" t="s">
        <v>504</v>
      </c>
      <c r="H22" s="2" t="s">
        <v>2</v>
      </c>
      <c r="I22" s="15" t="s">
        <v>512</v>
      </c>
      <c r="J22" s="44">
        <v>19299215.343642745</v>
      </c>
      <c r="K22" s="48"/>
    </row>
    <row r="23" spans="2:11" ht="24.75" customHeight="1" thickBot="1" x14ac:dyDescent="0.9">
      <c r="B23" s="54"/>
      <c r="D23" s="30">
        <v>7</v>
      </c>
      <c r="E23" s="19">
        <v>804</v>
      </c>
      <c r="F23" s="17" t="s">
        <v>501</v>
      </c>
      <c r="G23" s="3" t="s">
        <v>511</v>
      </c>
      <c r="H23" s="2" t="s">
        <v>15</v>
      </c>
      <c r="I23" s="15" t="s">
        <v>84</v>
      </c>
      <c r="J23" s="44">
        <v>19299215.343642745</v>
      </c>
      <c r="K23" s="48"/>
    </row>
    <row r="24" spans="2:11" ht="24.75" customHeight="1" thickBot="1" x14ac:dyDescent="0.9">
      <c r="B24" s="56">
        <f>D24</f>
        <v>8</v>
      </c>
      <c r="D24" s="30">
        <v>8</v>
      </c>
      <c r="E24" s="20">
        <v>805</v>
      </c>
      <c r="F24" s="18" t="s">
        <v>501</v>
      </c>
      <c r="G24" s="5" t="s">
        <v>513</v>
      </c>
      <c r="H24" s="4" t="s">
        <v>2</v>
      </c>
      <c r="I24" s="16" t="s">
        <v>520</v>
      </c>
      <c r="J24" s="45">
        <v>19299215.343642745</v>
      </c>
      <c r="K24" s="49">
        <f>SUM(J17:J24)</f>
        <v>603044718.26594329</v>
      </c>
    </row>
    <row r="25" spans="2:11" ht="24.75" customHeight="1" x14ac:dyDescent="0.75">
      <c r="B25" s="54"/>
      <c r="D25" s="30">
        <v>1</v>
      </c>
      <c r="E25" s="28">
        <v>1958</v>
      </c>
      <c r="F25" s="29" t="s">
        <v>272</v>
      </c>
      <c r="G25" s="12" t="s">
        <v>273</v>
      </c>
      <c r="H25" s="11" t="s">
        <v>2</v>
      </c>
      <c r="I25" s="14" t="s">
        <v>274</v>
      </c>
      <c r="J25" s="43">
        <v>228445642.85391971</v>
      </c>
      <c r="K25" s="48"/>
    </row>
    <row r="26" spans="2:11" ht="24.75" customHeight="1" x14ac:dyDescent="0.75">
      <c r="B26" s="54"/>
      <c r="D26" s="30">
        <v>2</v>
      </c>
      <c r="E26" s="19">
        <v>1984</v>
      </c>
      <c r="F26" s="17" t="s">
        <v>272</v>
      </c>
      <c r="G26" s="3" t="s">
        <v>275</v>
      </c>
      <c r="H26" s="2" t="s">
        <v>2</v>
      </c>
      <c r="I26" s="15" t="s">
        <v>276</v>
      </c>
      <c r="J26" s="44">
        <v>196071873.00796682</v>
      </c>
      <c r="K26" s="48"/>
    </row>
    <row r="27" spans="2:11" ht="24.75" customHeight="1" x14ac:dyDescent="0.75">
      <c r="B27" s="54"/>
      <c r="D27" s="30">
        <v>3</v>
      </c>
      <c r="E27" s="19">
        <v>1965</v>
      </c>
      <c r="F27" s="17" t="s">
        <v>272</v>
      </c>
      <c r="G27" s="3" t="s">
        <v>273</v>
      </c>
      <c r="H27" s="2" t="s">
        <v>2</v>
      </c>
      <c r="I27" s="15" t="s">
        <v>78</v>
      </c>
      <c r="J27" s="44">
        <v>164974940.21411011</v>
      </c>
      <c r="K27" s="48"/>
    </row>
    <row r="28" spans="2:11" ht="24.75" customHeight="1" x14ac:dyDescent="0.75">
      <c r="B28" s="54"/>
      <c r="D28" s="30">
        <v>4</v>
      </c>
      <c r="E28" s="19">
        <v>1935</v>
      </c>
      <c r="F28" s="17" t="s">
        <v>272</v>
      </c>
      <c r="G28" s="3" t="s">
        <v>277</v>
      </c>
      <c r="H28" s="2" t="s">
        <v>2</v>
      </c>
      <c r="I28" s="15" t="s">
        <v>101</v>
      </c>
      <c r="J28" s="44">
        <v>131514502.95925349</v>
      </c>
      <c r="K28" s="48"/>
    </row>
    <row r="29" spans="2:11" ht="24.75" customHeight="1" x14ac:dyDescent="0.75">
      <c r="B29" s="54"/>
      <c r="D29" s="30">
        <v>5</v>
      </c>
      <c r="E29" s="19">
        <v>1961</v>
      </c>
      <c r="F29" s="17" t="s">
        <v>272</v>
      </c>
      <c r="G29" s="3" t="s">
        <v>273</v>
      </c>
      <c r="H29" s="2" t="s">
        <v>2</v>
      </c>
      <c r="I29" s="15" t="s">
        <v>278</v>
      </c>
      <c r="J29" s="44">
        <v>76926908.775147945</v>
      </c>
      <c r="K29" s="48"/>
    </row>
    <row r="30" spans="2:11" ht="24.75" customHeight="1" x14ac:dyDescent="0.75">
      <c r="B30" s="54"/>
      <c r="D30" s="30">
        <v>6</v>
      </c>
      <c r="E30" s="19">
        <v>1997</v>
      </c>
      <c r="F30" s="17" t="s">
        <v>272</v>
      </c>
      <c r="G30" s="3" t="s">
        <v>275</v>
      </c>
      <c r="H30" s="2" t="s">
        <v>2</v>
      </c>
      <c r="I30" s="15" t="s">
        <v>279</v>
      </c>
      <c r="J30" s="44">
        <v>70141068.244935185</v>
      </c>
      <c r="K30" s="48"/>
    </row>
    <row r="31" spans="2:11" ht="24.75" customHeight="1" x14ac:dyDescent="0.75">
      <c r="B31" s="54"/>
      <c r="D31" s="30">
        <v>7</v>
      </c>
      <c r="E31" s="19">
        <v>1980</v>
      </c>
      <c r="F31" s="17" t="s">
        <v>272</v>
      </c>
      <c r="G31" s="3" t="s">
        <v>273</v>
      </c>
      <c r="H31" s="2" t="s">
        <v>2</v>
      </c>
      <c r="I31" s="15" t="s">
        <v>280</v>
      </c>
      <c r="J31" s="44">
        <v>52605801.183701396</v>
      </c>
      <c r="K31" s="48"/>
    </row>
    <row r="32" spans="2:11" ht="24.75" customHeight="1" x14ac:dyDescent="0.75">
      <c r="B32" s="54"/>
      <c r="D32" s="30">
        <v>8</v>
      </c>
      <c r="E32" s="19">
        <v>1999</v>
      </c>
      <c r="F32" s="17" t="s">
        <v>272</v>
      </c>
      <c r="G32" s="3" t="s">
        <v>275</v>
      </c>
      <c r="H32" s="2" t="s">
        <v>2</v>
      </c>
      <c r="I32" s="15" t="s">
        <v>281</v>
      </c>
      <c r="J32" s="44">
        <v>31756283.731346898</v>
      </c>
      <c r="K32" s="48"/>
    </row>
    <row r="33" spans="2:11" ht="24.75" customHeight="1" thickBot="1" x14ac:dyDescent="0.9">
      <c r="B33" s="54"/>
      <c r="D33" s="30">
        <v>9</v>
      </c>
      <c r="E33" s="19">
        <v>1964</v>
      </c>
      <c r="F33" s="17" t="s">
        <v>272</v>
      </c>
      <c r="G33" s="3" t="s">
        <v>273</v>
      </c>
      <c r="H33" s="2" t="s">
        <v>2</v>
      </c>
      <c r="I33" s="15" t="s">
        <v>282</v>
      </c>
      <c r="J33" s="44">
        <v>19299215.343642745</v>
      </c>
      <c r="K33" s="48"/>
    </row>
    <row r="34" spans="2:11" ht="24.75" customHeight="1" thickBot="1" x14ac:dyDescent="0.9">
      <c r="B34" s="56">
        <f>D34</f>
        <v>10</v>
      </c>
      <c r="D34" s="30">
        <v>10</v>
      </c>
      <c r="E34" s="37">
        <v>1936</v>
      </c>
      <c r="F34" s="38" t="s">
        <v>272</v>
      </c>
      <c r="G34" s="39" t="s">
        <v>277</v>
      </c>
      <c r="H34" s="40" t="s">
        <v>2</v>
      </c>
      <c r="I34" s="41" t="s">
        <v>283</v>
      </c>
      <c r="J34" s="46">
        <v>14474411.507732058</v>
      </c>
      <c r="K34" s="49">
        <f>SUM(J25:J34)</f>
        <v>986210647.82175624</v>
      </c>
    </row>
    <row r="35" spans="2:11" ht="24.75" customHeight="1" thickBot="1" x14ac:dyDescent="0.9">
      <c r="B35" s="54"/>
      <c r="D35" s="30"/>
      <c r="E35" s="59" t="s">
        <v>708</v>
      </c>
      <c r="F35" s="60"/>
      <c r="G35" s="60"/>
      <c r="H35" s="60"/>
      <c r="I35" s="60"/>
      <c r="J35" s="61"/>
      <c r="K35" s="52">
        <f>K16+K24+K34</f>
        <v>2652852044.2629037</v>
      </c>
    </row>
    <row r="36" spans="2:11" ht="24.75" customHeight="1" thickBot="1" x14ac:dyDescent="0.9">
      <c r="B36" s="54"/>
      <c r="D36" s="30"/>
      <c r="E36" s="24"/>
      <c r="F36" s="24"/>
      <c r="G36" s="25"/>
      <c r="H36" s="24"/>
      <c r="I36" s="26"/>
      <c r="J36" s="27"/>
      <c r="K36" s="27"/>
    </row>
    <row r="37" spans="2:11" ht="24.75" customHeight="1" thickBot="1" x14ac:dyDescent="0.9">
      <c r="B37" s="54"/>
      <c r="E37" s="59" t="s">
        <v>709</v>
      </c>
      <c r="F37" s="60"/>
      <c r="G37" s="60"/>
      <c r="H37" s="60"/>
      <c r="I37" s="60"/>
      <c r="J37" s="60"/>
      <c r="K37" s="61"/>
    </row>
    <row r="38" spans="2:11" ht="24.75" customHeight="1" thickBot="1" x14ac:dyDescent="0.9">
      <c r="B38" s="54"/>
      <c r="E38" s="32" t="s">
        <v>703</v>
      </c>
      <c r="F38" s="33" t="s">
        <v>700</v>
      </c>
      <c r="G38" s="34" t="s">
        <v>701</v>
      </c>
      <c r="H38" s="35" t="s">
        <v>702</v>
      </c>
      <c r="I38" s="34" t="s">
        <v>704</v>
      </c>
      <c r="J38" s="36" t="s">
        <v>705</v>
      </c>
      <c r="K38" s="47"/>
    </row>
    <row r="39" spans="2:11" ht="24.75" customHeight="1" x14ac:dyDescent="0.75">
      <c r="B39" s="54"/>
      <c r="D39" s="30">
        <v>1</v>
      </c>
      <c r="E39" s="28">
        <v>255</v>
      </c>
      <c r="F39" s="29" t="s">
        <v>117</v>
      </c>
      <c r="G39" s="12" t="s">
        <v>118</v>
      </c>
      <c r="H39" s="11" t="s">
        <v>2</v>
      </c>
      <c r="I39" s="14" t="s">
        <v>119</v>
      </c>
      <c r="J39" s="13">
        <v>421122223.24073404</v>
      </c>
      <c r="K39" s="48"/>
    </row>
    <row r="40" spans="2:11" ht="24.75" customHeight="1" x14ac:dyDescent="0.75">
      <c r="B40" s="54"/>
      <c r="D40" s="30">
        <v>2</v>
      </c>
      <c r="E40" s="19">
        <v>252</v>
      </c>
      <c r="F40" s="17" t="s">
        <v>117</v>
      </c>
      <c r="G40" s="3" t="s">
        <v>120</v>
      </c>
      <c r="H40" s="2" t="s">
        <v>2</v>
      </c>
      <c r="I40" s="15" t="s">
        <v>121</v>
      </c>
      <c r="J40" s="9">
        <v>201655571.20418867</v>
      </c>
      <c r="K40" s="48"/>
    </row>
    <row r="41" spans="2:11" ht="24.75" customHeight="1" x14ac:dyDescent="0.75">
      <c r="B41" s="54"/>
      <c r="D41" s="30">
        <v>3</v>
      </c>
      <c r="E41" s="19">
        <v>249</v>
      </c>
      <c r="F41" s="17" t="s">
        <v>117</v>
      </c>
      <c r="G41" s="3" t="s">
        <v>122</v>
      </c>
      <c r="H41" s="2" t="s">
        <v>2</v>
      </c>
      <c r="I41" s="15" t="s">
        <v>123</v>
      </c>
      <c r="J41" s="9">
        <v>175352670.61233798</v>
      </c>
      <c r="K41" s="48"/>
    </row>
    <row r="42" spans="2:11" ht="24.75" customHeight="1" x14ac:dyDescent="0.75">
      <c r="B42" s="54"/>
      <c r="D42" s="30">
        <v>4</v>
      </c>
      <c r="E42" s="19">
        <v>188</v>
      </c>
      <c r="F42" s="17" t="s">
        <v>117</v>
      </c>
      <c r="G42" s="3" t="s">
        <v>124</v>
      </c>
      <c r="H42" s="2" t="s">
        <v>2</v>
      </c>
      <c r="I42" s="15" t="s">
        <v>125</v>
      </c>
      <c r="J42" s="9">
        <v>172673381.77531692</v>
      </c>
      <c r="K42" s="48"/>
    </row>
    <row r="43" spans="2:11" ht="24.75" customHeight="1" x14ac:dyDescent="0.75">
      <c r="B43" s="54"/>
      <c r="D43" s="30">
        <v>5</v>
      </c>
      <c r="E43" s="19">
        <v>245</v>
      </c>
      <c r="F43" s="17" t="s">
        <v>117</v>
      </c>
      <c r="G43" s="3" t="s">
        <v>122</v>
      </c>
      <c r="H43" s="2" t="s">
        <v>2</v>
      </c>
      <c r="I43" s="15" t="s">
        <v>126</v>
      </c>
      <c r="J43" s="9">
        <v>170319115.84870201</v>
      </c>
      <c r="K43" s="48"/>
    </row>
    <row r="44" spans="2:11" ht="24.75" customHeight="1" x14ac:dyDescent="0.75">
      <c r="B44" s="54"/>
      <c r="D44" s="30">
        <v>6</v>
      </c>
      <c r="E44" s="19">
        <v>191</v>
      </c>
      <c r="F44" s="17" t="s">
        <v>117</v>
      </c>
      <c r="G44" s="3" t="s">
        <v>124</v>
      </c>
      <c r="H44" s="2" t="s">
        <v>2</v>
      </c>
      <c r="I44" s="15" t="s">
        <v>127</v>
      </c>
      <c r="J44" s="9">
        <v>135248581.72623441</v>
      </c>
      <c r="K44" s="48"/>
    </row>
    <row r="45" spans="2:11" ht="24.75" customHeight="1" x14ac:dyDescent="0.75">
      <c r="B45" s="54"/>
      <c r="D45" s="30">
        <v>7</v>
      </c>
      <c r="E45" s="19">
        <v>192</v>
      </c>
      <c r="F45" s="17" t="s">
        <v>117</v>
      </c>
      <c r="G45" s="3" t="s">
        <v>118</v>
      </c>
      <c r="H45" s="2" t="s">
        <v>2</v>
      </c>
      <c r="I45" s="15" t="s">
        <v>101</v>
      </c>
      <c r="J45" s="9">
        <v>131514502.95925349</v>
      </c>
      <c r="K45" s="48"/>
    </row>
    <row r="46" spans="2:11" ht="24.75" customHeight="1" x14ac:dyDescent="0.75">
      <c r="B46" s="54"/>
      <c r="D46" s="30">
        <v>8</v>
      </c>
      <c r="E46" s="19">
        <v>193</v>
      </c>
      <c r="F46" s="17" t="s">
        <v>117</v>
      </c>
      <c r="G46" s="3" t="s">
        <v>128</v>
      </c>
      <c r="H46" s="2" t="s">
        <v>2</v>
      </c>
      <c r="I46" s="15" t="s">
        <v>129</v>
      </c>
      <c r="J46" s="9">
        <v>119558639.0538668</v>
      </c>
      <c r="K46" s="48"/>
    </row>
    <row r="47" spans="2:11" ht="24.75" customHeight="1" x14ac:dyDescent="0.75">
      <c r="B47" s="54"/>
      <c r="D47" s="30">
        <v>9</v>
      </c>
      <c r="E47" s="19">
        <v>194</v>
      </c>
      <c r="F47" s="17" t="s">
        <v>117</v>
      </c>
      <c r="G47" s="3" t="s">
        <v>130</v>
      </c>
      <c r="H47" s="2" t="s">
        <v>2</v>
      </c>
      <c r="I47" s="15" t="s">
        <v>132</v>
      </c>
      <c r="J47" s="9">
        <v>115390361.71528076</v>
      </c>
      <c r="K47" s="48"/>
    </row>
    <row r="48" spans="2:11" ht="24.75" customHeight="1" x14ac:dyDescent="0.75">
      <c r="B48" s="54"/>
      <c r="D48" s="30">
        <v>10</v>
      </c>
      <c r="E48" s="19">
        <v>181</v>
      </c>
      <c r="F48" s="17" t="s">
        <v>117</v>
      </c>
      <c r="G48" s="3" t="s">
        <v>124</v>
      </c>
      <c r="H48" s="2" t="s">
        <v>2</v>
      </c>
      <c r="I48" s="15" t="s">
        <v>133</v>
      </c>
      <c r="J48" s="9">
        <v>87676335.306168988</v>
      </c>
      <c r="K48" s="48"/>
    </row>
    <row r="49" spans="2:11" ht="24.75" customHeight="1" x14ac:dyDescent="0.75">
      <c r="B49" s="54"/>
      <c r="D49" s="30">
        <v>11</v>
      </c>
      <c r="E49" s="19">
        <v>248</v>
      </c>
      <c r="F49" s="17" t="s">
        <v>117</v>
      </c>
      <c r="G49" s="3" t="s">
        <v>131</v>
      </c>
      <c r="H49" s="2" t="s">
        <v>2</v>
      </c>
      <c r="I49" s="15" t="s">
        <v>134</v>
      </c>
      <c r="J49" s="9">
        <v>83048772.34595263</v>
      </c>
      <c r="K49" s="48"/>
    </row>
    <row r="50" spans="2:11" ht="24.75" customHeight="1" x14ac:dyDescent="0.75">
      <c r="B50" s="54"/>
      <c r="D50" s="30">
        <v>12</v>
      </c>
      <c r="E50" s="19">
        <v>197</v>
      </c>
      <c r="F50" s="17" t="s">
        <v>117</v>
      </c>
      <c r="G50" s="3" t="s">
        <v>131</v>
      </c>
      <c r="H50" s="2" t="s">
        <v>2</v>
      </c>
      <c r="I50" s="15" t="s">
        <v>135</v>
      </c>
      <c r="J50" s="9">
        <v>76926908.775147945</v>
      </c>
      <c r="K50" s="48"/>
    </row>
    <row r="51" spans="2:11" ht="24.75" customHeight="1" x14ac:dyDescent="0.75">
      <c r="B51" s="54"/>
      <c r="D51" s="30">
        <v>13</v>
      </c>
      <c r="E51" s="19">
        <v>199</v>
      </c>
      <c r="F51" s="17" t="s">
        <v>117</v>
      </c>
      <c r="G51" s="3" t="s">
        <v>130</v>
      </c>
      <c r="H51" s="2" t="s">
        <v>2</v>
      </c>
      <c r="I51" s="15" t="s">
        <v>136</v>
      </c>
      <c r="J51" s="9">
        <v>56989617.949009843</v>
      </c>
      <c r="K51" s="48"/>
    </row>
    <row r="52" spans="2:11" ht="24.75" customHeight="1" x14ac:dyDescent="0.75">
      <c r="B52" s="54"/>
      <c r="D52" s="30">
        <v>14</v>
      </c>
      <c r="E52" s="19">
        <v>200</v>
      </c>
      <c r="F52" s="17" t="s">
        <v>117</v>
      </c>
      <c r="G52" s="3" t="s">
        <v>118</v>
      </c>
      <c r="H52" s="2" t="s">
        <v>2</v>
      </c>
      <c r="I52" s="15" t="s">
        <v>9</v>
      </c>
      <c r="J52" s="9">
        <v>52605801.183701396</v>
      </c>
      <c r="K52" s="48"/>
    </row>
    <row r="53" spans="2:11" ht="24.75" customHeight="1" x14ac:dyDescent="0.75">
      <c r="B53" s="54"/>
      <c r="D53" s="30">
        <v>15</v>
      </c>
      <c r="E53" s="19">
        <v>183</v>
      </c>
      <c r="F53" s="17" t="s">
        <v>117</v>
      </c>
      <c r="G53" s="3" t="s">
        <v>120</v>
      </c>
      <c r="H53" s="2" t="s">
        <v>2</v>
      </c>
      <c r="I53" s="15" t="s">
        <v>137</v>
      </c>
      <c r="J53" s="9">
        <v>52605801.183701396</v>
      </c>
      <c r="K53" s="48"/>
    </row>
    <row r="54" spans="2:11" ht="24.75" customHeight="1" x14ac:dyDescent="0.75">
      <c r="B54" s="54"/>
      <c r="D54" s="30">
        <v>16</v>
      </c>
      <c r="E54" s="19">
        <v>184</v>
      </c>
      <c r="F54" s="17" t="s">
        <v>117</v>
      </c>
      <c r="G54" s="3" t="s">
        <v>131</v>
      </c>
      <c r="H54" s="2" t="s">
        <v>2</v>
      </c>
      <c r="I54" s="15" t="s">
        <v>138</v>
      </c>
      <c r="J54" s="9">
        <v>52605801.183701396</v>
      </c>
      <c r="K54" s="48"/>
    </row>
    <row r="55" spans="2:11" ht="24.75" customHeight="1" x14ac:dyDescent="0.75">
      <c r="B55" s="54"/>
      <c r="D55" s="30">
        <v>17</v>
      </c>
      <c r="E55" s="19">
        <v>201</v>
      </c>
      <c r="F55" s="17" t="s">
        <v>117</v>
      </c>
      <c r="G55" s="3" t="s">
        <v>118</v>
      </c>
      <c r="H55" s="2" t="s">
        <v>2</v>
      </c>
      <c r="I55" s="15" t="s">
        <v>139</v>
      </c>
      <c r="J55" s="9">
        <v>50852274.477578014</v>
      </c>
      <c r="K55" s="48"/>
    </row>
    <row r="56" spans="2:11" ht="24.75" customHeight="1" x14ac:dyDescent="0.75">
      <c r="B56" s="54"/>
      <c r="D56" s="30">
        <v>18</v>
      </c>
      <c r="E56" s="19">
        <v>257</v>
      </c>
      <c r="F56" s="17" t="s">
        <v>117</v>
      </c>
      <c r="G56" s="3" t="s">
        <v>128</v>
      </c>
      <c r="H56" s="2" t="s">
        <v>2</v>
      </c>
      <c r="I56" s="15" t="s">
        <v>140</v>
      </c>
      <c r="J56" s="9">
        <v>43838167.653084494</v>
      </c>
      <c r="K56" s="48"/>
    </row>
    <row r="57" spans="2:11" ht="24.75" customHeight="1" x14ac:dyDescent="0.75">
      <c r="B57" s="54"/>
      <c r="D57" s="30">
        <v>19</v>
      </c>
      <c r="E57" s="19">
        <v>204</v>
      </c>
      <c r="F57" s="17" t="s">
        <v>117</v>
      </c>
      <c r="G57" s="3" t="s">
        <v>130</v>
      </c>
      <c r="H57" s="2" t="s">
        <v>2</v>
      </c>
      <c r="I57" s="15" t="s">
        <v>141</v>
      </c>
      <c r="J57" s="9">
        <v>39454350.887776047</v>
      </c>
      <c r="K57" s="48"/>
    </row>
    <row r="58" spans="2:11" ht="24.75" customHeight="1" x14ac:dyDescent="0.75">
      <c r="B58" s="54"/>
      <c r="D58" s="30">
        <v>20</v>
      </c>
      <c r="E58" s="19">
        <v>205</v>
      </c>
      <c r="F58" s="17" t="s">
        <v>117</v>
      </c>
      <c r="G58" s="3" t="s">
        <v>130</v>
      </c>
      <c r="H58" s="2" t="s">
        <v>2</v>
      </c>
      <c r="I58" s="15" t="s">
        <v>142</v>
      </c>
      <c r="J58" s="9">
        <v>35070534.122467592</v>
      </c>
      <c r="K58" s="48"/>
    </row>
    <row r="59" spans="2:11" ht="24.75" customHeight="1" x14ac:dyDescent="0.75">
      <c r="B59" s="54"/>
      <c r="D59" s="30">
        <v>21</v>
      </c>
      <c r="E59" s="19">
        <v>206</v>
      </c>
      <c r="F59" s="17" t="s">
        <v>117</v>
      </c>
      <c r="G59" s="3" t="s">
        <v>131</v>
      </c>
      <c r="H59" s="2" t="s">
        <v>2</v>
      </c>
      <c r="I59" s="15" t="s">
        <v>142</v>
      </c>
      <c r="J59" s="9">
        <v>35070534.122467592</v>
      </c>
      <c r="K59" s="48"/>
    </row>
    <row r="60" spans="2:11" ht="24.75" customHeight="1" x14ac:dyDescent="0.75">
      <c r="B60" s="54"/>
      <c r="D60" s="30">
        <v>22</v>
      </c>
      <c r="E60" s="19">
        <v>209</v>
      </c>
      <c r="F60" s="17" t="s">
        <v>117</v>
      </c>
      <c r="G60" s="3" t="s">
        <v>130</v>
      </c>
      <c r="H60" s="2" t="s">
        <v>2</v>
      </c>
      <c r="I60" s="15" t="s">
        <v>143</v>
      </c>
      <c r="J60" s="9">
        <v>21919083.826542247</v>
      </c>
      <c r="K60" s="48"/>
    </row>
    <row r="61" spans="2:11" ht="24.75" customHeight="1" x14ac:dyDescent="0.75">
      <c r="B61" s="54"/>
      <c r="D61" s="30">
        <v>23</v>
      </c>
      <c r="E61" s="19">
        <v>212</v>
      </c>
      <c r="F61" s="17" t="s">
        <v>117</v>
      </c>
      <c r="G61" s="3" t="s">
        <v>122</v>
      </c>
      <c r="H61" s="2" t="s">
        <v>2</v>
      </c>
      <c r="I61" s="15" t="s">
        <v>142</v>
      </c>
      <c r="J61" s="9">
        <v>19299215.343642745</v>
      </c>
      <c r="K61" s="48"/>
    </row>
    <row r="62" spans="2:11" ht="24.75" customHeight="1" x14ac:dyDescent="0.75">
      <c r="B62" s="54"/>
      <c r="D62" s="30">
        <v>24</v>
      </c>
      <c r="E62" s="19">
        <v>186</v>
      </c>
      <c r="F62" s="17" t="s">
        <v>117</v>
      </c>
      <c r="G62" s="3" t="s">
        <v>122</v>
      </c>
      <c r="H62" s="2" t="s">
        <v>2</v>
      </c>
      <c r="I62" s="15" t="s">
        <v>41</v>
      </c>
      <c r="J62" s="9">
        <v>19299215.343642745</v>
      </c>
      <c r="K62" s="48"/>
    </row>
    <row r="63" spans="2:11" ht="24.75" customHeight="1" x14ac:dyDescent="0.75">
      <c r="B63" s="54"/>
      <c r="D63" s="30">
        <v>25</v>
      </c>
      <c r="E63" s="19">
        <v>211</v>
      </c>
      <c r="F63" s="17" t="s">
        <v>117</v>
      </c>
      <c r="G63" s="3" t="s">
        <v>124</v>
      </c>
      <c r="H63" s="2" t="s">
        <v>2</v>
      </c>
      <c r="I63" s="15" t="s">
        <v>41</v>
      </c>
      <c r="J63" s="9">
        <v>19299215.343642745</v>
      </c>
      <c r="K63" s="48"/>
    </row>
    <row r="64" spans="2:11" ht="24.75" customHeight="1" thickBot="1" x14ac:dyDescent="0.9">
      <c r="B64" s="54"/>
      <c r="D64" s="30">
        <v>26</v>
      </c>
      <c r="E64" s="19">
        <v>215</v>
      </c>
      <c r="F64" s="17" t="s">
        <v>117</v>
      </c>
      <c r="G64" s="3" t="s">
        <v>124</v>
      </c>
      <c r="H64" s="2" t="s">
        <v>2</v>
      </c>
      <c r="I64" s="15" t="s">
        <v>9</v>
      </c>
      <c r="J64" s="9">
        <v>19185931.844457865</v>
      </c>
      <c r="K64" s="48"/>
    </row>
    <row r="65" spans="2:11" ht="24.75" customHeight="1" thickBot="1" x14ac:dyDescent="0.9">
      <c r="B65" s="56">
        <f>D65</f>
        <v>27</v>
      </c>
      <c r="D65" s="30">
        <v>27</v>
      </c>
      <c r="E65" s="20">
        <v>222</v>
      </c>
      <c r="F65" s="18" t="s">
        <v>117</v>
      </c>
      <c r="G65" s="5" t="s">
        <v>130</v>
      </c>
      <c r="H65" s="4" t="s">
        <v>2</v>
      </c>
      <c r="I65" s="16" t="s">
        <v>41</v>
      </c>
      <c r="J65" s="10">
        <v>9649607.6718213726</v>
      </c>
      <c r="K65" s="49">
        <f>SUM(J39:J65)</f>
        <v>2418232216.7004223</v>
      </c>
    </row>
    <row r="66" spans="2:11" ht="24.75" customHeight="1" x14ac:dyDescent="0.75">
      <c r="B66" s="54"/>
      <c r="D66" s="30">
        <v>1</v>
      </c>
      <c r="E66" s="28">
        <v>694</v>
      </c>
      <c r="F66" s="29" t="s">
        <v>298</v>
      </c>
      <c r="G66" s="12" t="s">
        <v>299</v>
      </c>
      <c r="H66" s="11" t="s">
        <v>2</v>
      </c>
      <c r="I66" s="14" t="s">
        <v>300</v>
      </c>
      <c r="J66" s="13">
        <v>228445642.85391971</v>
      </c>
      <c r="K66" s="48"/>
    </row>
    <row r="67" spans="2:11" ht="24.75" customHeight="1" x14ac:dyDescent="0.75">
      <c r="B67" s="54"/>
      <c r="D67" s="30">
        <v>2</v>
      </c>
      <c r="E67" s="19">
        <v>660</v>
      </c>
      <c r="F67" s="17" t="s">
        <v>298</v>
      </c>
      <c r="G67" s="3" t="s">
        <v>301</v>
      </c>
      <c r="H67" s="2" t="s">
        <v>2</v>
      </c>
      <c r="I67" s="15" t="s">
        <v>302</v>
      </c>
      <c r="J67" s="9">
        <v>215910810.20790988</v>
      </c>
      <c r="K67" s="48"/>
    </row>
    <row r="68" spans="2:11" ht="24.75" customHeight="1" x14ac:dyDescent="0.75">
      <c r="B68" s="54"/>
      <c r="D68" s="30">
        <v>3</v>
      </c>
      <c r="E68" s="19">
        <v>685</v>
      </c>
      <c r="F68" s="17" t="s">
        <v>298</v>
      </c>
      <c r="G68" s="3" t="s">
        <v>301</v>
      </c>
      <c r="H68" s="2" t="s">
        <v>2</v>
      </c>
      <c r="I68" s="15" t="s">
        <v>303</v>
      </c>
      <c r="J68" s="9">
        <v>206593033.24470711</v>
      </c>
      <c r="K68" s="48"/>
    </row>
    <row r="69" spans="2:11" ht="24.75" customHeight="1" x14ac:dyDescent="0.75">
      <c r="B69" s="54"/>
      <c r="D69" s="30">
        <v>4</v>
      </c>
      <c r="E69" s="19">
        <v>640</v>
      </c>
      <c r="F69" s="17" t="s">
        <v>298</v>
      </c>
      <c r="G69" s="3" t="s">
        <v>304</v>
      </c>
      <c r="H69" s="2" t="s">
        <v>2</v>
      </c>
      <c r="I69" s="15" t="s">
        <v>305</v>
      </c>
      <c r="J69" s="9">
        <v>199039623.35688624</v>
      </c>
      <c r="K69" s="48"/>
    </row>
    <row r="70" spans="2:11" ht="24.75" customHeight="1" x14ac:dyDescent="0.75">
      <c r="B70" s="54"/>
      <c r="D70" s="30">
        <v>5</v>
      </c>
      <c r="E70" s="19">
        <v>657</v>
      </c>
      <c r="F70" s="17" t="s">
        <v>298</v>
      </c>
      <c r="G70" s="3" t="s">
        <v>304</v>
      </c>
      <c r="H70" s="2" t="s">
        <v>2</v>
      </c>
      <c r="I70" s="15" t="s">
        <v>306</v>
      </c>
      <c r="J70" s="9">
        <v>183470566.14462736</v>
      </c>
      <c r="K70" s="48"/>
    </row>
    <row r="71" spans="2:11" ht="24.75" customHeight="1" x14ac:dyDescent="0.75">
      <c r="B71" s="54"/>
      <c r="D71" s="30">
        <v>6</v>
      </c>
      <c r="E71" s="19">
        <v>641</v>
      </c>
      <c r="F71" s="17" t="s">
        <v>298</v>
      </c>
      <c r="G71" s="3" t="s">
        <v>304</v>
      </c>
      <c r="H71" s="2" t="s">
        <v>2</v>
      </c>
      <c r="I71" s="15" t="s">
        <v>101</v>
      </c>
      <c r="J71" s="9">
        <v>131514502.95925349</v>
      </c>
      <c r="K71" s="48"/>
    </row>
    <row r="72" spans="2:11" ht="24.75" customHeight="1" x14ac:dyDescent="0.75">
      <c r="B72" s="54"/>
      <c r="D72" s="30">
        <v>7</v>
      </c>
      <c r="E72" s="19">
        <v>661</v>
      </c>
      <c r="F72" s="17" t="s">
        <v>298</v>
      </c>
      <c r="G72" s="3" t="s">
        <v>307</v>
      </c>
      <c r="H72" s="2" t="s">
        <v>2</v>
      </c>
      <c r="I72" s="15" t="s">
        <v>189</v>
      </c>
      <c r="J72" s="9">
        <v>87676335.306168988</v>
      </c>
      <c r="K72" s="48"/>
    </row>
    <row r="73" spans="2:11" ht="24.75" customHeight="1" x14ac:dyDescent="0.75">
      <c r="B73" s="54"/>
      <c r="D73" s="30">
        <v>8</v>
      </c>
      <c r="E73" s="19">
        <v>642</v>
      </c>
      <c r="F73" s="17" t="s">
        <v>298</v>
      </c>
      <c r="G73" s="3" t="s">
        <v>304</v>
      </c>
      <c r="H73" s="2" t="s">
        <v>2</v>
      </c>
      <c r="I73" s="15" t="s">
        <v>308</v>
      </c>
      <c r="J73" s="9">
        <v>87676335.306168988</v>
      </c>
      <c r="K73" s="48"/>
    </row>
    <row r="74" spans="2:11" ht="24.75" customHeight="1" thickBot="1" x14ac:dyDescent="0.9">
      <c r="B74" s="54"/>
      <c r="D74" s="30">
        <v>9</v>
      </c>
      <c r="E74" s="19">
        <v>644</v>
      </c>
      <c r="F74" s="17" t="s">
        <v>298</v>
      </c>
      <c r="G74" s="3" t="s">
        <v>304</v>
      </c>
      <c r="H74" s="2" t="s">
        <v>2</v>
      </c>
      <c r="I74" s="15" t="s">
        <v>9</v>
      </c>
      <c r="J74" s="9">
        <v>39454350.887776047</v>
      </c>
      <c r="K74" s="50"/>
    </row>
    <row r="75" spans="2:11" ht="24.75" customHeight="1" thickBot="1" x14ac:dyDescent="0.9">
      <c r="B75" s="56">
        <f>D75</f>
        <v>10</v>
      </c>
      <c r="D75" s="30">
        <v>10</v>
      </c>
      <c r="E75" s="20">
        <v>693</v>
      </c>
      <c r="F75" s="18" t="s">
        <v>298</v>
      </c>
      <c r="G75" s="5" t="s">
        <v>299</v>
      </c>
      <c r="H75" s="4" t="s">
        <v>2</v>
      </c>
      <c r="I75" s="16" t="s">
        <v>309</v>
      </c>
      <c r="J75" s="10">
        <v>391710901</v>
      </c>
      <c r="K75" s="49">
        <f>SUM(J66:J75)</f>
        <v>1771492101.2674179</v>
      </c>
    </row>
    <row r="76" spans="2:11" ht="24.75" customHeight="1" x14ac:dyDescent="0.75">
      <c r="B76" s="54"/>
      <c r="D76" s="30">
        <v>1</v>
      </c>
      <c r="E76" s="28">
        <v>622</v>
      </c>
      <c r="F76" s="29" t="s">
        <v>632</v>
      </c>
      <c r="G76" s="12" t="s">
        <v>633</v>
      </c>
      <c r="H76" s="11" t="s">
        <v>2</v>
      </c>
      <c r="I76" s="14" t="s">
        <v>635</v>
      </c>
      <c r="J76" s="13">
        <v>76926908.775147945</v>
      </c>
      <c r="K76" s="47"/>
    </row>
    <row r="77" spans="2:11" ht="24.75" customHeight="1" x14ac:dyDescent="0.75">
      <c r="B77" s="54"/>
      <c r="D77" s="30">
        <v>2</v>
      </c>
      <c r="E77" s="19">
        <v>625</v>
      </c>
      <c r="F77" s="17" t="s">
        <v>632</v>
      </c>
      <c r="G77" s="3" t="s">
        <v>634</v>
      </c>
      <c r="H77" s="2" t="s">
        <v>2</v>
      </c>
      <c r="I77" s="15" t="s">
        <v>636</v>
      </c>
      <c r="J77" s="9">
        <v>19299215.343642745</v>
      </c>
      <c r="K77" s="48"/>
    </row>
    <row r="78" spans="2:11" ht="24.75" customHeight="1" x14ac:dyDescent="0.75">
      <c r="B78" s="54"/>
      <c r="D78" s="30">
        <v>3</v>
      </c>
      <c r="E78" s="19">
        <v>626</v>
      </c>
      <c r="F78" s="17" t="s">
        <v>632</v>
      </c>
      <c r="G78" s="3" t="s">
        <v>633</v>
      </c>
      <c r="H78" s="2" t="s">
        <v>2</v>
      </c>
      <c r="I78" s="15" t="s">
        <v>637</v>
      </c>
      <c r="J78" s="9">
        <v>19299215.343642745</v>
      </c>
      <c r="K78" s="48"/>
    </row>
    <row r="79" spans="2:11" ht="24.75" customHeight="1" thickBot="1" x14ac:dyDescent="0.9">
      <c r="B79" s="54"/>
      <c r="D79" s="30">
        <v>4</v>
      </c>
      <c r="E79" s="19">
        <v>624</v>
      </c>
      <c r="F79" s="17" t="s">
        <v>632</v>
      </c>
      <c r="G79" s="3" t="s">
        <v>638</v>
      </c>
      <c r="H79" s="2" t="s">
        <v>2</v>
      </c>
      <c r="I79" s="15" t="s">
        <v>642</v>
      </c>
      <c r="J79" s="9">
        <v>19299215.343642745</v>
      </c>
      <c r="K79" s="50"/>
    </row>
    <row r="80" spans="2:11" ht="24.75" customHeight="1" thickBot="1" x14ac:dyDescent="0.9">
      <c r="B80" s="56">
        <f>D80</f>
        <v>5</v>
      </c>
      <c r="D80" s="30">
        <v>5</v>
      </c>
      <c r="E80" s="20">
        <v>628</v>
      </c>
      <c r="F80" s="18" t="s">
        <v>632</v>
      </c>
      <c r="G80" s="5" t="s">
        <v>634</v>
      </c>
      <c r="H80" s="4" t="s">
        <v>2</v>
      </c>
      <c r="I80" s="16" t="s">
        <v>643</v>
      </c>
      <c r="J80" s="10">
        <v>11579529.206185646</v>
      </c>
      <c r="K80" s="49">
        <f>SUM(J76:J80)</f>
        <v>146404084.01226181</v>
      </c>
    </row>
    <row r="81" spans="2:11" ht="24.75" customHeight="1" thickBot="1" x14ac:dyDescent="0.9">
      <c r="B81" s="54"/>
      <c r="D81" s="30"/>
      <c r="E81" s="59" t="s">
        <v>710</v>
      </c>
      <c r="F81" s="60"/>
      <c r="G81" s="60"/>
      <c r="H81" s="60"/>
      <c r="I81" s="60"/>
      <c r="J81" s="61"/>
      <c r="K81" s="52">
        <f>K65+K80+K75</f>
        <v>4336128401.9801025</v>
      </c>
    </row>
    <row r="82" spans="2:11" ht="24.75" customHeight="1" thickBot="1" x14ac:dyDescent="0.9">
      <c r="B82" s="54"/>
      <c r="D82" s="30"/>
      <c r="E82" s="24"/>
      <c r="F82" s="24"/>
      <c r="G82" s="25"/>
      <c r="H82" s="24"/>
      <c r="I82" s="26"/>
      <c r="J82" s="27"/>
      <c r="K82" s="27"/>
    </row>
    <row r="83" spans="2:11" ht="24.75" customHeight="1" thickBot="1" x14ac:dyDescent="0.9">
      <c r="B83" s="54"/>
      <c r="E83" s="59" t="s">
        <v>711</v>
      </c>
      <c r="F83" s="60"/>
      <c r="G83" s="60"/>
      <c r="H83" s="60"/>
      <c r="I83" s="60"/>
      <c r="J83" s="60"/>
      <c r="K83" s="61"/>
    </row>
    <row r="84" spans="2:11" ht="24.75" customHeight="1" thickBot="1" x14ac:dyDescent="0.9">
      <c r="B84" s="54"/>
      <c r="E84" s="32" t="s">
        <v>703</v>
      </c>
      <c r="F84" s="33" t="s">
        <v>700</v>
      </c>
      <c r="G84" s="34" t="s">
        <v>701</v>
      </c>
      <c r="H84" s="35" t="s">
        <v>702</v>
      </c>
      <c r="I84" s="34" t="s">
        <v>704</v>
      </c>
      <c r="J84" s="36" t="s">
        <v>705</v>
      </c>
      <c r="K84" s="47"/>
    </row>
    <row r="85" spans="2:11" ht="24.75" customHeight="1" x14ac:dyDescent="0.75">
      <c r="B85" s="54"/>
      <c r="D85" s="30">
        <v>1</v>
      </c>
      <c r="E85" s="28">
        <v>1257</v>
      </c>
      <c r="F85" s="29" t="s">
        <v>144</v>
      </c>
      <c r="G85" s="12" t="s">
        <v>145</v>
      </c>
      <c r="H85" s="11" t="s">
        <v>2</v>
      </c>
      <c r="I85" s="14" t="s">
        <v>149</v>
      </c>
      <c r="J85" s="13">
        <v>442602925.39074546</v>
      </c>
      <c r="K85" s="48"/>
    </row>
    <row r="86" spans="2:11" ht="24.75" customHeight="1" x14ac:dyDescent="0.75">
      <c r="B86" s="54"/>
      <c r="D86" s="30">
        <v>2</v>
      </c>
      <c r="E86" s="19">
        <v>1264</v>
      </c>
      <c r="F86" s="17" t="s">
        <v>144</v>
      </c>
      <c r="G86" s="3" t="s">
        <v>146</v>
      </c>
      <c r="H86" s="2" t="s">
        <v>2</v>
      </c>
      <c r="I86" s="15" t="s">
        <v>150</v>
      </c>
      <c r="J86" s="9">
        <v>398764757.73766094</v>
      </c>
      <c r="K86" s="48"/>
    </row>
    <row r="87" spans="2:11" ht="24.75" customHeight="1" x14ac:dyDescent="0.75">
      <c r="B87" s="54"/>
      <c r="D87" s="30">
        <v>3</v>
      </c>
      <c r="E87" s="19">
        <v>1315</v>
      </c>
      <c r="F87" s="17" t="s">
        <v>144</v>
      </c>
      <c r="G87" s="3" t="s">
        <v>147</v>
      </c>
      <c r="H87" s="2" t="s">
        <v>2</v>
      </c>
      <c r="I87" s="15" t="s">
        <v>151</v>
      </c>
      <c r="J87" s="9">
        <v>395030679.93564081</v>
      </c>
      <c r="K87" s="48"/>
    </row>
    <row r="88" spans="2:11" ht="24.75" customHeight="1" x14ac:dyDescent="0.75">
      <c r="B88" s="54"/>
      <c r="D88" s="30">
        <v>4</v>
      </c>
      <c r="E88" s="19">
        <v>1256</v>
      </c>
      <c r="F88" s="17" t="s">
        <v>144</v>
      </c>
      <c r="G88" s="3" t="s">
        <v>148</v>
      </c>
      <c r="H88" s="2" t="s">
        <v>2</v>
      </c>
      <c r="I88" s="15" t="s">
        <v>152</v>
      </c>
      <c r="J88" s="9">
        <v>316121978.16008872</v>
      </c>
      <c r="K88" s="48"/>
    </row>
    <row r="89" spans="2:11" ht="24.75" customHeight="1" x14ac:dyDescent="0.75">
      <c r="B89" s="54"/>
      <c r="D89" s="30">
        <v>5</v>
      </c>
      <c r="E89" s="19">
        <v>1275</v>
      </c>
      <c r="F89" s="17" t="s">
        <v>144</v>
      </c>
      <c r="G89" s="3" t="s">
        <v>147</v>
      </c>
      <c r="H89" s="2" t="s">
        <v>2</v>
      </c>
      <c r="I89" s="15" t="s">
        <v>78</v>
      </c>
      <c r="J89" s="9">
        <v>256502070.15189379</v>
      </c>
      <c r="K89" s="48"/>
    </row>
    <row r="90" spans="2:11" ht="24.75" customHeight="1" x14ac:dyDescent="0.75">
      <c r="B90" s="54"/>
      <c r="D90" s="30">
        <v>6</v>
      </c>
      <c r="E90" s="19">
        <v>1258</v>
      </c>
      <c r="F90" s="17" t="s">
        <v>144</v>
      </c>
      <c r="G90" s="3" t="s">
        <v>153</v>
      </c>
      <c r="H90" s="2" t="s">
        <v>2</v>
      </c>
      <c r="I90" s="15" t="s">
        <v>154</v>
      </c>
      <c r="J90" s="9">
        <v>223412087.12532297</v>
      </c>
      <c r="K90" s="48"/>
    </row>
    <row r="91" spans="2:11" ht="24.75" customHeight="1" x14ac:dyDescent="0.75">
      <c r="B91" s="54"/>
      <c r="D91" s="30">
        <v>7</v>
      </c>
      <c r="E91" s="19">
        <v>1320</v>
      </c>
      <c r="F91" s="17" t="s">
        <v>144</v>
      </c>
      <c r="G91" s="3" t="s">
        <v>155</v>
      </c>
      <c r="H91" s="2" t="s">
        <v>2</v>
      </c>
      <c r="I91" s="15" t="s">
        <v>156</v>
      </c>
      <c r="J91" s="9">
        <v>175352670.61233798</v>
      </c>
      <c r="K91" s="48"/>
    </row>
    <row r="92" spans="2:11" ht="24.75" customHeight="1" x14ac:dyDescent="0.75">
      <c r="B92" s="54"/>
      <c r="D92" s="30">
        <v>8</v>
      </c>
      <c r="E92" s="19">
        <v>1261</v>
      </c>
      <c r="F92" s="17" t="s">
        <v>144</v>
      </c>
      <c r="G92" s="3" t="s">
        <v>147</v>
      </c>
      <c r="H92" s="2" t="s">
        <v>2</v>
      </c>
      <c r="I92" s="15" t="s">
        <v>157</v>
      </c>
      <c r="J92" s="9">
        <v>170319115.84870201</v>
      </c>
      <c r="K92" s="48"/>
    </row>
    <row r="93" spans="2:11" ht="24.75" customHeight="1" x14ac:dyDescent="0.75">
      <c r="B93" s="54"/>
      <c r="D93" s="30">
        <v>9</v>
      </c>
      <c r="E93" s="19">
        <v>1260</v>
      </c>
      <c r="F93" s="17" t="s">
        <v>144</v>
      </c>
      <c r="G93" s="3" t="s">
        <v>148</v>
      </c>
      <c r="H93" s="2" t="s">
        <v>2</v>
      </c>
      <c r="I93" s="15" t="s">
        <v>158</v>
      </c>
      <c r="J93" s="9">
        <v>163469679.57912812</v>
      </c>
      <c r="K93" s="48"/>
    </row>
    <row r="94" spans="2:11" ht="24.75" customHeight="1" x14ac:dyDescent="0.75">
      <c r="B94" s="54"/>
      <c r="D94" s="30">
        <v>10</v>
      </c>
      <c r="E94" s="19">
        <v>1263</v>
      </c>
      <c r="F94" s="17" t="s">
        <v>144</v>
      </c>
      <c r="G94" s="3" t="s">
        <v>146</v>
      </c>
      <c r="H94" s="2" t="s">
        <v>2</v>
      </c>
      <c r="I94" s="15" t="s">
        <v>101</v>
      </c>
      <c r="J94" s="9">
        <v>149049770.02048728</v>
      </c>
      <c r="K94" s="48"/>
    </row>
    <row r="95" spans="2:11" ht="24.75" customHeight="1" x14ac:dyDescent="0.75">
      <c r="B95" s="54"/>
      <c r="D95" s="30">
        <v>11</v>
      </c>
      <c r="E95" s="19">
        <v>1278</v>
      </c>
      <c r="F95" s="17" t="s">
        <v>144</v>
      </c>
      <c r="G95" s="3" t="s">
        <v>153</v>
      </c>
      <c r="H95" s="2" t="s">
        <v>2</v>
      </c>
      <c r="I95" s="15" t="s">
        <v>159</v>
      </c>
      <c r="J95" s="9">
        <v>144665953.25517884</v>
      </c>
      <c r="K95" s="48"/>
    </row>
    <row r="96" spans="2:11" ht="24.75" customHeight="1" x14ac:dyDescent="0.75">
      <c r="B96" s="54"/>
      <c r="D96" s="30">
        <v>12</v>
      </c>
      <c r="E96" s="19">
        <v>1255</v>
      </c>
      <c r="F96" s="17" t="s">
        <v>144</v>
      </c>
      <c r="G96" s="3" t="s">
        <v>153</v>
      </c>
      <c r="H96" s="2" t="s">
        <v>2</v>
      </c>
      <c r="I96" s="15" t="s">
        <v>160</v>
      </c>
      <c r="J96" s="9">
        <v>144016215.25685132</v>
      </c>
      <c r="K96" s="48"/>
    </row>
    <row r="97" spans="2:11" ht="24.75" customHeight="1" x14ac:dyDescent="0.75">
      <c r="B97" s="54"/>
      <c r="D97" s="30">
        <v>13</v>
      </c>
      <c r="E97" s="19">
        <v>1323</v>
      </c>
      <c r="F97" s="17" t="s">
        <v>144</v>
      </c>
      <c r="G97" s="3" t="s">
        <v>145</v>
      </c>
      <c r="H97" s="2" t="s">
        <v>2</v>
      </c>
      <c r="I97" s="15" t="s">
        <v>161</v>
      </c>
      <c r="J97" s="9">
        <v>105211602.36740279</v>
      </c>
      <c r="K97" s="48"/>
    </row>
    <row r="98" spans="2:11" ht="24.75" customHeight="1" x14ac:dyDescent="0.75">
      <c r="B98" s="54"/>
      <c r="D98" s="30">
        <v>14</v>
      </c>
      <c r="E98" s="19">
        <v>1265</v>
      </c>
      <c r="F98" s="17" t="s">
        <v>144</v>
      </c>
      <c r="G98" s="3" t="s">
        <v>153</v>
      </c>
      <c r="H98" s="2" t="s">
        <v>2</v>
      </c>
      <c r="I98" s="15" t="s">
        <v>162</v>
      </c>
      <c r="J98" s="9">
        <v>78908701.775552094</v>
      </c>
      <c r="K98" s="48"/>
    </row>
    <row r="99" spans="2:11" ht="24.75" customHeight="1" x14ac:dyDescent="0.75">
      <c r="B99" s="54"/>
      <c r="D99" s="30">
        <v>15</v>
      </c>
      <c r="E99" s="19">
        <v>1272</v>
      </c>
      <c r="F99" s="17" t="s">
        <v>144</v>
      </c>
      <c r="G99" s="3" t="s">
        <v>145</v>
      </c>
      <c r="H99" s="2" t="s">
        <v>2</v>
      </c>
      <c r="I99" s="15" t="s">
        <v>163</v>
      </c>
      <c r="J99" s="9">
        <v>65757251.479626745</v>
      </c>
      <c r="K99" s="48"/>
    </row>
    <row r="100" spans="2:11" ht="24.75" customHeight="1" x14ac:dyDescent="0.75">
      <c r="B100" s="54"/>
      <c r="D100" s="30">
        <v>16</v>
      </c>
      <c r="E100" s="19">
        <v>1321</v>
      </c>
      <c r="F100" s="17" t="s">
        <v>144</v>
      </c>
      <c r="G100" s="3" t="s">
        <v>145</v>
      </c>
      <c r="H100" s="2" t="s">
        <v>2</v>
      </c>
      <c r="I100" s="15" t="s">
        <v>164</v>
      </c>
      <c r="J100" s="9">
        <v>61373434.71431829</v>
      </c>
      <c r="K100" s="48"/>
    </row>
    <row r="101" spans="2:11" ht="24.75" customHeight="1" x14ac:dyDescent="0.75">
      <c r="B101" s="54"/>
      <c r="D101" s="30">
        <v>17</v>
      </c>
      <c r="E101" s="19">
        <v>1270</v>
      </c>
      <c r="F101" s="17" t="s">
        <v>144</v>
      </c>
      <c r="G101" s="3" t="s">
        <v>147</v>
      </c>
      <c r="H101" s="2" t="s">
        <v>2</v>
      </c>
      <c r="I101" s="15" t="s">
        <v>165</v>
      </c>
      <c r="J101" s="9">
        <v>46468457.712269567</v>
      </c>
      <c r="K101" s="48"/>
    </row>
    <row r="102" spans="2:11" ht="24.75" customHeight="1" thickBot="1" x14ac:dyDescent="0.9">
      <c r="B102" s="54"/>
      <c r="D102" s="30">
        <v>18</v>
      </c>
      <c r="E102" s="19">
        <v>1325</v>
      </c>
      <c r="F102" s="17" t="s">
        <v>144</v>
      </c>
      <c r="G102" s="3" t="s">
        <v>148</v>
      </c>
      <c r="H102" s="2" t="s">
        <v>2</v>
      </c>
      <c r="I102" s="15" t="s">
        <v>699</v>
      </c>
      <c r="J102" s="9">
        <v>39454350.887776047</v>
      </c>
      <c r="K102" s="48"/>
    </row>
    <row r="103" spans="2:11" ht="24.75" customHeight="1" thickBot="1" x14ac:dyDescent="0.9">
      <c r="B103" s="56">
        <f>D103</f>
        <v>19</v>
      </c>
      <c r="D103" s="30">
        <v>19</v>
      </c>
      <c r="E103" s="20">
        <v>1268</v>
      </c>
      <c r="F103" s="18" t="s">
        <v>144</v>
      </c>
      <c r="G103" s="5" t="s">
        <v>146</v>
      </c>
      <c r="H103" s="4" t="s">
        <v>2</v>
      </c>
      <c r="I103" s="16" t="s">
        <v>9</v>
      </c>
      <c r="J103" s="10">
        <v>19299215.343642745</v>
      </c>
      <c r="K103" s="49">
        <f>SUM(J85:J103)</f>
        <v>3395780917.3546271</v>
      </c>
    </row>
    <row r="104" spans="2:11" ht="24.75" customHeight="1" thickBot="1" x14ac:dyDescent="0.9">
      <c r="B104" s="54"/>
      <c r="D104" s="30"/>
      <c r="E104" s="59" t="s">
        <v>712</v>
      </c>
      <c r="F104" s="60"/>
      <c r="G104" s="60"/>
      <c r="H104" s="60"/>
      <c r="I104" s="60"/>
      <c r="J104" s="61"/>
      <c r="K104" s="52">
        <f>K103</f>
        <v>3395780917.3546271</v>
      </c>
    </row>
    <row r="105" spans="2:11" ht="24.75" customHeight="1" thickBot="1" x14ac:dyDescent="0.9">
      <c r="B105" s="54"/>
      <c r="D105" s="30"/>
      <c r="E105" s="24"/>
      <c r="F105" s="24"/>
      <c r="G105" s="25"/>
      <c r="H105" s="24"/>
      <c r="I105" s="26"/>
      <c r="J105" s="27"/>
      <c r="K105" s="27"/>
    </row>
    <row r="106" spans="2:11" ht="24.75" customHeight="1" thickBot="1" x14ac:dyDescent="0.9">
      <c r="B106" s="54"/>
      <c r="E106" s="59" t="s">
        <v>713</v>
      </c>
      <c r="F106" s="60"/>
      <c r="G106" s="60"/>
      <c r="H106" s="60"/>
      <c r="I106" s="60"/>
      <c r="J106" s="60"/>
      <c r="K106" s="61"/>
    </row>
    <row r="107" spans="2:11" ht="24.75" customHeight="1" thickBot="1" x14ac:dyDescent="0.9">
      <c r="B107" s="54"/>
      <c r="E107" s="32" t="s">
        <v>703</v>
      </c>
      <c r="F107" s="33" t="s">
        <v>700</v>
      </c>
      <c r="G107" s="34" t="s">
        <v>701</v>
      </c>
      <c r="H107" s="35" t="s">
        <v>702</v>
      </c>
      <c r="I107" s="34" t="s">
        <v>704</v>
      </c>
      <c r="J107" s="36" t="s">
        <v>705</v>
      </c>
      <c r="K107" s="47"/>
    </row>
    <row r="108" spans="2:11" ht="24.75" customHeight="1" x14ac:dyDescent="0.75">
      <c r="B108" s="54"/>
      <c r="D108" s="30">
        <v>1</v>
      </c>
      <c r="E108" s="28">
        <v>843</v>
      </c>
      <c r="F108" s="29" t="s">
        <v>587</v>
      </c>
      <c r="G108" s="12" t="s">
        <v>588</v>
      </c>
      <c r="H108" s="11" t="s">
        <v>15</v>
      </c>
      <c r="I108" s="14" t="s">
        <v>589</v>
      </c>
      <c r="J108" s="13">
        <v>354926590.08457649</v>
      </c>
      <c r="K108" s="48"/>
    </row>
    <row r="109" spans="2:11" ht="24.75" customHeight="1" x14ac:dyDescent="0.75">
      <c r="B109" s="54"/>
      <c r="D109" s="30">
        <v>2</v>
      </c>
      <c r="E109" s="19">
        <v>821</v>
      </c>
      <c r="F109" s="17" t="s">
        <v>587</v>
      </c>
      <c r="G109" s="3" t="s">
        <v>590</v>
      </c>
      <c r="H109" s="2" t="s">
        <v>2</v>
      </c>
      <c r="I109" s="15" t="s">
        <v>591</v>
      </c>
      <c r="J109" s="9">
        <v>311088422.43149197</v>
      </c>
      <c r="K109" s="48"/>
    </row>
    <row r="110" spans="2:11" ht="24.75" customHeight="1" x14ac:dyDescent="0.75">
      <c r="B110" s="54"/>
      <c r="D110" s="30">
        <v>3</v>
      </c>
      <c r="E110" s="19">
        <v>854</v>
      </c>
      <c r="F110" s="17" t="s">
        <v>587</v>
      </c>
      <c r="G110" s="3" t="s">
        <v>588</v>
      </c>
      <c r="H110" s="2" t="s">
        <v>2</v>
      </c>
      <c r="I110" s="15" t="s">
        <v>592</v>
      </c>
      <c r="J110" s="9">
        <v>213002456.08909285</v>
      </c>
      <c r="K110" s="48"/>
    </row>
    <row r="111" spans="2:11" ht="24.75" customHeight="1" x14ac:dyDescent="0.75">
      <c r="B111" s="54"/>
      <c r="D111" s="30">
        <v>4</v>
      </c>
      <c r="E111" s="19">
        <v>844</v>
      </c>
      <c r="F111" s="17" t="s">
        <v>587</v>
      </c>
      <c r="G111" s="3" t="s">
        <v>588</v>
      </c>
      <c r="H111" s="2" t="s">
        <v>2</v>
      </c>
      <c r="I111" s="15" t="s">
        <v>593</v>
      </c>
      <c r="J111" s="9">
        <v>175352670.61233798</v>
      </c>
      <c r="K111" s="48"/>
    </row>
    <row r="112" spans="2:11" ht="24.75" customHeight="1" x14ac:dyDescent="0.75">
      <c r="B112" s="54"/>
      <c r="D112" s="30">
        <v>5</v>
      </c>
      <c r="E112" s="19">
        <v>824</v>
      </c>
      <c r="F112" s="17" t="s">
        <v>587</v>
      </c>
      <c r="G112" s="3" t="s">
        <v>590</v>
      </c>
      <c r="H112" s="2" t="s">
        <v>2</v>
      </c>
      <c r="I112" s="15" t="s">
        <v>595</v>
      </c>
      <c r="J112" s="9">
        <v>87676335.306168988</v>
      </c>
      <c r="K112" s="48"/>
    </row>
    <row r="113" spans="2:11" ht="24.75" customHeight="1" x14ac:dyDescent="0.75">
      <c r="B113" s="54"/>
      <c r="D113" s="30">
        <v>6</v>
      </c>
      <c r="E113" s="19">
        <v>846</v>
      </c>
      <c r="F113" s="17" t="s">
        <v>587</v>
      </c>
      <c r="G113" s="3" t="s">
        <v>594</v>
      </c>
      <c r="H113" s="2" t="s">
        <v>2</v>
      </c>
      <c r="I113" s="15" t="s">
        <v>596</v>
      </c>
      <c r="J113" s="9">
        <v>61373434.71431829</v>
      </c>
      <c r="K113" s="48"/>
    </row>
    <row r="114" spans="2:11" ht="24.75" customHeight="1" x14ac:dyDescent="0.75">
      <c r="B114" s="54"/>
      <c r="D114" s="30">
        <v>7</v>
      </c>
      <c r="E114" s="19">
        <v>845</v>
      </c>
      <c r="F114" s="17" t="s">
        <v>587</v>
      </c>
      <c r="G114" s="3" t="s">
        <v>594</v>
      </c>
      <c r="H114" s="2" t="s">
        <v>2</v>
      </c>
      <c r="I114" s="15" t="s">
        <v>597</v>
      </c>
      <c r="J114" s="9">
        <v>61373434.71431829</v>
      </c>
      <c r="K114" s="48"/>
    </row>
    <row r="115" spans="2:11" ht="24.75" customHeight="1" x14ac:dyDescent="0.75">
      <c r="B115" s="54"/>
      <c r="D115" s="30">
        <v>8</v>
      </c>
      <c r="E115" s="19">
        <v>847</v>
      </c>
      <c r="F115" s="17" t="s">
        <v>587</v>
      </c>
      <c r="G115" s="3" t="s">
        <v>590</v>
      </c>
      <c r="H115" s="2" t="s">
        <v>2</v>
      </c>
      <c r="I115" s="15" t="s">
        <v>189</v>
      </c>
      <c r="J115" s="9">
        <v>52605801.183701396</v>
      </c>
      <c r="K115" s="48"/>
    </row>
    <row r="116" spans="2:11" ht="24.75" customHeight="1" thickBot="1" x14ac:dyDescent="0.9">
      <c r="B116" s="54"/>
      <c r="D116" s="30">
        <v>9</v>
      </c>
      <c r="E116" s="19">
        <v>826</v>
      </c>
      <c r="F116" s="17" t="s">
        <v>587</v>
      </c>
      <c r="G116" s="3" t="s">
        <v>590</v>
      </c>
      <c r="H116" s="2" t="s">
        <v>2</v>
      </c>
      <c r="I116" s="15" t="s">
        <v>101</v>
      </c>
      <c r="J116" s="9">
        <v>43838167.653084494</v>
      </c>
      <c r="K116" s="48"/>
    </row>
    <row r="117" spans="2:11" ht="24.75" customHeight="1" thickBot="1" x14ac:dyDescent="0.9">
      <c r="B117" s="56">
        <f>D117</f>
        <v>10</v>
      </c>
      <c r="D117" s="30">
        <v>10</v>
      </c>
      <c r="E117" s="20">
        <v>827</v>
      </c>
      <c r="F117" s="18" t="s">
        <v>587</v>
      </c>
      <c r="G117" s="5" t="s">
        <v>590</v>
      </c>
      <c r="H117" s="4" t="s">
        <v>2</v>
      </c>
      <c r="I117" s="16" t="s">
        <v>9</v>
      </c>
      <c r="J117" s="10">
        <v>39454350.887776047</v>
      </c>
      <c r="K117" s="49">
        <f>SUM(J108:J117)</f>
        <v>1400691663.676867</v>
      </c>
    </row>
    <row r="118" spans="2:11" ht="24.75" customHeight="1" thickBot="1" x14ac:dyDescent="0.9">
      <c r="B118" s="54"/>
      <c r="D118" s="30"/>
      <c r="E118" s="59" t="s">
        <v>714</v>
      </c>
      <c r="F118" s="60"/>
      <c r="G118" s="60"/>
      <c r="H118" s="60"/>
      <c r="I118" s="60"/>
      <c r="J118" s="61"/>
      <c r="K118" s="52">
        <f>K117</f>
        <v>1400691663.676867</v>
      </c>
    </row>
    <row r="119" spans="2:11" ht="24.75" customHeight="1" thickBot="1" x14ac:dyDescent="0.9">
      <c r="B119" s="54"/>
      <c r="D119" s="30"/>
      <c r="E119" s="24"/>
      <c r="F119" s="24"/>
      <c r="G119" s="25"/>
      <c r="H119" s="24"/>
      <c r="I119" s="26"/>
      <c r="J119" s="27"/>
      <c r="K119" s="27"/>
    </row>
    <row r="120" spans="2:11" ht="24.75" customHeight="1" thickBot="1" x14ac:dyDescent="0.9">
      <c r="B120" s="54"/>
      <c r="E120" s="59" t="s">
        <v>715</v>
      </c>
      <c r="F120" s="60"/>
      <c r="G120" s="60"/>
      <c r="H120" s="60"/>
      <c r="I120" s="60"/>
      <c r="J120" s="60"/>
      <c r="K120" s="61"/>
    </row>
    <row r="121" spans="2:11" ht="24.75" customHeight="1" thickBot="1" x14ac:dyDescent="0.9">
      <c r="B121" s="54"/>
      <c r="E121" s="32" t="s">
        <v>703</v>
      </c>
      <c r="F121" s="33" t="s">
        <v>700</v>
      </c>
      <c r="G121" s="34" t="s">
        <v>701</v>
      </c>
      <c r="H121" s="35" t="s">
        <v>702</v>
      </c>
      <c r="I121" s="34" t="s">
        <v>704</v>
      </c>
      <c r="J121" s="36" t="s">
        <v>705</v>
      </c>
      <c r="K121" s="47"/>
    </row>
    <row r="122" spans="2:11" ht="24.75" customHeight="1" x14ac:dyDescent="0.75">
      <c r="B122" s="54"/>
      <c r="D122" s="30">
        <v>1</v>
      </c>
      <c r="E122" s="28">
        <v>956</v>
      </c>
      <c r="F122" s="29" t="s">
        <v>598</v>
      </c>
      <c r="G122" s="12" t="s">
        <v>599</v>
      </c>
      <c r="H122" s="11" t="s">
        <v>2</v>
      </c>
      <c r="I122" s="14" t="s">
        <v>602</v>
      </c>
      <c r="J122" s="13">
        <v>228445642.85391971</v>
      </c>
      <c r="K122" s="48"/>
    </row>
    <row r="123" spans="2:11" ht="24.75" customHeight="1" x14ac:dyDescent="0.75">
      <c r="B123" s="54"/>
      <c r="D123" s="30">
        <v>2</v>
      </c>
      <c r="E123" s="19">
        <v>1034</v>
      </c>
      <c r="F123" s="17" t="s">
        <v>598</v>
      </c>
      <c r="G123" s="3" t="s">
        <v>600</v>
      </c>
      <c r="H123" s="2" t="s">
        <v>15</v>
      </c>
      <c r="I123" s="15" t="s">
        <v>603</v>
      </c>
      <c r="J123" s="9">
        <v>150204410.23079211</v>
      </c>
      <c r="K123" s="48"/>
    </row>
    <row r="124" spans="2:11" ht="24.75" customHeight="1" x14ac:dyDescent="0.75">
      <c r="B124" s="54"/>
      <c r="D124" s="30">
        <v>3</v>
      </c>
      <c r="E124" s="19">
        <v>962</v>
      </c>
      <c r="F124" s="17" t="s">
        <v>598</v>
      </c>
      <c r="G124" s="3" t="s">
        <v>601</v>
      </c>
      <c r="H124" s="2" t="s">
        <v>2</v>
      </c>
      <c r="I124" s="15" t="s">
        <v>101</v>
      </c>
      <c r="J124" s="9">
        <v>131514502.95925349</v>
      </c>
      <c r="K124" s="48"/>
    </row>
    <row r="125" spans="2:11" ht="24.75" customHeight="1" x14ac:dyDescent="0.75">
      <c r="B125" s="54"/>
      <c r="D125" s="30">
        <v>4</v>
      </c>
      <c r="E125" s="19">
        <v>1005</v>
      </c>
      <c r="F125" s="17" t="s">
        <v>598</v>
      </c>
      <c r="G125" s="3" t="s">
        <v>601</v>
      </c>
      <c r="H125" s="2" t="s">
        <v>2</v>
      </c>
      <c r="I125" s="15" t="s">
        <v>604</v>
      </c>
      <c r="J125" s="9">
        <v>87676335.306168988</v>
      </c>
      <c r="K125" s="48"/>
    </row>
    <row r="126" spans="2:11" ht="24.75" customHeight="1" x14ac:dyDescent="0.75">
      <c r="B126" s="54"/>
      <c r="D126" s="30">
        <v>5</v>
      </c>
      <c r="E126" s="19">
        <v>1022</v>
      </c>
      <c r="F126" s="17" t="s">
        <v>598</v>
      </c>
      <c r="G126" s="3" t="s">
        <v>605</v>
      </c>
      <c r="H126" s="2" t="s">
        <v>2</v>
      </c>
      <c r="I126" s="15" t="s">
        <v>606</v>
      </c>
      <c r="J126" s="9">
        <v>57033456.116662927</v>
      </c>
      <c r="K126" s="48"/>
    </row>
    <row r="127" spans="2:11" ht="24.75" customHeight="1" x14ac:dyDescent="0.75">
      <c r="B127" s="54"/>
      <c r="D127" s="30">
        <v>6</v>
      </c>
      <c r="E127" s="19">
        <v>904</v>
      </c>
      <c r="F127" s="17" t="s">
        <v>598</v>
      </c>
      <c r="G127" s="3" t="s">
        <v>599</v>
      </c>
      <c r="H127" s="2" t="s">
        <v>2</v>
      </c>
      <c r="I127" s="15" t="s">
        <v>607</v>
      </c>
      <c r="J127" s="9">
        <v>51160282.234776415</v>
      </c>
      <c r="K127" s="48"/>
    </row>
    <row r="128" spans="2:11" ht="24.75" customHeight="1" x14ac:dyDescent="0.75">
      <c r="B128" s="54"/>
      <c r="D128" s="30">
        <v>7</v>
      </c>
      <c r="E128" s="19">
        <v>977</v>
      </c>
      <c r="F128" s="17" t="s">
        <v>598</v>
      </c>
      <c r="G128" s="3" t="s">
        <v>608</v>
      </c>
      <c r="H128" s="2" t="s">
        <v>15</v>
      </c>
      <c r="I128" s="15" t="s">
        <v>609</v>
      </c>
      <c r="J128" s="9">
        <v>48221984.418392941</v>
      </c>
      <c r="K128" s="48"/>
    </row>
    <row r="129" spans="2:11" ht="24.75" customHeight="1" x14ac:dyDescent="0.75">
      <c r="B129" s="54"/>
      <c r="D129" s="30">
        <v>8</v>
      </c>
      <c r="E129" s="19">
        <v>971</v>
      </c>
      <c r="F129" s="17" t="s">
        <v>598</v>
      </c>
      <c r="G129" s="3" t="s">
        <v>610</v>
      </c>
      <c r="H129" s="2" t="s">
        <v>2</v>
      </c>
      <c r="I129" s="15" t="s">
        <v>78</v>
      </c>
      <c r="J129" s="9">
        <v>43838167.653084494</v>
      </c>
      <c r="K129" s="48"/>
    </row>
    <row r="130" spans="2:11" ht="24.75" customHeight="1" x14ac:dyDescent="0.75">
      <c r="B130" s="54"/>
      <c r="D130" s="30">
        <v>9</v>
      </c>
      <c r="E130" s="19">
        <v>1026</v>
      </c>
      <c r="F130" s="17" t="s">
        <v>598</v>
      </c>
      <c r="G130" s="3" t="s">
        <v>599</v>
      </c>
      <c r="H130" s="2" t="s">
        <v>2</v>
      </c>
      <c r="I130" s="15" t="s">
        <v>612</v>
      </c>
      <c r="J130" s="9">
        <v>35070534.122467592</v>
      </c>
      <c r="K130" s="48"/>
    </row>
    <row r="131" spans="2:11" ht="24.75" customHeight="1" x14ac:dyDescent="0.75">
      <c r="B131" s="54"/>
      <c r="D131" s="30">
        <v>10</v>
      </c>
      <c r="E131" s="19">
        <v>972</v>
      </c>
      <c r="F131" s="17" t="s">
        <v>598</v>
      </c>
      <c r="G131" s="3" t="s">
        <v>611</v>
      </c>
      <c r="H131" s="2" t="s">
        <v>2</v>
      </c>
      <c r="I131" s="15" t="s">
        <v>613</v>
      </c>
      <c r="J131" s="9">
        <v>35070534.122467592</v>
      </c>
      <c r="K131" s="48"/>
    </row>
    <row r="132" spans="2:11" ht="24.75" customHeight="1" x14ac:dyDescent="0.75">
      <c r="B132" s="54"/>
      <c r="D132" s="30">
        <v>11</v>
      </c>
      <c r="E132" s="19">
        <v>1024</v>
      </c>
      <c r="F132" s="17" t="s">
        <v>598</v>
      </c>
      <c r="G132" s="3" t="s">
        <v>611</v>
      </c>
      <c r="H132" s="2" t="s">
        <v>2</v>
      </c>
      <c r="I132" s="15" t="s">
        <v>613</v>
      </c>
      <c r="J132" s="9">
        <v>35070534.122467592</v>
      </c>
      <c r="K132" s="48"/>
    </row>
    <row r="133" spans="2:11" ht="24.75" customHeight="1" x14ac:dyDescent="0.75">
      <c r="B133" s="54"/>
      <c r="D133" s="30">
        <v>12</v>
      </c>
      <c r="E133" s="19">
        <v>978</v>
      </c>
      <c r="F133" s="17" t="s">
        <v>598</v>
      </c>
      <c r="G133" s="3" t="s">
        <v>599</v>
      </c>
      <c r="H133" s="2" t="s">
        <v>2</v>
      </c>
      <c r="I133" s="15" t="s">
        <v>615</v>
      </c>
      <c r="J133" s="9">
        <v>30686717.357159145</v>
      </c>
      <c r="K133" s="48"/>
    </row>
    <row r="134" spans="2:11" ht="24.75" customHeight="1" x14ac:dyDescent="0.75">
      <c r="B134" s="54"/>
      <c r="D134" s="30">
        <v>13</v>
      </c>
      <c r="E134" s="19">
        <v>1007</v>
      </c>
      <c r="F134" s="17" t="s">
        <v>598</v>
      </c>
      <c r="G134" s="3" t="s">
        <v>601</v>
      </c>
      <c r="H134" s="2" t="s">
        <v>2</v>
      </c>
      <c r="I134" s="15" t="s">
        <v>616</v>
      </c>
      <c r="J134" s="9">
        <v>30686717.357159145</v>
      </c>
      <c r="K134" s="48"/>
    </row>
    <row r="135" spans="2:11" ht="24.75" customHeight="1" x14ac:dyDescent="0.75">
      <c r="B135" s="54"/>
      <c r="D135" s="30">
        <v>14</v>
      </c>
      <c r="E135" s="19">
        <v>979</v>
      </c>
      <c r="F135" s="17" t="s">
        <v>598</v>
      </c>
      <c r="G135" s="3" t="s">
        <v>611</v>
      </c>
      <c r="H135" s="2" t="s">
        <v>2</v>
      </c>
      <c r="I135" s="15" t="s">
        <v>617</v>
      </c>
      <c r="J135" s="9">
        <v>30686717.357159145</v>
      </c>
      <c r="K135" s="48"/>
    </row>
    <row r="136" spans="2:11" ht="24.75" customHeight="1" x14ac:dyDescent="0.75">
      <c r="B136" s="54"/>
      <c r="D136" s="30">
        <v>15</v>
      </c>
      <c r="E136" s="19">
        <v>1006</v>
      </c>
      <c r="F136" s="17" t="s">
        <v>598</v>
      </c>
      <c r="G136" s="3" t="s">
        <v>601</v>
      </c>
      <c r="H136" s="2" t="s">
        <v>2</v>
      </c>
      <c r="I136" s="15" t="s">
        <v>618</v>
      </c>
      <c r="J136" s="9">
        <v>26302900.591850698</v>
      </c>
      <c r="K136" s="48"/>
    </row>
    <row r="137" spans="2:11" ht="24.75" customHeight="1" x14ac:dyDescent="0.75">
      <c r="B137" s="54"/>
      <c r="D137" s="30">
        <v>16</v>
      </c>
      <c r="E137" s="19">
        <v>973</v>
      </c>
      <c r="F137" s="17" t="s">
        <v>598</v>
      </c>
      <c r="G137" s="3" t="s">
        <v>614</v>
      </c>
      <c r="H137" s="2" t="s">
        <v>2</v>
      </c>
      <c r="I137" s="15" t="s">
        <v>619</v>
      </c>
      <c r="J137" s="9">
        <v>26302900.591850698</v>
      </c>
      <c r="K137" s="48"/>
    </row>
    <row r="138" spans="2:11" ht="24.75" customHeight="1" x14ac:dyDescent="0.75">
      <c r="B138" s="54"/>
      <c r="D138" s="30">
        <v>17</v>
      </c>
      <c r="E138" s="19">
        <v>1008</v>
      </c>
      <c r="F138" s="17" t="s">
        <v>598</v>
      </c>
      <c r="G138" s="3" t="s">
        <v>601</v>
      </c>
      <c r="H138" s="2" t="s">
        <v>2</v>
      </c>
      <c r="I138" s="15" t="s">
        <v>620</v>
      </c>
      <c r="J138" s="9">
        <v>26302900.591850698</v>
      </c>
      <c r="K138" s="48"/>
    </row>
    <row r="139" spans="2:11" ht="24.75" customHeight="1" x14ac:dyDescent="0.75">
      <c r="B139" s="54"/>
      <c r="D139" s="30">
        <v>18</v>
      </c>
      <c r="E139" s="19">
        <v>974</v>
      </c>
      <c r="F139" s="17" t="s">
        <v>598</v>
      </c>
      <c r="G139" s="3" t="s">
        <v>621</v>
      </c>
      <c r="H139" s="2" t="s">
        <v>15</v>
      </c>
      <c r="I139" s="15" t="s">
        <v>623</v>
      </c>
      <c r="J139" s="9">
        <v>21919083.826542247</v>
      </c>
      <c r="K139" s="48"/>
    </row>
    <row r="140" spans="2:11" ht="24.75" customHeight="1" x14ac:dyDescent="0.75">
      <c r="B140" s="54"/>
      <c r="D140" s="30">
        <v>19</v>
      </c>
      <c r="E140" s="19">
        <v>975</v>
      </c>
      <c r="F140" s="17" t="s">
        <v>598</v>
      </c>
      <c r="G140" s="3" t="s">
        <v>622</v>
      </c>
      <c r="H140" s="2" t="s">
        <v>2</v>
      </c>
      <c r="I140" s="15" t="s">
        <v>624</v>
      </c>
      <c r="J140" s="9">
        <v>21919083.826542247</v>
      </c>
      <c r="K140" s="48"/>
    </row>
    <row r="141" spans="2:11" ht="24.75" customHeight="1" x14ac:dyDescent="0.75">
      <c r="B141" s="54"/>
      <c r="D141" s="30">
        <v>20</v>
      </c>
      <c r="E141" s="19">
        <v>1009</v>
      </c>
      <c r="F141" s="17" t="s">
        <v>598</v>
      </c>
      <c r="G141" s="3" t="s">
        <v>601</v>
      </c>
      <c r="H141" s="2" t="s">
        <v>2</v>
      </c>
      <c r="I141" s="15" t="s">
        <v>625</v>
      </c>
      <c r="J141" s="9">
        <v>21919083.826542247</v>
      </c>
      <c r="K141" s="48"/>
    </row>
    <row r="142" spans="2:11" ht="24.75" customHeight="1" x14ac:dyDescent="0.75">
      <c r="B142" s="54"/>
      <c r="D142" s="30">
        <v>21</v>
      </c>
      <c r="E142" s="19">
        <v>1004</v>
      </c>
      <c r="F142" s="17" t="s">
        <v>598</v>
      </c>
      <c r="G142" s="3" t="s">
        <v>601</v>
      </c>
      <c r="H142" s="2" t="s">
        <v>2</v>
      </c>
      <c r="I142" s="15" t="s">
        <v>626</v>
      </c>
      <c r="J142" s="9">
        <v>14474411.507732058</v>
      </c>
      <c r="K142" s="48"/>
    </row>
    <row r="143" spans="2:11" ht="24.75" customHeight="1" x14ac:dyDescent="0.75">
      <c r="B143" s="54"/>
      <c r="D143" s="30">
        <v>22</v>
      </c>
      <c r="E143" s="19">
        <v>1020</v>
      </c>
      <c r="F143" s="17" t="s">
        <v>598</v>
      </c>
      <c r="G143" s="3" t="s">
        <v>610</v>
      </c>
      <c r="H143" s="2" t="s">
        <v>2</v>
      </c>
      <c r="I143" s="15" t="s">
        <v>627</v>
      </c>
      <c r="J143" s="9">
        <v>14474411.507732058</v>
      </c>
      <c r="K143" s="48"/>
    </row>
    <row r="144" spans="2:11" ht="24.75" customHeight="1" x14ac:dyDescent="0.75">
      <c r="B144" s="54"/>
      <c r="D144" s="30">
        <v>23</v>
      </c>
      <c r="E144" s="19">
        <v>924</v>
      </c>
      <c r="F144" s="17" t="s">
        <v>598</v>
      </c>
      <c r="G144" s="3" t="s">
        <v>622</v>
      </c>
      <c r="H144" s="2" t="s">
        <v>2</v>
      </c>
      <c r="I144" s="15" t="s">
        <v>629</v>
      </c>
      <c r="J144" s="9">
        <v>13509450.740549922</v>
      </c>
      <c r="K144" s="48"/>
    </row>
    <row r="145" spans="2:11" ht="24.75" customHeight="1" thickBot="1" x14ac:dyDescent="0.9">
      <c r="B145" s="54"/>
      <c r="D145" s="30">
        <v>24</v>
      </c>
      <c r="E145" s="19">
        <v>961</v>
      </c>
      <c r="F145" s="17" t="s">
        <v>598</v>
      </c>
      <c r="G145" s="3" t="s">
        <v>601</v>
      </c>
      <c r="H145" s="2" t="s">
        <v>2</v>
      </c>
      <c r="I145" s="15" t="s">
        <v>630</v>
      </c>
      <c r="J145" s="9">
        <v>62115849.314645015</v>
      </c>
      <c r="K145" s="48"/>
    </row>
    <row r="146" spans="2:11" ht="24.75" customHeight="1" thickBot="1" x14ac:dyDescent="0.9">
      <c r="B146" s="56">
        <f>D146</f>
        <v>25</v>
      </c>
      <c r="D146" s="30">
        <v>25</v>
      </c>
      <c r="E146" s="20">
        <v>999</v>
      </c>
      <c r="F146" s="18" t="s">
        <v>598</v>
      </c>
      <c r="G146" s="5" t="s">
        <v>628</v>
      </c>
      <c r="H146" s="4" t="s">
        <v>2</v>
      </c>
      <c r="I146" s="16" t="s">
        <v>631</v>
      </c>
      <c r="J146" s="10">
        <v>9649607.6718213726</v>
      </c>
      <c r="K146" s="49">
        <f>SUM(J122:J146)</f>
        <v>1254256220.2095904</v>
      </c>
    </row>
    <row r="147" spans="2:11" ht="24.75" customHeight="1" x14ac:dyDescent="0.75">
      <c r="B147" s="54"/>
      <c r="D147" s="30">
        <v>1</v>
      </c>
      <c r="E147" s="28">
        <v>471</v>
      </c>
      <c r="F147" s="29" t="s">
        <v>535</v>
      </c>
      <c r="G147" s="12" t="s">
        <v>536</v>
      </c>
      <c r="H147" s="11" t="s">
        <v>2</v>
      </c>
      <c r="I147" s="14" t="s">
        <v>78</v>
      </c>
      <c r="J147" s="13">
        <v>140282136.48987037</v>
      </c>
      <c r="K147" s="48"/>
    </row>
    <row r="148" spans="2:11" ht="24.75" customHeight="1" x14ac:dyDescent="0.75">
      <c r="B148" s="54"/>
      <c r="D148" s="30">
        <v>2</v>
      </c>
      <c r="E148" s="19">
        <v>462</v>
      </c>
      <c r="F148" s="17" t="s">
        <v>535</v>
      </c>
      <c r="G148" s="3" t="s">
        <v>537</v>
      </c>
      <c r="H148" s="2" t="s">
        <v>2</v>
      </c>
      <c r="I148" s="15" t="s">
        <v>101</v>
      </c>
      <c r="J148" s="9">
        <v>43838167.653084494</v>
      </c>
      <c r="K148" s="48"/>
    </row>
    <row r="149" spans="2:11" ht="24.75" customHeight="1" x14ac:dyDescent="0.75">
      <c r="B149" s="54"/>
      <c r="D149" s="30">
        <v>3</v>
      </c>
      <c r="E149" s="19">
        <v>463</v>
      </c>
      <c r="F149" s="17" t="s">
        <v>535</v>
      </c>
      <c r="G149" s="3" t="s">
        <v>537</v>
      </c>
      <c r="H149" s="2" t="s">
        <v>2</v>
      </c>
      <c r="I149" s="15" t="s">
        <v>9</v>
      </c>
      <c r="J149" s="9">
        <v>39454350.887776047</v>
      </c>
      <c r="K149" s="48"/>
    </row>
    <row r="150" spans="2:11" ht="24.75" customHeight="1" x14ac:dyDescent="0.75">
      <c r="B150" s="54"/>
      <c r="D150" s="30">
        <v>4</v>
      </c>
      <c r="E150" s="19">
        <v>446</v>
      </c>
      <c r="F150" s="17" t="s">
        <v>535</v>
      </c>
      <c r="G150" s="3" t="s">
        <v>539</v>
      </c>
      <c r="H150" s="2" t="s">
        <v>15</v>
      </c>
      <c r="I150" s="15" t="s">
        <v>84</v>
      </c>
      <c r="J150" s="9">
        <v>19299215.343642745</v>
      </c>
      <c r="K150" s="48"/>
    </row>
    <row r="151" spans="2:11" ht="24.75" customHeight="1" x14ac:dyDescent="0.75">
      <c r="B151" s="54"/>
      <c r="D151" s="30">
        <v>5</v>
      </c>
      <c r="E151" s="19">
        <v>447</v>
      </c>
      <c r="F151" s="17" t="s">
        <v>535</v>
      </c>
      <c r="G151" s="3" t="s">
        <v>540</v>
      </c>
      <c r="H151" s="2" t="s">
        <v>15</v>
      </c>
      <c r="I151" s="15" t="s">
        <v>84</v>
      </c>
      <c r="J151" s="9">
        <v>19299215.343642745</v>
      </c>
      <c r="K151" s="48"/>
    </row>
    <row r="152" spans="2:11" ht="24.75" customHeight="1" x14ac:dyDescent="0.75">
      <c r="B152" s="54"/>
      <c r="D152" s="30">
        <v>6</v>
      </c>
      <c r="E152" s="19">
        <v>448</v>
      </c>
      <c r="F152" s="17" t="s">
        <v>535</v>
      </c>
      <c r="G152" s="3" t="s">
        <v>476</v>
      </c>
      <c r="H152" s="2" t="s">
        <v>2</v>
      </c>
      <c r="I152" s="15" t="s">
        <v>78</v>
      </c>
      <c r="J152" s="9">
        <v>19299215.343642745</v>
      </c>
      <c r="K152" s="48"/>
    </row>
    <row r="153" spans="2:11" ht="24.75" customHeight="1" thickBot="1" x14ac:dyDescent="0.9">
      <c r="B153" s="54"/>
      <c r="D153" s="30">
        <v>7</v>
      </c>
      <c r="E153" s="19">
        <v>449</v>
      </c>
      <c r="F153" s="17" t="s">
        <v>535</v>
      </c>
      <c r="G153" s="3" t="s">
        <v>541</v>
      </c>
      <c r="H153" s="2" t="s">
        <v>2</v>
      </c>
      <c r="I153" s="15" t="s">
        <v>78</v>
      </c>
      <c r="J153" s="9">
        <v>19299215.343642745</v>
      </c>
      <c r="K153" s="48"/>
    </row>
    <row r="154" spans="2:11" ht="24.75" customHeight="1" thickBot="1" x14ac:dyDescent="0.9">
      <c r="B154" s="56">
        <f>D154</f>
        <v>8</v>
      </c>
      <c r="D154" s="30">
        <v>8</v>
      </c>
      <c r="E154" s="20">
        <v>450</v>
      </c>
      <c r="F154" s="18" t="s">
        <v>535</v>
      </c>
      <c r="G154" s="5" t="s">
        <v>542</v>
      </c>
      <c r="H154" s="4" t="s">
        <v>2</v>
      </c>
      <c r="I154" s="16" t="s">
        <v>78</v>
      </c>
      <c r="J154" s="10">
        <v>19299215.343642745</v>
      </c>
      <c r="K154" s="49">
        <f>SUM(J147:J154)</f>
        <v>320070731.7489447</v>
      </c>
    </row>
    <row r="155" spans="2:11" ht="24.75" customHeight="1" thickBot="1" x14ac:dyDescent="0.9">
      <c r="B155" s="54"/>
      <c r="D155" s="30"/>
      <c r="E155" s="59" t="s">
        <v>716</v>
      </c>
      <c r="F155" s="60"/>
      <c r="G155" s="60"/>
      <c r="H155" s="60"/>
      <c r="I155" s="60"/>
      <c r="J155" s="61"/>
      <c r="K155" s="52">
        <f>K146+K154</f>
        <v>1574326951.9585352</v>
      </c>
    </row>
    <row r="156" spans="2:11" ht="24.75" customHeight="1" thickBot="1" x14ac:dyDescent="0.9">
      <c r="B156" s="54"/>
      <c r="D156" s="30"/>
      <c r="E156" s="24"/>
      <c r="F156" s="24"/>
      <c r="G156" s="25"/>
      <c r="H156" s="24"/>
      <c r="I156" s="26"/>
      <c r="J156" s="27"/>
      <c r="K156" s="27"/>
    </row>
    <row r="157" spans="2:11" ht="24.75" customHeight="1" thickBot="1" x14ac:dyDescent="0.9">
      <c r="B157" s="54"/>
      <c r="E157" s="59" t="s">
        <v>717</v>
      </c>
      <c r="F157" s="60"/>
      <c r="G157" s="60"/>
      <c r="H157" s="60"/>
      <c r="I157" s="60"/>
      <c r="J157" s="60"/>
      <c r="K157" s="61"/>
    </row>
    <row r="158" spans="2:11" ht="24.75" customHeight="1" thickBot="1" x14ac:dyDescent="0.9">
      <c r="B158" s="54"/>
      <c r="E158" s="32" t="s">
        <v>703</v>
      </c>
      <c r="F158" s="33" t="s">
        <v>700</v>
      </c>
      <c r="G158" s="34" t="s">
        <v>701</v>
      </c>
      <c r="H158" s="35" t="s">
        <v>702</v>
      </c>
      <c r="I158" s="34" t="s">
        <v>704</v>
      </c>
      <c r="J158" s="36" t="s">
        <v>705</v>
      </c>
      <c r="K158" s="47"/>
    </row>
    <row r="159" spans="2:11" ht="24.75" customHeight="1" x14ac:dyDescent="0.75">
      <c r="B159" s="54"/>
      <c r="D159" s="30">
        <v>1</v>
      </c>
      <c r="E159" s="28">
        <v>1489</v>
      </c>
      <c r="F159" s="29" t="s">
        <v>11</v>
      </c>
      <c r="G159" s="12" t="s">
        <v>12</v>
      </c>
      <c r="H159" s="11" t="s">
        <v>2</v>
      </c>
      <c r="I159" s="14" t="s">
        <v>13</v>
      </c>
      <c r="J159" s="13">
        <v>354926590.08457649</v>
      </c>
      <c r="K159" s="48"/>
    </row>
    <row r="160" spans="2:11" ht="24.75" customHeight="1" x14ac:dyDescent="0.75">
      <c r="B160" s="54"/>
      <c r="D160" s="30">
        <v>2</v>
      </c>
      <c r="E160" s="19">
        <v>1494</v>
      </c>
      <c r="F160" s="17" t="s">
        <v>11</v>
      </c>
      <c r="G160" s="3" t="s">
        <v>14</v>
      </c>
      <c r="H160" s="2" t="s">
        <v>15</v>
      </c>
      <c r="I160" s="15" t="s">
        <v>16</v>
      </c>
      <c r="J160" s="9">
        <v>265885990.35088307</v>
      </c>
      <c r="K160" s="48"/>
    </row>
    <row r="161" spans="2:11" ht="24.75" customHeight="1" x14ac:dyDescent="0.75">
      <c r="B161" s="54"/>
      <c r="D161" s="30">
        <v>3</v>
      </c>
      <c r="E161" s="19">
        <v>1712</v>
      </c>
      <c r="F161" s="17" t="s">
        <v>11</v>
      </c>
      <c r="G161" s="3" t="s">
        <v>17</v>
      </c>
      <c r="H161" s="2" t="s">
        <v>2</v>
      </c>
      <c r="I161" s="15" t="s">
        <v>18</v>
      </c>
      <c r="J161" s="9">
        <v>254098804.48248214</v>
      </c>
      <c r="K161" s="48"/>
    </row>
    <row r="162" spans="2:11" ht="24.75" customHeight="1" x14ac:dyDescent="0.75">
      <c r="B162" s="54"/>
      <c r="D162" s="30">
        <v>4</v>
      </c>
      <c r="E162" s="19">
        <v>1546</v>
      </c>
      <c r="F162" s="17" t="s">
        <v>11</v>
      </c>
      <c r="G162" s="3" t="s">
        <v>19</v>
      </c>
      <c r="H162" s="2" t="s">
        <v>2</v>
      </c>
      <c r="I162" s="15" t="s">
        <v>20</v>
      </c>
      <c r="J162" s="9">
        <v>226986845.07987756</v>
      </c>
      <c r="K162" s="48"/>
    </row>
    <row r="163" spans="2:11" ht="24.75" customHeight="1" x14ac:dyDescent="0.75">
      <c r="B163" s="54"/>
      <c r="D163" s="30">
        <v>5</v>
      </c>
      <c r="E163" s="19">
        <v>1530</v>
      </c>
      <c r="F163" s="17" t="s">
        <v>11</v>
      </c>
      <c r="G163" s="3" t="s">
        <v>21</v>
      </c>
      <c r="H163" s="2" t="s">
        <v>15</v>
      </c>
      <c r="I163" s="15" t="s">
        <v>22</v>
      </c>
      <c r="J163" s="9">
        <v>220294626.97321835</v>
      </c>
      <c r="K163" s="48"/>
    </row>
    <row r="164" spans="2:11" ht="24.75" customHeight="1" x14ac:dyDescent="0.75">
      <c r="B164" s="54"/>
      <c r="D164" s="30">
        <v>6</v>
      </c>
      <c r="E164" s="19">
        <v>1628</v>
      </c>
      <c r="F164" s="17" t="s">
        <v>11</v>
      </c>
      <c r="G164" s="3" t="s">
        <v>23</v>
      </c>
      <c r="H164" s="2" t="s">
        <v>2</v>
      </c>
      <c r="I164" s="15" t="s">
        <v>25</v>
      </c>
      <c r="J164" s="9">
        <v>219190838.26542246</v>
      </c>
      <c r="K164" s="48"/>
    </row>
    <row r="165" spans="2:11" ht="24.75" customHeight="1" x14ac:dyDescent="0.75">
      <c r="B165" s="54"/>
      <c r="D165" s="30">
        <v>7</v>
      </c>
      <c r="E165" s="19">
        <v>1508</v>
      </c>
      <c r="F165" s="17" t="s">
        <v>11</v>
      </c>
      <c r="G165" s="3" t="s">
        <v>24</v>
      </c>
      <c r="H165" s="2" t="s">
        <v>2</v>
      </c>
      <c r="I165" s="15" t="s">
        <v>26</v>
      </c>
      <c r="J165" s="9">
        <v>212214722.91129369</v>
      </c>
      <c r="K165" s="48"/>
    </row>
    <row r="166" spans="2:11" ht="24.75" customHeight="1" x14ac:dyDescent="0.75">
      <c r="B166" s="54"/>
      <c r="D166" s="30">
        <v>8</v>
      </c>
      <c r="E166" s="19">
        <v>1497</v>
      </c>
      <c r="F166" s="17" t="s">
        <v>11</v>
      </c>
      <c r="G166" s="3" t="s">
        <v>27</v>
      </c>
      <c r="H166" s="2" t="s">
        <v>2</v>
      </c>
      <c r="I166" s="15" t="s">
        <v>28</v>
      </c>
      <c r="J166" s="9">
        <v>204189767.57529545</v>
      </c>
      <c r="K166" s="48"/>
    </row>
    <row r="167" spans="2:11" ht="24.75" customHeight="1" x14ac:dyDescent="0.75">
      <c r="B167" s="54"/>
      <c r="D167" s="30">
        <v>9</v>
      </c>
      <c r="E167" s="19">
        <v>1539</v>
      </c>
      <c r="F167" s="17" t="s">
        <v>11</v>
      </c>
      <c r="G167" s="3" t="s">
        <v>21</v>
      </c>
      <c r="H167" s="2" t="s">
        <v>15</v>
      </c>
      <c r="I167" s="15" t="s">
        <v>29</v>
      </c>
      <c r="J167" s="9">
        <v>184785711.17421991</v>
      </c>
      <c r="K167" s="48"/>
    </row>
    <row r="168" spans="2:11" ht="24.75" customHeight="1" x14ac:dyDescent="0.75">
      <c r="B168" s="54"/>
      <c r="D168" s="30">
        <v>10</v>
      </c>
      <c r="E168" s="19">
        <v>1627</v>
      </c>
      <c r="F168" s="17" t="s">
        <v>11</v>
      </c>
      <c r="G168" s="3" t="s">
        <v>23</v>
      </c>
      <c r="H168" s="2" t="s">
        <v>2</v>
      </c>
      <c r="I168" s="15" t="s">
        <v>30</v>
      </c>
      <c r="J168" s="9">
        <v>182801342.69352815</v>
      </c>
      <c r="K168" s="48"/>
    </row>
    <row r="169" spans="2:11" ht="24.75" customHeight="1" x14ac:dyDescent="0.75">
      <c r="B169" s="54"/>
      <c r="D169" s="30">
        <v>11</v>
      </c>
      <c r="E169" s="19">
        <v>1759</v>
      </c>
      <c r="F169" s="17" t="s">
        <v>11</v>
      </c>
      <c r="G169" s="3" t="s">
        <v>31</v>
      </c>
      <c r="H169" s="2" t="s">
        <v>2</v>
      </c>
      <c r="I169" s="15" t="s">
        <v>32</v>
      </c>
      <c r="J169" s="9">
        <v>170319115.84870201</v>
      </c>
      <c r="K169" s="48"/>
    </row>
    <row r="170" spans="2:11" ht="24.75" customHeight="1" x14ac:dyDescent="0.75">
      <c r="B170" s="54"/>
      <c r="D170" s="30">
        <v>12</v>
      </c>
      <c r="E170" s="19">
        <v>1542</v>
      </c>
      <c r="F170" s="17" t="s">
        <v>11</v>
      </c>
      <c r="G170" s="3" t="s">
        <v>21</v>
      </c>
      <c r="H170" s="2" t="s">
        <v>15</v>
      </c>
      <c r="I170" s="15" t="s">
        <v>33</v>
      </c>
      <c r="J170" s="9">
        <v>170319115.84870201</v>
      </c>
      <c r="K170" s="48"/>
    </row>
    <row r="171" spans="2:11" ht="24.75" customHeight="1" x14ac:dyDescent="0.75">
      <c r="B171" s="54"/>
      <c r="D171" s="30">
        <v>13</v>
      </c>
      <c r="E171" s="19">
        <v>1623</v>
      </c>
      <c r="F171" s="17" t="s">
        <v>11</v>
      </c>
      <c r="G171" s="3" t="s">
        <v>14</v>
      </c>
      <c r="H171" s="2" t="s">
        <v>15</v>
      </c>
      <c r="I171" s="15" t="s">
        <v>34</v>
      </c>
      <c r="J171" s="9">
        <v>160447693.61028925</v>
      </c>
      <c r="K171" s="48"/>
    </row>
    <row r="172" spans="2:11" ht="24.75" customHeight="1" x14ac:dyDescent="0.75">
      <c r="B172" s="54"/>
      <c r="D172" s="30">
        <v>14</v>
      </c>
      <c r="E172" s="19">
        <v>1758</v>
      </c>
      <c r="F172" s="17" t="s">
        <v>11</v>
      </c>
      <c r="G172" s="3" t="s">
        <v>31</v>
      </c>
      <c r="H172" s="2" t="s">
        <v>2</v>
      </c>
      <c r="I172" s="15" t="s">
        <v>35</v>
      </c>
      <c r="J172" s="9">
        <v>157817403.55110419</v>
      </c>
      <c r="K172" s="48"/>
    </row>
    <row r="173" spans="2:11" ht="24.75" customHeight="1" x14ac:dyDescent="0.75">
      <c r="B173" s="54"/>
      <c r="D173" s="30">
        <v>15</v>
      </c>
      <c r="E173" s="19">
        <v>1562</v>
      </c>
      <c r="F173" s="17" t="s">
        <v>11</v>
      </c>
      <c r="G173" s="3" t="s">
        <v>19</v>
      </c>
      <c r="H173" s="2" t="s">
        <v>2</v>
      </c>
      <c r="I173" s="15" t="s">
        <v>36</v>
      </c>
      <c r="J173" s="9">
        <v>154272815.09493557</v>
      </c>
      <c r="K173" s="48"/>
    </row>
    <row r="174" spans="2:11" ht="24.75" customHeight="1" x14ac:dyDescent="0.75">
      <c r="B174" s="54"/>
      <c r="D174" s="30">
        <v>16</v>
      </c>
      <c r="E174" s="19">
        <v>1531</v>
      </c>
      <c r="F174" s="17" t="s">
        <v>11</v>
      </c>
      <c r="G174" s="3" t="s">
        <v>21</v>
      </c>
      <c r="H174" s="2" t="s">
        <v>15</v>
      </c>
      <c r="I174" s="15" t="s">
        <v>38</v>
      </c>
      <c r="J174" s="9">
        <v>151030322.08134484</v>
      </c>
      <c r="K174" s="48"/>
    </row>
    <row r="175" spans="2:11" ht="24.75" customHeight="1" x14ac:dyDescent="0.75">
      <c r="B175" s="54"/>
      <c r="D175" s="30">
        <v>17</v>
      </c>
      <c r="E175" s="19">
        <v>1586</v>
      </c>
      <c r="F175" s="17" t="s">
        <v>11</v>
      </c>
      <c r="G175" s="3" t="s">
        <v>37</v>
      </c>
      <c r="H175" s="2" t="s">
        <v>15</v>
      </c>
      <c r="I175" s="15" t="s">
        <v>39</v>
      </c>
      <c r="J175" s="9">
        <v>144016215.25685132</v>
      </c>
      <c r="K175" s="48"/>
    </row>
    <row r="176" spans="2:11" ht="24.75" customHeight="1" x14ac:dyDescent="0.75">
      <c r="B176" s="54"/>
      <c r="D176" s="30">
        <v>18</v>
      </c>
      <c r="E176" s="19">
        <v>1584</v>
      </c>
      <c r="F176" s="17" t="s">
        <v>11</v>
      </c>
      <c r="G176" s="3" t="s">
        <v>37</v>
      </c>
      <c r="H176" s="2" t="s">
        <v>15</v>
      </c>
      <c r="I176" s="15" t="s">
        <v>40</v>
      </c>
      <c r="J176" s="9">
        <v>137098609.33387986</v>
      </c>
      <c r="K176" s="48"/>
    </row>
    <row r="177" spans="2:11" ht="24.75" customHeight="1" x14ac:dyDescent="0.75">
      <c r="B177" s="54"/>
      <c r="D177" s="30">
        <v>19</v>
      </c>
      <c r="E177" s="19">
        <v>1549</v>
      </c>
      <c r="F177" s="17" t="s">
        <v>11</v>
      </c>
      <c r="G177" s="3" t="s">
        <v>19</v>
      </c>
      <c r="H177" s="2" t="s">
        <v>2</v>
      </c>
      <c r="I177" s="15" t="s">
        <v>41</v>
      </c>
      <c r="J177" s="9">
        <v>87676335.306168988</v>
      </c>
      <c r="K177" s="48"/>
    </row>
    <row r="178" spans="2:11" ht="24.75" customHeight="1" x14ac:dyDescent="0.75">
      <c r="B178" s="54"/>
      <c r="D178" s="30">
        <v>20</v>
      </c>
      <c r="E178" s="19">
        <v>1492</v>
      </c>
      <c r="F178" s="17" t="s">
        <v>11</v>
      </c>
      <c r="G178" s="3" t="s">
        <v>12</v>
      </c>
      <c r="H178" s="2" t="s">
        <v>2</v>
      </c>
      <c r="I178" s="15" t="s">
        <v>42</v>
      </c>
      <c r="J178" s="9">
        <v>83292518.540860534</v>
      </c>
      <c r="K178" s="48"/>
    </row>
    <row r="179" spans="2:11" ht="24.75" customHeight="1" x14ac:dyDescent="0.75">
      <c r="B179" s="54"/>
      <c r="D179" s="30">
        <v>21</v>
      </c>
      <c r="E179" s="19">
        <v>1493</v>
      </c>
      <c r="F179" s="17" t="s">
        <v>11</v>
      </c>
      <c r="G179" s="3" t="s">
        <v>12</v>
      </c>
      <c r="H179" s="2" t="s">
        <v>2</v>
      </c>
      <c r="I179" s="15" t="s">
        <v>43</v>
      </c>
      <c r="J179" s="9">
        <v>79527860.167167604</v>
      </c>
      <c r="K179" s="48"/>
    </row>
    <row r="180" spans="2:11" ht="24.75" customHeight="1" x14ac:dyDescent="0.75">
      <c r="B180" s="54"/>
      <c r="D180" s="30">
        <v>22</v>
      </c>
      <c r="E180" s="19">
        <v>1730</v>
      </c>
      <c r="F180" s="17" t="s">
        <v>11</v>
      </c>
      <c r="G180" s="3" t="s">
        <v>17</v>
      </c>
      <c r="H180" s="2" t="s">
        <v>2</v>
      </c>
      <c r="I180" s="15" t="s">
        <v>44</v>
      </c>
      <c r="J180" s="9">
        <v>78908701.775552094</v>
      </c>
      <c r="K180" s="48"/>
    </row>
    <row r="181" spans="2:11" ht="24.75" customHeight="1" x14ac:dyDescent="0.75">
      <c r="B181" s="54"/>
      <c r="D181" s="30">
        <v>23</v>
      </c>
      <c r="E181" s="19">
        <v>1709</v>
      </c>
      <c r="F181" s="17" t="s">
        <v>11</v>
      </c>
      <c r="G181" s="3" t="s">
        <v>17</v>
      </c>
      <c r="H181" s="2" t="s">
        <v>2</v>
      </c>
      <c r="I181" s="15" t="s">
        <v>46</v>
      </c>
      <c r="J181" s="9">
        <v>78908701.775552094</v>
      </c>
      <c r="K181" s="48"/>
    </row>
    <row r="182" spans="2:11" ht="24.75" customHeight="1" x14ac:dyDescent="0.75">
      <c r="B182" s="54"/>
      <c r="D182" s="30">
        <v>24</v>
      </c>
      <c r="E182" s="19">
        <v>1607</v>
      </c>
      <c r="F182" s="17" t="s">
        <v>11</v>
      </c>
      <c r="G182" s="3" t="s">
        <v>45</v>
      </c>
      <c r="H182" s="2" t="s">
        <v>2</v>
      </c>
      <c r="I182" s="15" t="s">
        <v>47</v>
      </c>
      <c r="J182" s="9">
        <v>74784459.456615642</v>
      </c>
      <c r="K182" s="48"/>
    </row>
    <row r="183" spans="2:11" ht="24.75" customHeight="1" x14ac:dyDescent="0.75">
      <c r="B183" s="54"/>
      <c r="D183" s="30">
        <v>25</v>
      </c>
      <c r="E183" s="19">
        <v>1498</v>
      </c>
      <c r="F183" s="17" t="s">
        <v>11</v>
      </c>
      <c r="G183" s="3" t="s">
        <v>27</v>
      </c>
      <c r="H183" s="2" t="s">
        <v>2</v>
      </c>
      <c r="I183" s="15" t="s">
        <v>48</v>
      </c>
      <c r="J183" s="9">
        <v>72596005.633507922</v>
      </c>
      <c r="K183" s="48"/>
    </row>
    <row r="184" spans="2:11" ht="24.75" customHeight="1" x14ac:dyDescent="0.75">
      <c r="B184" s="54"/>
      <c r="D184" s="30">
        <v>26</v>
      </c>
      <c r="E184" s="19">
        <v>1499</v>
      </c>
      <c r="F184" s="17" t="s">
        <v>11</v>
      </c>
      <c r="G184" s="3" t="s">
        <v>27</v>
      </c>
      <c r="H184" s="2" t="s">
        <v>2</v>
      </c>
      <c r="I184" s="15" t="s">
        <v>41</v>
      </c>
      <c r="J184" s="9">
        <v>70141068.244935185</v>
      </c>
      <c r="K184" s="48"/>
    </row>
    <row r="185" spans="2:11" ht="24.75" customHeight="1" x14ac:dyDescent="0.75">
      <c r="B185" s="54"/>
      <c r="D185" s="30">
        <v>27</v>
      </c>
      <c r="E185" s="19">
        <v>1710</v>
      </c>
      <c r="F185" s="17" t="s">
        <v>11</v>
      </c>
      <c r="G185" s="3" t="s">
        <v>17</v>
      </c>
      <c r="H185" s="2" t="s">
        <v>2</v>
      </c>
      <c r="I185" s="15" t="s">
        <v>49</v>
      </c>
      <c r="J185" s="9">
        <v>67861483.526974797</v>
      </c>
      <c r="K185" s="48"/>
    </row>
    <row r="186" spans="2:11" ht="24.75" customHeight="1" x14ac:dyDescent="0.75">
      <c r="B186" s="54"/>
      <c r="D186" s="30">
        <v>28</v>
      </c>
      <c r="E186" s="19">
        <v>1604</v>
      </c>
      <c r="F186" s="17" t="s">
        <v>11</v>
      </c>
      <c r="G186" s="3" t="s">
        <v>45</v>
      </c>
      <c r="H186" s="2" t="s">
        <v>2</v>
      </c>
      <c r="I186" s="15" t="s">
        <v>50</v>
      </c>
      <c r="J186" s="9">
        <v>66634014.832688428</v>
      </c>
      <c r="K186" s="48"/>
    </row>
    <row r="187" spans="2:11" ht="24.75" customHeight="1" x14ac:dyDescent="0.75">
      <c r="B187" s="54"/>
      <c r="D187" s="30">
        <v>29</v>
      </c>
      <c r="E187" s="19">
        <v>1745</v>
      </c>
      <c r="F187" s="17" t="s">
        <v>11</v>
      </c>
      <c r="G187" s="3" t="s">
        <v>51</v>
      </c>
      <c r="H187" s="2" t="s">
        <v>2</v>
      </c>
      <c r="I187" s="15" t="s">
        <v>52</v>
      </c>
      <c r="J187" s="9">
        <v>61373434.71431829</v>
      </c>
      <c r="K187" s="48"/>
    </row>
    <row r="188" spans="2:11" ht="24.75" customHeight="1" x14ac:dyDescent="0.75">
      <c r="B188" s="54"/>
      <c r="D188" s="30">
        <v>30</v>
      </c>
      <c r="E188" s="19">
        <v>1633</v>
      </c>
      <c r="F188" s="17" t="s">
        <v>11</v>
      </c>
      <c r="G188" s="3" t="s">
        <v>23</v>
      </c>
      <c r="H188" s="2" t="s">
        <v>2</v>
      </c>
      <c r="I188" s="15" t="s">
        <v>53</v>
      </c>
      <c r="J188" s="9">
        <v>56989617.949009843</v>
      </c>
      <c r="K188" s="48"/>
    </row>
    <row r="189" spans="2:11" ht="24.75" customHeight="1" x14ac:dyDescent="0.75">
      <c r="B189" s="54"/>
      <c r="D189" s="30">
        <v>31</v>
      </c>
      <c r="E189" s="19">
        <v>1535</v>
      </c>
      <c r="F189" s="17" t="s">
        <v>11</v>
      </c>
      <c r="G189" s="3" t="s">
        <v>21</v>
      </c>
      <c r="H189" s="2" t="s">
        <v>15</v>
      </c>
      <c r="I189" s="15" t="s">
        <v>56</v>
      </c>
      <c r="J189" s="9">
        <v>52704159.634700269</v>
      </c>
      <c r="K189" s="48"/>
    </row>
    <row r="190" spans="2:11" ht="24.75" customHeight="1" x14ac:dyDescent="0.75">
      <c r="B190" s="54"/>
      <c r="D190" s="30">
        <v>32</v>
      </c>
      <c r="E190" s="19">
        <v>1609</v>
      </c>
      <c r="F190" s="17" t="s">
        <v>11</v>
      </c>
      <c r="G190" s="3" t="s">
        <v>54</v>
      </c>
      <c r="H190" s="2" t="s">
        <v>2</v>
      </c>
      <c r="I190" s="15" t="s">
        <v>41</v>
      </c>
      <c r="J190" s="9">
        <v>52605801.183701396</v>
      </c>
      <c r="K190" s="48"/>
    </row>
    <row r="191" spans="2:11" ht="24.75" customHeight="1" x14ac:dyDescent="0.75">
      <c r="B191" s="54"/>
      <c r="D191" s="30">
        <v>33</v>
      </c>
      <c r="E191" s="19">
        <v>1743</v>
      </c>
      <c r="F191" s="17" t="s">
        <v>11</v>
      </c>
      <c r="G191" s="3" t="s">
        <v>17</v>
      </c>
      <c r="H191" s="2" t="s">
        <v>2</v>
      </c>
      <c r="I191" s="15" t="s">
        <v>57</v>
      </c>
      <c r="J191" s="9">
        <v>52605801.183701396</v>
      </c>
      <c r="K191" s="48"/>
    </row>
    <row r="192" spans="2:11" ht="24.75" customHeight="1" x14ac:dyDescent="0.75">
      <c r="B192" s="54"/>
      <c r="D192" s="30">
        <v>34</v>
      </c>
      <c r="E192" s="19">
        <v>1599</v>
      </c>
      <c r="F192" s="17" t="s">
        <v>11</v>
      </c>
      <c r="G192" s="3" t="s">
        <v>55</v>
      </c>
      <c r="H192" s="2" t="s">
        <v>2</v>
      </c>
      <c r="I192" s="15" t="s">
        <v>58</v>
      </c>
      <c r="J192" s="9">
        <v>48221984.418392941</v>
      </c>
      <c r="K192" s="48"/>
    </row>
    <row r="193" spans="2:11" ht="24.75" customHeight="1" x14ac:dyDescent="0.75">
      <c r="B193" s="54"/>
      <c r="D193" s="30">
        <v>35</v>
      </c>
      <c r="E193" s="19">
        <v>1746</v>
      </c>
      <c r="F193" s="17" t="s">
        <v>11</v>
      </c>
      <c r="G193" s="3" t="s">
        <v>51</v>
      </c>
      <c r="H193" s="2" t="s">
        <v>2</v>
      </c>
      <c r="I193" s="15" t="s">
        <v>59</v>
      </c>
      <c r="J193" s="9">
        <v>45591694.359207876</v>
      </c>
      <c r="K193" s="48"/>
    </row>
    <row r="194" spans="2:11" ht="24.75" customHeight="1" x14ac:dyDescent="0.75">
      <c r="B194" s="54"/>
      <c r="D194" s="30">
        <v>36</v>
      </c>
      <c r="E194" s="19">
        <v>1713</v>
      </c>
      <c r="F194" s="17" t="s">
        <v>11</v>
      </c>
      <c r="G194" s="3" t="s">
        <v>17</v>
      </c>
      <c r="H194" s="2" t="s">
        <v>2</v>
      </c>
      <c r="I194" s="15" t="s">
        <v>60</v>
      </c>
      <c r="J194" s="9">
        <v>45591694.359207876</v>
      </c>
      <c r="K194" s="48"/>
    </row>
    <row r="195" spans="2:11" ht="24.75" customHeight="1" x14ac:dyDescent="0.75">
      <c r="B195" s="54"/>
      <c r="D195" s="30">
        <v>37</v>
      </c>
      <c r="E195" s="19">
        <v>1509</v>
      </c>
      <c r="F195" s="17" t="s">
        <v>11</v>
      </c>
      <c r="G195" s="3" t="s">
        <v>24</v>
      </c>
      <c r="H195" s="2" t="s">
        <v>2</v>
      </c>
      <c r="I195" s="15" t="s">
        <v>61</v>
      </c>
      <c r="J195" s="9">
        <v>43838167.653084494</v>
      </c>
      <c r="K195" s="48"/>
    </row>
    <row r="196" spans="2:11" ht="24.75" customHeight="1" x14ac:dyDescent="0.75">
      <c r="B196" s="54"/>
      <c r="D196" s="30">
        <v>38</v>
      </c>
      <c r="E196" s="19">
        <v>1532</v>
      </c>
      <c r="F196" s="17" t="s">
        <v>11</v>
      </c>
      <c r="G196" s="3" t="s">
        <v>21</v>
      </c>
      <c r="H196" s="2" t="s">
        <v>15</v>
      </c>
      <c r="I196" s="15" t="s">
        <v>62</v>
      </c>
      <c r="J196" s="9">
        <v>43838167.653084494</v>
      </c>
      <c r="K196" s="48"/>
    </row>
    <row r="197" spans="2:11" ht="24.75" customHeight="1" x14ac:dyDescent="0.75">
      <c r="B197" s="54"/>
      <c r="D197" s="30">
        <v>39</v>
      </c>
      <c r="E197" s="19">
        <v>1467</v>
      </c>
      <c r="F197" s="17" t="s">
        <v>11</v>
      </c>
      <c r="G197" s="3" t="s">
        <v>12</v>
      </c>
      <c r="H197" s="2" t="s">
        <v>2</v>
      </c>
      <c r="I197" s="15" t="s">
        <v>63</v>
      </c>
      <c r="J197" s="9">
        <v>43838167.653084494</v>
      </c>
      <c r="K197" s="48"/>
    </row>
    <row r="198" spans="2:11" ht="24.75" customHeight="1" x14ac:dyDescent="0.75">
      <c r="B198" s="54"/>
      <c r="D198" s="30">
        <v>40</v>
      </c>
      <c r="E198" s="19">
        <v>1564</v>
      </c>
      <c r="F198" s="17" t="s">
        <v>11</v>
      </c>
      <c r="G198" s="3" t="s">
        <v>64</v>
      </c>
      <c r="H198" s="2" t="s">
        <v>15</v>
      </c>
      <c r="I198" s="15" t="s">
        <v>65</v>
      </c>
      <c r="J198" s="9">
        <v>42084640.946961112</v>
      </c>
      <c r="K198" s="48"/>
    </row>
    <row r="199" spans="2:11" ht="24.75" customHeight="1" x14ac:dyDescent="0.75">
      <c r="B199" s="54"/>
      <c r="D199" s="30">
        <v>41</v>
      </c>
      <c r="E199" s="19">
        <v>1711</v>
      </c>
      <c r="F199" s="17" t="s">
        <v>11</v>
      </c>
      <c r="G199" s="3" t="s">
        <v>17</v>
      </c>
      <c r="H199" s="2" t="s">
        <v>2</v>
      </c>
      <c r="I199" s="15" t="s">
        <v>66</v>
      </c>
      <c r="J199" s="9">
        <v>41733935.605736442</v>
      </c>
      <c r="K199" s="48"/>
    </row>
    <row r="200" spans="2:11" ht="24.75" customHeight="1" x14ac:dyDescent="0.75">
      <c r="B200" s="54"/>
      <c r="D200" s="30">
        <v>42</v>
      </c>
      <c r="E200" s="19">
        <v>1565</v>
      </c>
      <c r="F200" s="17" t="s">
        <v>11</v>
      </c>
      <c r="G200" s="3" t="s">
        <v>67</v>
      </c>
      <c r="H200" s="2" t="s">
        <v>15</v>
      </c>
      <c r="I200" s="15" t="s">
        <v>68</v>
      </c>
      <c r="J200" s="9">
        <v>39454350.887776047</v>
      </c>
      <c r="K200" s="48"/>
    </row>
    <row r="201" spans="2:11" ht="24.75" customHeight="1" x14ac:dyDescent="0.75">
      <c r="B201" s="54"/>
      <c r="D201" s="30">
        <v>43</v>
      </c>
      <c r="E201" s="19">
        <v>1733</v>
      </c>
      <c r="F201" s="17" t="s">
        <v>11</v>
      </c>
      <c r="G201" s="3" t="s">
        <v>17</v>
      </c>
      <c r="H201" s="2" t="s">
        <v>2</v>
      </c>
      <c r="I201" s="15" t="s">
        <v>69</v>
      </c>
      <c r="J201" s="9">
        <v>35070534.122467592</v>
      </c>
      <c r="K201" s="48"/>
    </row>
    <row r="202" spans="2:11" ht="24.75" customHeight="1" x14ac:dyDescent="0.75">
      <c r="B202" s="54"/>
      <c r="D202" s="30">
        <v>44</v>
      </c>
      <c r="E202" s="19">
        <v>1533</v>
      </c>
      <c r="F202" s="17" t="s">
        <v>11</v>
      </c>
      <c r="G202" s="3" t="s">
        <v>21</v>
      </c>
      <c r="H202" s="2" t="s">
        <v>15</v>
      </c>
      <c r="I202" s="15" t="s">
        <v>70</v>
      </c>
      <c r="J202" s="9">
        <v>35070534.122467592</v>
      </c>
      <c r="K202" s="48"/>
    </row>
    <row r="203" spans="2:11" ht="24.75" customHeight="1" x14ac:dyDescent="0.75">
      <c r="B203" s="54"/>
      <c r="D203" s="30">
        <v>45</v>
      </c>
      <c r="E203" s="19">
        <v>1734</v>
      </c>
      <c r="F203" s="17" t="s">
        <v>11</v>
      </c>
      <c r="G203" s="3" t="s">
        <v>17</v>
      </c>
      <c r="H203" s="2" t="s">
        <v>2</v>
      </c>
      <c r="I203" s="15" t="s">
        <v>71</v>
      </c>
      <c r="J203" s="9">
        <v>28056427.297974076</v>
      </c>
      <c r="K203" s="48"/>
    </row>
    <row r="204" spans="2:11" ht="24.75" customHeight="1" x14ac:dyDescent="0.75">
      <c r="B204" s="54"/>
      <c r="D204" s="30">
        <v>46</v>
      </c>
      <c r="E204" s="19">
        <v>1610</v>
      </c>
      <c r="F204" s="17" t="s">
        <v>11</v>
      </c>
      <c r="G204" s="3" t="s">
        <v>72</v>
      </c>
      <c r="H204" s="2" t="s">
        <v>2</v>
      </c>
      <c r="I204" s="15" t="s">
        <v>41</v>
      </c>
      <c r="J204" s="9">
        <v>26302900.591850698</v>
      </c>
      <c r="K204" s="48"/>
    </row>
    <row r="205" spans="2:11" ht="24.75" customHeight="1" x14ac:dyDescent="0.75">
      <c r="B205" s="54"/>
      <c r="D205" s="30">
        <v>47</v>
      </c>
      <c r="E205" s="19">
        <v>1474</v>
      </c>
      <c r="F205" s="17" t="s">
        <v>11</v>
      </c>
      <c r="G205" s="3" t="s">
        <v>12</v>
      </c>
      <c r="H205" s="2" t="s">
        <v>2</v>
      </c>
      <c r="I205" s="15" t="s">
        <v>9</v>
      </c>
      <c r="J205" s="9">
        <v>26302900.591850698</v>
      </c>
      <c r="K205" s="48"/>
    </row>
    <row r="206" spans="2:11" ht="24.75" customHeight="1" x14ac:dyDescent="0.75">
      <c r="B206" s="54"/>
      <c r="D206" s="30">
        <v>48</v>
      </c>
      <c r="E206" s="19">
        <v>1655</v>
      </c>
      <c r="F206" s="17" t="s">
        <v>11</v>
      </c>
      <c r="G206" s="3" t="s">
        <v>73</v>
      </c>
      <c r="H206" s="2" t="s">
        <v>15</v>
      </c>
      <c r="I206" s="15" t="s">
        <v>74</v>
      </c>
      <c r="J206" s="9">
        <v>26302900.591850698</v>
      </c>
      <c r="K206" s="48"/>
    </row>
    <row r="207" spans="2:11" ht="24.75" customHeight="1" x14ac:dyDescent="0.75">
      <c r="B207" s="54"/>
      <c r="D207" s="30">
        <v>49</v>
      </c>
      <c r="E207" s="19">
        <v>1500</v>
      </c>
      <c r="F207" s="17" t="s">
        <v>11</v>
      </c>
      <c r="G207" s="3" t="s">
        <v>27</v>
      </c>
      <c r="H207" s="2" t="s">
        <v>2</v>
      </c>
      <c r="I207" s="15" t="s">
        <v>75</v>
      </c>
      <c r="J207" s="9">
        <v>26302900.591850698</v>
      </c>
      <c r="K207" s="48"/>
    </row>
    <row r="208" spans="2:11" ht="24.75" customHeight="1" x14ac:dyDescent="0.75">
      <c r="B208" s="54"/>
      <c r="D208" s="30">
        <v>50</v>
      </c>
      <c r="E208" s="19">
        <v>1757</v>
      </c>
      <c r="F208" s="17" t="s">
        <v>11</v>
      </c>
      <c r="G208" s="3" t="s">
        <v>14</v>
      </c>
      <c r="H208" s="2" t="s">
        <v>15</v>
      </c>
      <c r="I208" s="15" t="s">
        <v>77</v>
      </c>
      <c r="J208" s="9">
        <v>24242506.712155726</v>
      </c>
      <c r="K208" s="48"/>
    </row>
    <row r="209" spans="2:11" ht="24.75" customHeight="1" x14ac:dyDescent="0.75">
      <c r="B209" s="54"/>
      <c r="D209" s="30">
        <v>51</v>
      </c>
      <c r="E209" s="19">
        <v>1504</v>
      </c>
      <c r="F209" s="17" t="s">
        <v>11</v>
      </c>
      <c r="G209" s="3" t="s">
        <v>27</v>
      </c>
      <c r="H209" s="2" t="s">
        <v>2</v>
      </c>
      <c r="I209" s="15" t="s">
        <v>78</v>
      </c>
      <c r="J209" s="9">
        <v>21919083.826542247</v>
      </c>
      <c r="K209" s="48"/>
    </row>
    <row r="210" spans="2:11" ht="24.75" customHeight="1" x14ac:dyDescent="0.75">
      <c r="B210" s="54"/>
      <c r="D210" s="30">
        <v>52</v>
      </c>
      <c r="E210" s="19">
        <v>1554</v>
      </c>
      <c r="F210" s="17" t="s">
        <v>11</v>
      </c>
      <c r="G210" s="3" t="s">
        <v>19</v>
      </c>
      <c r="H210" s="2" t="s">
        <v>2</v>
      </c>
      <c r="I210" s="15" t="s">
        <v>78</v>
      </c>
      <c r="J210" s="9">
        <v>21919083.826542247</v>
      </c>
      <c r="K210" s="48"/>
    </row>
    <row r="211" spans="2:11" ht="24.75" customHeight="1" x14ac:dyDescent="0.75">
      <c r="B211" s="54"/>
      <c r="D211" s="30">
        <v>53</v>
      </c>
      <c r="E211" s="19">
        <v>1555</v>
      </c>
      <c r="F211" s="17" t="s">
        <v>11</v>
      </c>
      <c r="G211" s="3" t="s">
        <v>76</v>
      </c>
      <c r="H211" s="2" t="s">
        <v>2</v>
      </c>
      <c r="I211" s="15" t="s">
        <v>78</v>
      </c>
      <c r="J211" s="9">
        <v>21919083.826542247</v>
      </c>
      <c r="K211" s="48"/>
    </row>
    <row r="212" spans="2:11" ht="24.75" customHeight="1" x14ac:dyDescent="0.75">
      <c r="B212" s="54"/>
      <c r="D212" s="30">
        <v>54</v>
      </c>
      <c r="E212" s="19">
        <v>1656</v>
      </c>
      <c r="F212" s="17" t="s">
        <v>11</v>
      </c>
      <c r="G212" s="3" t="s">
        <v>79</v>
      </c>
      <c r="H212" s="2" t="s">
        <v>2</v>
      </c>
      <c r="I212" s="15" t="s">
        <v>78</v>
      </c>
      <c r="J212" s="9">
        <v>21919083.826542247</v>
      </c>
      <c r="K212" s="48"/>
    </row>
    <row r="213" spans="2:11" ht="24.75" customHeight="1" x14ac:dyDescent="0.75">
      <c r="B213" s="54"/>
      <c r="D213" s="30">
        <v>55</v>
      </c>
      <c r="E213" s="19">
        <v>1747</v>
      </c>
      <c r="F213" s="17" t="s">
        <v>11</v>
      </c>
      <c r="G213" s="3" t="s">
        <v>80</v>
      </c>
      <c r="H213" s="2" t="s">
        <v>2</v>
      </c>
      <c r="I213" s="15" t="s">
        <v>78</v>
      </c>
      <c r="J213" s="9">
        <v>21919083.826542247</v>
      </c>
      <c r="K213" s="48"/>
    </row>
    <row r="214" spans="2:11" ht="24.75" customHeight="1" x14ac:dyDescent="0.75">
      <c r="B214" s="54"/>
      <c r="D214" s="30">
        <v>56</v>
      </c>
      <c r="E214" s="19">
        <v>1503</v>
      </c>
      <c r="F214" s="17" t="s">
        <v>11</v>
      </c>
      <c r="G214" s="3" t="s">
        <v>27</v>
      </c>
      <c r="H214" s="2" t="s">
        <v>2</v>
      </c>
      <c r="I214" s="15" t="s">
        <v>81</v>
      </c>
      <c r="J214" s="9">
        <v>21919083.826542247</v>
      </c>
      <c r="K214" s="48"/>
    </row>
    <row r="215" spans="2:11" ht="24.75" customHeight="1" x14ac:dyDescent="0.75">
      <c r="B215" s="54"/>
      <c r="D215" s="30">
        <v>57</v>
      </c>
      <c r="E215" s="19">
        <v>1511</v>
      </c>
      <c r="F215" s="17" t="s">
        <v>11</v>
      </c>
      <c r="G215" s="3" t="s">
        <v>24</v>
      </c>
      <c r="H215" s="2" t="s">
        <v>2</v>
      </c>
      <c r="I215" s="15" t="s">
        <v>82</v>
      </c>
      <c r="J215" s="9">
        <v>21919083.826542247</v>
      </c>
      <c r="K215" s="48"/>
    </row>
    <row r="216" spans="2:11" ht="24.75" customHeight="1" x14ac:dyDescent="0.75">
      <c r="B216" s="54"/>
      <c r="D216" s="30">
        <v>58</v>
      </c>
      <c r="E216" s="19">
        <v>1567</v>
      </c>
      <c r="F216" s="17" t="s">
        <v>11</v>
      </c>
      <c r="G216" s="3" t="s">
        <v>67</v>
      </c>
      <c r="H216" s="2" t="s">
        <v>15</v>
      </c>
      <c r="I216" s="15" t="s">
        <v>83</v>
      </c>
      <c r="J216" s="9">
        <v>21919083.826542247</v>
      </c>
      <c r="K216" s="48"/>
    </row>
    <row r="217" spans="2:11" ht="24.75" customHeight="1" x14ac:dyDescent="0.75">
      <c r="B217" s="54"/>
      <c r="D217" s="30">
        <v>59</v>
      </c>
      <c r="E217" s="19">
        <v>1568</v>
      </c>
      <c r="F217" s="17" t="s">
        <v>11</v>
      </c>
      <c r="G217" s="3" t="s">
        <v>64</v>
      </c>
      <c r="H217" s="2" t="s">
        <v>15</v>
      </c>
      <c r="I217" s="15" t="s">
        <v>84</v>
      </c>
      <c r="J217" s="9">
        <v>21919083.826542247</v>
      </c>
      <c r="K217" s="48"/>
    </row>
    <row r="218" spans="2:11" ht="24.75" customHeight="1" x14ac:dyDescent="0.75">
      <c r="B218" s="54"/>
      <c r="D218" s="30">
        <v>60</v>
      </c>
      <c r="E218" s="19">
        <v>1589</v>
      </c>
      <c r="F218" s="17" t="s">
        <v>11</v>
      </c>
      <c r="G218" s="3" t="s">
        <v>37</v>
      </c>
      <c r="H218" s="2" t="s">
        <v>15</v>
      </c>
      <c r="I218" s="15" t="s">
        <v>84</v>
      </c>
      <c r="J218" s="9">
        <v>21919083.826542247</v>
      </c>
      <c r="K218" s="48"/>
    </row>
    <row r="219" spans="2:11" ht="24.75" customHeight="1" x14ac:dyDescent="0.75">
      <c r="B219" s="54"/>
      <c r="D219" s="30">
        <v>61</v>
      </c>
      <c r="E219" s="19">
        <v>1732</v>
      </c>
      <c r="F219" s="17" t="s">
        <v>11</v>
      </c>
      <c r="G219" s="3" t="s">
        <v>17</v>
      </c>
      <c r="H219" s="2" t="s">
        <v>2</v>
      </c>
      <c r="I219" s="15" t="s">
        <v>85</v>
      </c>
      <c r="J219" s="9">
        <v>21919083.826542247</v>
      </c>
      <c r="K219" s="48"/>
    </row>
    <row r="220" spans="2:11" ht="24.75" customHeight="1" x14ac:dyDescent="0.75">
      <c r="B220" s="54"/>
      <c r="D220" s="30">
        <v>62</v>
      </c>
      <c r="E220" s="19">
        <v>1715</v>
      </c>
      <c r="F220" s="17" t="s">
        <v>11</v>
      </c>
      <c r="G220" s="3" t="s">
        <v>17</v>
      </c>
      <c r="H220" s="2" t="s">
        <v>2</v>
      </c>
      <c r="I220" s="15" t="s">
        <v>86</v>
      </c>
      <c r="J220" s="9">
        <v>21919083.826542247</v>
      </c>
      <c r="K220" s="48"/>
    </row>
    <row r="221" spans="2:11" ht="24.75" customHeight="1" x14ac:dyDescent="0.75">
      <c r="B221" s="54"/>
      <c r="D221" s="30">
        <v>63</v>
      </c>
      <c r="E221" s="19">
        <v>1636</v>
      </c>
      <c r="F221" s="17" t="s">
        <v>11</v>
      </c>
      <c r="G221" s="3" t="s">
        <v>23</v>
      </c>
      <c r="H221" s="2" t="s">
        <v>2</v>
      </c>
      <c r="I221" s="15" t="s">
        <v>87</v>
      </c>
      <c r="J221" s="9">
        <v>21919083.826542247</v>
      </c>
      <c r="K221" s="48"/>
    </row>
    <row r="222" spans="2:11" ht="24.75" customHeight="1" x14ac:dyDescent="0.75">
      <c r="B222" s="54"/>
      <c r="D222" s="30">
        <v>64</v>
      </c>
      <c r="E222" s="19">
        <v>1741</v>
      </c>
      <c r="F222" s="17" t="s">
        <v>11</v>
      </c>
      <c r="G222" s="3" t="s">
        <v>17</v>
      </c>
      <c r="H222" s="2" t="s">
        <v>2</v>
      </c>
      <c r="I222" s="15" t="s">
        <v>88</v>
      </c>
      <c r="J222" s="9">
        <v>20165557.120418869</v>
      </c>
      <c r="K222" s="48"/>
    </row>
    <row r="223" spans="2:11" ht="24.75" customHeight="1" x14ac:dyDescent="0.75">
      <c r="B223" s="54"/>
      <c r="D223" s="30">
        <v>65</v>
      </c>
      <c r="E223" s="19">
        <v>1736</v>
      </c>
      <c r="F223" s="17" t="s">
        <v>11</v>
      </c>
      <c r="G223" s="3" t="s">
        <v>17</v>
      </c>
      <c r="H223" s="2" t="s">
        <v>2</v>
      </c>
      <c r="I223" s="15" t="s">
        <v>89</v>
      </c>
      <c r="J223" s="9">
        <v>19299215.343642745</v>
      </c>
      <c r="K223" s="48"/>
    </row>
    <row r="224" spans="2:11" ht="24.75" customHeight="1" x14ac:dyDescent="0.75">
      <c r="B224" s="54"/>
      <c r="D224" s="30">
        <v>66</v>
      </c>
      <c r="E224" s="19">
        <v>1612</v>
      </c>
      <c r="F224" s="17" t="s">
        <v>11</v>
      </c>
      <c r="G224" s="3" t="s">
        <v>72</v>
      </c>
      <c r="H224" s="2" t="s">
        <v>2</v>
      </c>
      <c r="I224" s="15" t="s">
        <v>78</v>
      </c>
      <c r="J224" s="9">
        <v>19299215.343642745</v>
      </c>
      <c r="K224" s="48"/>
    </row>
    <row r="225" spans="2:11" ht="24.75" customHeight="1" x14ac:dyDescent="0.75">
      <c r="B225" s="54"/>
      <c r="D225" s="30">
        <v>67</v>
      </c>
      <c r="E225" s="19">
        <v>1717</v>
      </c>
      <c r="F225" s="17" t="s">
        <v>11</v>
      </c>
      <c r="G225" s="3" t="s">
        <v>17</v>
      </c>
      <c r="H225" s="2" t="s">
        <v>2</v>
      </c>
      <c r="I225" s="15" t="s">
        <v>90</v>
      </c>
      <c r="J225" s="9">
        <v>19299215.343642745</v>
      </c>
      <c r="K225" s="48"/>
    </row>
    <row r="226" spans="2:11" ht="24.75" customHeight="1" x14ac:dyDescent="0.75">
      <c r="B226" s="54"/>
      <c r="D226" s="30">
        <v>68</v>
      </c>
      <c r="E226" s="19">
        <v>1716</v>
      </c>
      <c r="F226" s="17" t="s">
        <v>11</v>
      </c>
      <c r="G226" s="3" t="s">
        <v>17</v>
      </c>
      <c r="H226" s="2" t="s">
        <v>2</v>
      </c>
      <c r="I226" s="15" t="s">
        <v>91</v>
      </c>
      <c r="J226" s="9">
        <v>19288793.767357178</v>
      </c>
      <c r="K226" s="48"/>
    </row>
    <row r="227" spans="2:11" ht="24.75" customHeight="1" x14ac:dyDescent="0.75">
      <c r="B227" s="54"/>
      <c r="D227" s="30">
        <v>69</v>
      </c>
      <c r="E227" s="19">
        <v>1521</v>
      </c>
      <c r="F227" s="17" t="s">
        <v>11</v>
      </c>
      <c r="G227" s="3" t="s">
        <v>92</v>
      </c>
      <c r="H227" s="2" t="s">
        <v>15</v>
      </c>
      <c r="I227" s="15" t="s">
        <v>93</v>
      </c>
      <c r="J227" s="9">
        <v>18298787.443462826</v>
      </c>
      <c r="K227" s="48"/>
    </row>
    <row r="228" spans="2:11" ht="24.75" customHeight="1" x14ac:dyDescent="0.75">
      <c r="B228" s="54"/>
      <c r="D228" s="30">
        <v>70</v>
      </c>
      <c r="E228" s="19">
        <v>1607</v>
      </c>
      <c r="F228" s="17" t="s">
        <v>11</v>
      </c>
      <c r="G228" s="3" t="s">
        <v>45</v>
      </c>
      <c r="H228" s="2" t="s">
        <v>2</v>
      </c>
      <c r="I228" s="15" t="s">
        <v>94</v>
      </c>
      <c r="J228" s="9">
        <v>17369293.80927847</v>
      </c>
      <c r="K228" s="48"/>
    </row>
    <row r="229" spans="2:11" ht="24.75" customHeight="1" x14ac:dyDescent="0.75">
      <c r="B229" s="54"/>
      <c r="D229" s="30">
        <v>71</v>
      </c>
      <c r="E229" s="19">
        <v>1613</v>
      </c>
      <c r="F229" s="17" t="s">
        <v>11</v>
      </c>
      <c r="G229" s="3" t="s">
        <v>54</v>
      </c>
      <c r="H229" s="2" t="s">
        <v>2</v>
      </c>
      <c r="I229" s="15" t="s">
        <v>95</v>
      </c>
      <c r="J229" s="9">
        <v>14474411.507732058</v>
      </c>
      <c r="K229" s="48"/>
    </row>
    <row r="230" spans="2:11" ht="24.75" customHeight="1" x14ac:dyDescent="0.75">
      <c r="B230" s="54"/>
      <c r="D230" s="30">
        <v>72</v>
      </c>
      <c r="E230" s="19">
        <v>1556</v>
      </c>
      <c r="F230" s="17" t="s">
        <v>11</v>
      </c>
      <c r="G230" s="3" t="s">
        <v>19</v>
      </c>
      <c r="H230" s="2" t="s">
        <v>2</v>
      </c>
      <c r="I230" s="15" t="s">
        <v>96</v>
      </c>
      <c r="J230" s="9">
        <v>14474411.507732058</v>
      </c>
      <c r="K230" s="48"/>
    </row>
    <row r="231" spans="2:11" ht="24.75" customHeight="1" x14ac:dyDescent="0.75">
      <c r="B231" s="54"/>
      <c r="D231" s="30">
        <v>73</v>
      </c>
      <c r="E231" s="19">
        <v>1725</v>
      </c>
      <c r="F231" s="17" t="s">
        <v>11</v>
      </c>
      <c r="G231" s="3" t="s">
        <v>17</v>
      </c>
      <c r="H231" s="2" t="s">
        <v>2</v>
      </c>
      <c r="I231" s="15" t="s">
        <v>97</v>
      </c>
      <c r="J231" s="9">
        <v>166297743</v>
      </c>
      <c r="K231" s="48"/>
    </row>
    <row r="232" spans="2:11" ht="24.75" customHeight="1" x14ac:dyDescent="0.75">
      <c r="B232" s="54"/>
      <c r="D232" s="30">
        <v>74</v>
      </c>
      <c r="E232" s="19">
        <v>1505</v>
      </c>
      <c r="F232" s="17" t="s">
        <v>11</v>
      </c>
      <c r="G232" s="3" t="s">
        <v>27</v>
      </c>
      <c r="H232" s="2" t="s">
        <v>2</v>
      </c>
      <c r="I232" s="15" t="s">
        <v>98</v>
      </c>
      <c r="J232" s="9">
        <v>8985029</v>
      </c>
      <c r="K232" s="48"/>
    </row>
    <row r="233" spans="2:11" ht="24.75" customHeight="1" x14ac:dyDescent="0.75">
      <c r="B233" s="54"/>
      <c r="D233" s="30">
        <v>75</v>
      </c>
      <c r="E233" s="19">
        <v>1557</v>
      </c>
      <c r="F233" s="17" t="s">
        <v>11</v>
      </c>
      <c r="G233" s="3" t="s">
        <v>19</v>
      </c>
      <c r="H233" s="2" t="s">
        <v>2</v>
      </c>
      <c r="I233" s="15" t="s">
        <v>98</v>
      </c>
      <c r="J233" s="9">
        <v>8985029</v>
      </c>
      <c r="K233" s="48"/>
    </row>
    <row r="234" spans="2:11" ht="24.75" customHeight="1" x14ac:dyDescent="0.75">
      <c r="B234" s="54"/>
      <c r="D234" s="30">
        <v>76</v>
      </c>
      <c r="E234" s="19">
        <v>1526</v>
      </c>
      <c r="F234" s="17" t="s">
        <v>11</v>
      </c>
      <c r="G234" s="3" t="s">
        <v>99</v>
      </c>
      <c r="H234" s="2" t="s">
        <v>15</v>
      </c>
      <c r="I234" s="15" t="s">
        <v>100</v>
      </c>
      <c r="J234" s="9">
        <v>9649607.6718213726</v>
      </c>
      <c r="K234" s="48"/>
    </row>
    <row r="235" spans="2:11" ht="24.75" customHeight="1" x14ac:dyDescent="0.75">
      <c r="B235" s="54"/>
      <c r="D235" s="30">
        <v>77</v>
      </c>
      <c r="E235" s="19">
        <v>1469</v>
      </c>
      <c r="F235" s="17" t="s">
        <v>11</v>
      </c>
      <c r="G235" s="3" t="s">
        <v>12</v>
      </c>
      <c r="H235" s="2" t="s">
        <v>2</v>
      </c>
      <c r="I235" s="15" t="s">
        <v>101</v>
      </c>
      <c r="J235" s="9">
        <v>9649607.6718213726</v>
      </c>
      <c r="K235" s="48"/>
    </row>
    <row r="236" spans="2:11" ht="24.75" customHeight="1" x14ac:dyDescent="0.75">
      <c r="B236" s="54"/>
      <c r="D236" s="30">
        <v>78</v>
      </c>
      <c r="E236" s="19">
        <v>1718</v>
      </c>
      <c r="F236" s="17" t="s">
        <v>11</v>
      </c>
      <c r="G236" s="3" t="s">
        <v>17</v>
      </c>
      <c r="H236" s="2" t="s">
        <v>2</v>
      </c>
      <c r="I236" s="15" t="s">
        <v>102</v>
      </c>
      <c r="J236" s="9">
        <v>9649607.6718213726</v>
      </c>
      <c r="K236" s="48"/>
    </row>
    <row r="237" spans="2:11" ht="24.75" customHeight="1" x14ac:dyDescent="0.75">
      <c r="B237" s="54"/>
      <c r="D237" s="30">
        <v>79</v>
      </c>
      <c r="E237" s="19">
        <v>1659</v>
      </c>
      <c r="F237" s="17" t="s">
        <v>11</v>
      </c>
      <c r="G237" s="3" t="s">
        <v>79</v>
      </c>
      <c r="H237" s="2" t="s">
        <v>2</v>
      </c>
      <c r="I237" s="15" t="s">
        <v>103</v>
      </c>
      <c r="J237" s="9">
        <v>7719686.1374570979</v>
      </c>
      <c r="K237" s="48"/>
    </row>
    <row r="238" spans="2:11" ht="24.75" customHeight="1" x14ac:dyDescent="0.75">
      <c r="B238" s="54"/>
      <c r="D238" s="30">
        <v>80</v>
      </c>
      <c r="E238" s="19">
        <v>1558</v>
      </c>
      <c r="F238" s="17" t="s">
        <v>11</v>
      </c>
      <c r="G238" s="3" t="s">
        <v>19</v>
      </c>
      <c r="H238" s="2" t="s">
        <v>2</v>
      </c>
      <c r="I238" s="15" t="s">
        <v>104</v>
      </c>
      <c r="J238" s="9">
        <v>7719686.1374570979</v>
      </c>
      <c r="K238" s="48"/>
    </row>
    <row r="239" spans="2:11" ht="24.75" customHeight="1" x14ac:dyDescent="0.75">
      <c r="B239" s="54"/>
      <c r="D239" s="30">
        <v>81</v>
      </c>
      <c r="E239" s="19">
        <v>1658</v>
      </c>
      <c r="F239" s="17" t="s">
        <v>11</v>
      </c>
      <c r="G239" s="3" t="s">
        <v>79</v>
      </c>
      <c r="H239" s="2" t="s">
        <v>2</v>
      </c>
      <c r="I239" s="15" t="s">
        <v>105</v>
      </c>
      <c r="J239" s="9">
        <v>7719686.1374570979</v>
      </c>
      <c r="K239" s="48"/>
    </row>
    <row r="240" spans="2:11" ht="24.75" customHeight="1" x14ac:dyDescent="0.75">
      <c r="B240" s="54"/>
      <c r="D240" s="30">
        <v>82</v>
      </c>
      <c r="E240" s="19">
        <v>1573</v>
      </c>
      <c r="F240" s="17" t="s">
        <v>11</v>
      </c>
      <c r="G240" s="3" t="s">
        <v>64</v>
      </c>
      <c r="H240" s="2" t="s">
        <v>15</v>
      </c>
      <c r="I240" s="15" t="s">
        <v>106</v>
      </c>
      <c r="J240" s="9">
        <v>7719686.1374570979</v>
      </c>
      <c r="K240" s="48"/>
    </row>
    <row r="241" spans="2:11" ht="24.75" customHeight="1" thickBot="1" x14ac:dyDescent="0.9">
      <c r="B241" s="54"/>
      <c r="D241" s="30">
        <v>83</v>
      </c>
      <c r="E241" s="19">
        <v>1721</v>
      </c>
      <c r="F241" s="17" t="s">
        <v>11</v>
      </c>
      <c r="G241" s="3" t="s">
        <v>17</v>
      </c>
      <c r="H241" s="2" t="s">
        <v>2</v>
      </c>
      <c r="I241" s="15" t="s">
        <v>107</v>
      </c>
      <c r="J241" s="9">
        <v>2219409.7645189157</v>
      </c>
      <c r="K241" s="48"/>
    </row>
    <row r="242" spans="2:11" ht="24.75" customHeight="1" thickBot="1" x14ac:dyDescent="0.9">
      <c r="B242" s="56">
        <f>D242</f>
        <v>84</v>
      </c>
      <c r="D242" s="30">
        <v>84</v>
      </c>
      <c r="E242" s="20">
        <v>1662</v>
      </c>
      <c r="F242" s="18" t="s">
        <v>11</v>
      </c>
      <c r="G242" s="5" t="s">
        <v>79</v>
      </c>
      <c r="H242" s="4" t="s">
        <v>2</v>
      </c>
      <c r="I242" s="16" t="s">
        <v>108</v>
      </c>
      <c r="J242" s="10">
        <v>364755.16999484785</v>
      </c>
      <c r="K242" s="49">
        <f>SUM(J159:J242)</f>
        <v>5922747426.7328262</v>
      </c>
    </row>
    <row r="243" spans="2:11" ht="24.75" customHeight="1" thickBot="1" x14ac:dyDescent="0.9">
      <c r="B243" s="54"/>
      <c r="D243" s="30"/>
      <c r="E243" s="59" t="s">
        <v>718</v>
      </c>
      <c r="F243" s="60"/>
      <c r="G243" s="60"/>
      <c r="H243" s="60"/>
      <c r="I243" s="60"/>
      <c r="J243" s="61"/>
      <c r="K243" s="52">
        <f>K242</f>
        <v>5922747426.7328262</v>
      </c>
    </row>
    <row r="244" spans="2:11" ht="24.75" customHeight="1" thickBot="1" x14ac:dyDescent="0.9">
      <c r="B244" s="54"/>
      <c r="D244" s="30"/>
      <c r="E244" s="24"/>
      <c r="F244" s="24"/>
      <c r="G244" s="25"/>
      <c r="H244" s="24"/>
      <c r="I244" s="26"/>
      <c r="J244" s="27"/>
      <c r="K244" s="27"/>
    </row>
    <row r="245" spans="2:11" ht="24.75" customHeight="1" thickBot="1" x14ac:dyDescent="0.9">
      <c r="B245" s="54"/>
      <c r="E245" s="59" t="s">
        <v>719</v>
      </c>
      <c r="F245" s="60"/>
      <c r="G245" s="60"/>
      <c r="H245" s="60"/>
      <c r="I245" s="60"/>
      <c r="J245" s="60"/>
      <c r="K245" s="61"/>
    </row>
    <row r="246" spans="2:11" ht="24.75" customHeight="1" thickBot="1" x14ac:dyDescent="0.9">
      <c r="B246" s="54"/>
      <c r="E246" s="32" t="s">
        <v>703</v>
      </c>
      <c r="F246" s="33" t="s">
        <v>700</v>
      </c>
      <c r="G246" s="34" t="s">
        <v>701</v>
      </c>
      <c r="H246" s="35" t="s">
        <v>702</v>
      </c>
      <c r="I246" s="34" t="s">
        <v>704</v>
      </c>
      <c r="J246" s="36" t="s">
        <v>705</v>
      </c>
      <c r="K246" s="47"/>
    </row>
    <row r="247" spans="2:11" ht="24.75" customHeight="1" x14ac:dyDescent="0.75">
      <c r="B247" s="54"/>
      <c r="D247" s="30">
        <v>1</v>
      </c>
      <c r="E247" s="28">
        <v>2318</v>
      </c>
      <c r="F247" s="29" t="s">
        <v>209</v>
      </c>
      <c r="G247" s="12" t="s">
        <v>210</v>
      </c>
      <c r="H247" s="11" t="s">
        <v>2</v>
      </c>
      <c r="I247" s="14" t="s">
        <v>211</v>
      </c>
      <c r="J247" s="13">
        <v>461520054.86901474</v>
      </c>
      <c r="K247" s="48"/>
    </row>
    <row r="248" spans="2:11" ht="24.75" customHeight="1" x14ac:dyDescent="0.75">
      <c r="B248" s="54"/>
      <c r="D248" s="30">
        <v>2</v>
      </c>
      <c r="E248" s="19">
        <v>2317</v>
      </c>
      <c r="F248" s="17" t="s">
        <v>209</v>
      </c>
      <c r="G248" s="3" t="s">
        <v>210</v>
      </c>
      <c r="H248" s="2" t="s">
        <v>2</v>
      </c>
      <c r="I248" s="15" t="s">
        <v>212</v>
      </c>
      <c r="J248" s="9">
        <v>281440357.96538311</v>
      </c>
      <c r="K248" s="48"/>
    </row>
    <row r="249" spans="2:11" ht="24.75" customHeight="1" x14ac:dyDescent="0.75">
      <c r="B249" s="54"/>
      <c r="D249" s="30">
        <v>3</v>
      </c>
      <c r="E249" s="19">
        <v>2319</v>
      </c>
      <c r="F249" s="17" t="s">
        <v>209</v>
      </c>
      <c r="G249" s="3" t="s">
        <v>210</v>
      </c>
      <c r="H249" s="2" t="s">
        <v>2</v>
      </c>
      <c r="I249" s="15" t="s">
        <v>213</v>
      </c>
      <c r="J249" s="9">
        <v>175352670.61233798</v>
      </c>
      <c r="K249" s="48"/>
    </row>
    <row r="250" spans="2:11" ht="24.75" customHeight="1" x14ac:dyDescent="0.75">
      <c r="B250" s="54"/>
      <c r="D250" s="30">
        <v>4</v>
      </c>
      <c r="E250" s="19">
        <v>2331</v>
      </c>
      <c r="F250" s="17" t="s">
        <v>209</v>
      </c>
      <c r="G250" s="3" t="s">
        <v>210</v>
      </c>
      <c r="H250" s="2" t="s">
        <v>2</v>
      </c>
      <c r="I250" s="15" t="s">
        <v>214</v>
      </c>
      <c r="J250" s="9">
        <v>166293616.03514978</v>
      </c>
      <c r="K250" s="48"/>
    </row>
    <row r="251" spans="2:11" ht="24.75" customHeight="1" x14ac:dyDescent="0.75">
      <c r="B251" s="54"/>
      <c r="D251" s="30">
        <v>5</v>
      </c>
      <c r="E251" s="19">
        <v>2363</v>
      </c>
      <c r="F251" s="17" t="s">
        <v>209</v>
      </c>
      <c r="G251" s="3" t="s">
        <v>215</v>
      </c>
      <c r="H251" s="2" t="s">
        <v>2</v>
      </c>
      <c r="I251" s="15" t="s">
        <v>216</v>
      </c>
      <c r="J251" s="9">
        <v>105211602.36740279</v>
      </c>
      <c r="K251" s="48"/>
    </row>
    <row r="252" spans="2:11" ht="24.75" customHeight="1" x14ac:dyDescent="0.75">
      <c r="B252" s="54"/>
      <c r="D252" s="30">
        <v>6</v>
      </c>
      <c r="E252" s="19">
        <v>2339</v>
      </c>
      <c r="F252" s="17" t="s">
        <v>209</v>
      </c>
      <c r="G252" s="3" t="s">
        <v>210</v>
      </c>
      <c r="H252" s="2" t="s">
        <v>2</v>
      </c>
      <c r="I252" s="15" t="s">
        <v>217</v>
      </c>
      <c r="J252" s="9">
        <v>87676335.306168988</v>
      </c>
      <c r="K252" s="48"/>
    </row>
    <row r="253" spans="2:11" ht="24.75" customHeight="1" x14ac:dyDescent="0.75">
      <c r="B253" s="54"/>
      <c r="D253" s="30">
        <v>7</v>
      </c>
      <c r="E253" s="19">
        <v>2321</v>
      </c>
      <c r="F253" s="17" t="s">
        <v>209</v>
      </c>
      <c r="G253" s="3" t="s">
        <v>210</v>
      </c>
      <c r="H253" s="2" t="s">
        <v>2</v>
      </c>
      <c r="I253" s="15" t="s">
        <v>218</v>
      </c>
      <c r="J253" s="9">
        <v>87676335.306168988</v>
      </c>
      <c r="K253" s="48"/>
    </row>
    <row r="254" spans="2:11" ht="24.75" customHeight="1" x14ac:dyDescent="0.75">
      <c r="B254" s="54"/>
      <c r="D254" s="30">
        <v>8</v>
      </c>
      <c r="E254" s="19">
        <v>2345</v>
      </c>
      <c r="F254" s="17" t="s">
        <v>209</v>
      </c>
      <c r="G254" s="3" t="s">
        <v>219</v>
      </c>
      <c r="H254" s="2" t="s">
        <v>2</v>
      </c>
      <c r="I254" s="15" t="s">
        <v>221</v>
      </c>
      <c r="J254" s="9">
        <v>85922808.600045606</v>
      </c>
      <c r="K254" s="48"/>
    </row>
    <row r="255" spans="2:11" ht="24.75" customHeight="1" x14ac:dyDescent="0.75">
      <c r="B255" s="54"/>
      <c r="D255" s="30">
        <v>9</v>
      </c>
      <c r="E255" s="19">
        <v>2362</v>
      </c>
      <c r="F255" s="17" t="s">
        <v>209</v>
      </c>
      <c r="G255" s="3" t="s">
        <v>220</v>
      </c>
      <c r="H255" s="2" t="s">
        <v>2</v>
      </c>
      <c r="I255" s="15" t="s">
        <v>222</v>
      </c>
      <c r="J255" s="9">
        <v>77155175.069428712</v>
      </c>
      <c r="K255" s="48"/>
    </row>
    <row r="256" spans="2:11" ht="24.75" customHeight="1" x14ac:dyDescent="0.75">
      <c r="B256" s="54"/>
      <c r="D256" s="30">
        <v>10</v>
      </c>
      <c r="E256" s="19">
        <v>2382</v>
      </c>
      <c r="F256" s="17" t="s">
        <v>209</v>
      </c>
      <c r="G256" s="3" t="s">
        <v>223</v>
      </c>
      <c r="H256" s="2" t="s">
        <v>2</v>
      </c>
      <c r="I256" s="15" t="s">
        <v>224</v>
      </c>
      <c r="J256" s="9">
        <v>61373434.71431829</v>
      </c>
      <c r="K256" s="48"/>
    </row>
    <row r="257" spans="2:11" ht="24.75" customHeight="1" x14ac:dyDescent="0.75">
      <c r="B257" s="54"/>
      <c r="D257" s="30">
        <v>11</v>
      </c>
      <c r="E257" s="19">
        <v>2378</v>
      </c>
      <c r="F257" s="17" t="s">
        <v>209</v>
      </c>
      <c r="G257" s="3" t="s">
        <v>223</v>
      </c>
      <c r="H257" s="2" t="s">
        <v>2</v>
      </c>
      <c r="I257" s="15" t="s">
        <v>225</v>
      </c>
      <c r="J257" s="9">
        <v>52605801.183701396</v>
      </c>
      <c r="K257" s="48"/>
    </row>
    <row r="258" spans="2:11" ht="24.75" customHeight="1" x14ac:dyDescent="0.75">
      <c r="B258" s="54"/>
      <c r="D258" s="30">
        <v>12</v>
      </c>
      <c r="E258" s="19">
        <v>2372</v>
      </c>
      <c r="F258" s="17" t="s">
        <v>209</v>
      </c>
      <c r="G258" s="3" t="s">
        <v>215</v>
      </c>
      <c r="H258" s="2" t="s">
        <v>2</v>
      </c>
      <c r="I258" s="15" t="s">
        <v>226</v>
      </c>
      <c r="J258" s="9">
        <v>52605801.183701396</v>
      </c>
      <c r="K258" s="48"/>
    </row>
    <row r="259" spans="2:11" ht="24.75" customHeight="1" x14ac:dyDescent="0.75">
      <c r="B259" s="54"/>
      <c r="D259" s="30">
        <v>13</v>
      </c>
      <c r="E259" s="19">
        <v>2383</v>
      </c>
      <c r="F259" s="17" t="s">
        <v>209</v>
      </c>
      <c r="G259" s="3" t="s">
        <v>223</v>
      </c>
      <c r="H259" s="2" t="s">
        <v>2</v>
      </c>
      <c r="I259" s="15" t="s">
        <v>227</v>
      </c>
      <c r="J259" s="9">
        <v>47345221.06533125</v>
      </c>
      <c r="K259" s="48"/>
    </row>
    <row r="260" spans="2:11" ht="24.75" customHeight="1" x14ac:dyDescent="0.75">
      <c r="B260" s="54"/>
      <c r="D260" s="30">
        <v>14</v>
      </c>
      <c r="E260" s="19">
        <v>2341</v>
      </c>
      <c r="F260" s="17" t="s">
        <v>209</v>
      </c>
      <c r="G260" s="3" t="s">
        <v>210</v>
      </c>
      <c r="H260" s="2" t="s">
        <v>2</v>
      </c>
      <c r="I260" s="15" t="s">
        <v>228</v>
      </c>
      <c r="J260" s="9">
        <v>39889565.563069001</v>
      </c>
      <c r="K260" s="48"/>
    </row>
    <row r="261" spans="2:11" ht="24.75" customHeight="1" x14ac:dyDescent="0.75">
      <c r="B261" s="54"/>
      <c r="D261" s="30">
        <v>15</v>
      </c>
      <c r="E261" s="19">
        <v>2346</v>
      </c>
      <c r="F261" s="17" t="s">
        <v>209</v>
      </c>
      <c r="G261" s="3" t="s">
        <v>229</v>
      </c>
      <c r="H261" s="2" t="s">
        <v>230</v>
      </c>
      <c r="I261" s="15" t="s">
        <v>231</v>
      </c>
      <c r="J261" s="9">
        <v>35070534.122467592</v>
      </c>
      <c r="K261" s="48"/>
    </row>
    <row r="262" spans="2:11" ht="24.75" customHeight="1" x14ac:dyDescent="0.75">
      <c r="B262" s="54"/>
      <c r="D262" s="30">
        <v>16</v>
      </c>
      <c r="E262" s="19">
        <v>2347</v>
      </c>
      <c r="F262" s="17" t="s">
        <v>209</v>
      </c>
      <c r="G262" s="3" t="s">
        <v>219</v>
      </c>
      <c r="H262" s="2" t="s">
        <v>2</v>
      </c>
      <c r="I262" s="15" t="s">
        <v>232</v>
      </c>
      <c r="J262" s="9">
        <v>30774393.692465317</v>
      </c>
      <c r="K262" s="48"/>
    </row>
    <row r="263" spans="2:11" ht="24.75" customHeight="1" x14ac:dyDescent="0.75">
      <c r="B263" s="54"/>
      <c r="D263" s="30">
        <v>17</v>
      </c>
      <c r="E263" s="19">
        <v>2385</v>
      </c>
      <c r="F263" s="17" t="s">
        <v>209</v>
      </c>
      <c r="G263" s="3" t="s">
        <v>220</v>
      </c>
      <c r="H263" s="2" t="s">
        <v>2</v>
      </c>
      <c r="I263" s="15" t="s">
        <v>235</v>
      </c>
      <c r="J263" s="9">
        <v>24549373.885727316</v>
      </c>
      <c r="K263" s="48"/>
    </row>
    <row r="264" spans="2:11" ht="24.75" customHeight="1" x14ac:dyDescent="0.75">
      <c r="B264" s="54"/>
      <c r="D264" s="30">
        <v>18</v>
      </c>
      <c r="E264" s="19">
        <v>2351</v>
      </c>
      <c r="F264" s="17" t="s">
        <v>209</v>
      </c>
      <c r="G264" s="3" t="s">
        <v>229</v>
      </c>
      <c r="H264" s="2" t="s">
        <v>2</v>
      </c>
      <c r="I264" s="15" t="s">
        <v>236</v>
      </c>
      <c r="J264" s="9">
        <v>20165557.120418869</v>
      </c>
      <c r="K264" s="48"/>
    </row>
    <row r="265" spans="2:11" ht="24.75" customHeight="1" x14ac:dyDescent="0.75">
      <c r="B265" s="54"/>
      <c r="D265" s="30">
        <v>19</v>
      </c>
      <c r="E265" s="19">
        <v>2358</v>
      </c>
      <c r="F265" s="17" t="s">
        <v>209</v>
      </c>
      <c r="G265" s="3" t="s">
        <v>220</v>
      </c>
      <c r="H265" s="2" t="s">
        <v>2</v>
      </c>
      <c r="I265" s="15" t="s">
        <v>78</v>
      </c>
      <c r="J265" s="9">
        <v>19299215.343642745</v>
      </c>
      <c r="K265" s="48"/>
    </row>
    <row r="266" spans="2:11" ht="24.75" customHeight="1" thickBot="1" x14ac:dyDescent="0.9">
      <c r="B266" s="54"/>
      <c r="D266" s="30">
        <v>20</v>
      </c>
      <c r="E266" s="19">
        <v>2370</v>
      </c>
      <c r="F266" s="17" t="s">
        <v>209</v>
      </c>
      <c r="G266" s="3" t="s">
        <v>215</v>
      </c>
      <c r="H266" s="2" t="s">
        <v>2</v>
      </c>
      <c r="I266" s="15" t="s">
        <v>78</v>
      </c>
      <c r="J266" s="9">
        <v>19299215.343642745</v>
      </c>
      <c r="K266" s="48"/>
    </row>
    <row r="267" spans="2:11" ht="24.75" customHeight="1" thickBot="1" x14ac:dyDescent="0.9">
      <c r="B267" s="56">
        <f>D267</f>
        <v>21</v>
      </c>
      <c r="D267" s="30">
        <v>21</v>
      </c>
      <c r="E267" s="20">
        <v>2375</v>
      </c>
      <c r="F267" s="18" t="s">
        <v>209</v>
      </c>
      <c r="G267" s="5" t="s">
        <v>223</v>
      </c>
      <c r="H267" s="4" t="s">
        <v>2</v>
      </c>
      <c r="I267" s="16" t="s">
        <v>237</v>
      </c>
      <c r="J267" s="10">
        <v>19299215.343642745</v>
      </c>
      <c r="K267" s="49">
        <f>SUM(J247:J267)</f>
        <v>1950526284.6932294</v>
      </c>
    </row>
    <row r="268" spans="2:11" ht="24.75" customHeight="1" x14ac:dyDescent="0.75">
      <c r="B268" s="54"/>
      <c r="D268" s="30">
        <v>1</v>
      </c>
      <c r="E268" s="28">
        <v>759</v>
      </c>
      <c r="F268" s="29" t="s">
        <v>552</v>
      </c>
      <c r="G268" s="12" t="s">
        <v>553</v>
      </c>
      <c r="H268" s="11" t="s">
        <v>2</v>
      </c>
      <c r="I268" s="14" t="s">
        <v>556</v>
      </c>
      <c r="J268" s="13">
        <v>442602925.39074546</v>
      </c>
      <c r="K268" s="48"/>
    </row>
    <row r="269" spans="2:11" ht="24.75" customHeight="1" x14ac:dyDescent="0.75">
      <c r="B269" s="54"/>
      <c r="D269" s="30">
        <v>2</v>
      </c>
      <c r="E269" s="19">
        <v>755</v>
      </c>
      <c r="F269" s="17" t="s">
        <v>552</v>
      </c>
      <c r="G269" s="3" t="s">
        <v>554</v>
      </c>
      <c r="H269" s="2" t="s">
        <v>2</v>
      </c>
      <c r="I269" s="15" t="s">
        <v>557</v>
      </c>
      <c r="J269" s="9">
        <v>243305207.83730409</v>
      </c>
      <c r="K269" s="48"/>
    </row>
    <row r="270" spans="2:11" ht="24.75" customHeight="1" x14ac:dyDescent="0.75">
      <c r="B270" s="54"/>
      <c r="D270" s="30">
        <v>3</v>
      </c>
      <c r="E270" s="19">
        <v>752</v>
      </c>
      <c r="F270" s="17" t="s">
        <v>552</v>
      </c>
      <c r="G270" s="3" t="s">
        <v>555</v>
      </c>
      <c r="H270" s="2" t="s">
        <v>2</v>
      </c>
      <c r="I270" s="15" t="s">
        <v>558</v>
      </c>
      <c r="J270" s="9">
        <v>219190838.26542246</v>
      </c>
      <c r="K270" s="48"/>
    </row>
    <row r="271" spans="2:11" ht="24.75" customHeight="1" x14ac:dyDescent="0.75">
      <c r="B271" s="54"/>
      <c r="D271" s="30">
        <v>4</v>
      </c>
      <c r="E271" s="19">
        <v>749</v>
      </c>
      <c r="F271" s="17" t="s">
        <v>552</v>
      </c>
      <c r="G271" s="3" t="s">
        <v>555</v>
      </c>
      <c r="H271" s="2" t="s">
        <v>2</v>
      </c>
      <c r="I271" s="15" t="s">
        <v>559</v>
      </c>
      <c r="J271" s="9">
        <v>138681685.37008816</v>
      </c>
      <c r="K271" s="48"/>
    </row>
    <row r="272" spans="2:11" ht="24.75" customHeight="1" x14ac:dyDescent="0.75">
      <c r="B272" s="54"/>
      <c r="D272" s="30">
        <v>5</v>
      </c>
      <c r="E272" s="19">
        <v>751</v>
      </c>
      <c r="F272" s="17" t="s">
        <v>552</v>
      </c>
      <c r="G272" s="3" t="s">
        <v>560</v>
      </c>
      <c r="H272" s="2" t="s">
        <v>2</v>
      </c>
      <c r="I272" s="15" t="s">
        <v>561</v>
      </c>
      <c r="J272" s="9">
        <v>131514502.95925349</v>
      </c>
      <c r="K272" s="48"/>
    </row>
    <row r="273" spans="2:11" ht="24.75" customHeight="1" x14ac:dyDescent="0.75">
      <c r="B273" s="54"/>
      <c r="D273" s="30">
        <v>6</v>
      </c>
      <c r="E273" s="19">
        <v>761</v>
      </c>
      <c r="F273" s="17" t="s">
        <v>552</v>
      </c>
      <c r="G273" s="3" t="s">
        <v>562</v>
      </c>
      <c r="H273" s="2" t="s">
        <v>2</v>
      </c>
      <c r="I273" s="15" t="s">
        <v>563</v>
      </c>
      <c r="J273" s="9">
        <v>92060152.071477443</v>
      </c>
      <c r="K273" s="48"/>
    </row>
    <row r="274" spans="2:11" ht="24.75" customHeight="1" x14ac:dyDescent="0.75">
      <c r="B274" s="54"/>
      <c r="D274" s="30">
        <v>7</v>
      </c>
      <c r="E274" s="19">
        <v>742</v>
      </c>
      <c r="F274" s="17" t="s">
        <v>552</v>
      </c>
      <c r="G274" s="3" t="s">
        <v>564</v>
      </c>
      <c r="H274" s="2" t="s">
        <v>2</v>
      </c>
      <c r="I274" s="15" t="s">
        <v>565</v>
      </c>
      <c r="J274" s="9">
        <v>63527919.023538895</v>
      </c>
      <c r="K274" s="48"/>
    </row>
    <row r="275" spans="2:11" ht="24.75" customHeight="1" thickBot="1" x14ac:dyDescent="0.9">
      <c r="B275" s="54"/>
      <c r="D275" s="30">
        <v>8</v>
      </c>
      <c r="E275" s="19">
        <v>734</v>
      </c>
      <c r="F275" s="17" t="s">
        <v>552</v>
      </c>
      <c r="G275" s="3" t="s">
        <v>555</v>
      </c>
      <c r="H275" s="2" t="s">
        <v>2</v>
      </c>
      <c r="I275" s="15" t="s">
        <v>566</v>
      </c>
      <c r="J275" s="9">
        <v>62787663.845406622</v>
      </c>
      <c r="K275" s="48"/>
    </row>
    <row r="276" spans="2:11" ht="24.75" customHeight="1" thickBot="1" x14ac:dyDescent="0.9">
      <c r="B276" s="56">
        <f>D276</f>
        <v>9</v>
      </c>
      <c r="D276" s="30">
        <v>9</v>
      </c>
      <c r="E276" s="20">
        <v>746</v>
      </c>
      <c r="F276" s="18" t="s">
        <v>552</v>
      </c>
      <c r="G276" s="5" t="s">
        <v>555</v>
      </c>
      <c r="H276" s="4" t="s">
        <v>2</v>
      </c>
      <c r="I276" s="16" t="s">
        <v>567</v>
      </c>
      <c r="J276" s="10">
        <v>32440244.063282527</v>
      </c>
      <c r="K276" s="49">
        <f>SUM(J268:J276)</f>
        <v>1426111138.826519</v>
      </c>
    </row>
    <row r="277" spans="2:11" ht="24.75" customHeight="1" thickBot="1" x14ac:dyDescent="0.9">
      <c r="B277" s="54"/>
      <c r="D277" s="30"/>
      <c r="E277" s="59" t="s">
        <v>720</v>
      </c>
      <c r="F277" s="60"/>
      <c r="G277" s="60"/>
      <c r="H277" s="60"/>
      <c r="I277" s="60"/>
      <c r="J277" s="61"/>
      <c r="K277" s="52">
        <f>K267+K276</f>
        <v>3376637423.5197487</v>
      </c>
    </row>
    <row r="278" spans="2:11" ht="24.75" customHeight="1" thickBot="1" x14ac:dyDescent="0.9">
      <c r="B278" s="54"/>
      <c r="D278" s="30"/>
      <c r="E278" s="24"/>
      <c r="F278" s="24"/>
      <c r="G278" s="25"/>
      <c r="H278" s="24"/>
      <c r="I278" s="26"/>
      <c r="J278" s="27"/>
      <c r="K278" s="27"/>
    </row>
    <row r="279" spans="2:11" ht="24.75" customHeight="1" thickBot="1" x14ac:dyDescent="0.9">
      <c r="B279" s="54"/>
      <c r="E279" s="59" t="s">
        <v>721</v>
      </c>
      <c r="F279" s="60"/>
      <c r="G279" s="60"/>
      <c r="H279" s="60"/>
      <c r="I279" s="60"/>
      <c r="J279" s="60"/>
      <c r="K279" s="61"/>
    </row>
    <row r="280" spans="2:11" ht="24.75" customHeight="1" thickBot="1" x14ac:dyDescent="0.9">
      <c r="B280" s="54"/>
      <c r="E280" s="32" t="s">
        <v>703</v>
      </c>
      <c r="F280" s="33" t="s">
        <v>700</v>
      </c>
      <c r="G280" s="34" t="s">
        <v>701</v>
      </c>
      <c r="H280" s="35" t="s">
        <v>702</v>
      </c>
      <c r="I280" s="34" t="s">
        <v>704</v>
      </c>
      <c r="J280" s="36" t="s">
        <v>705</v>
      </c>
      <c r="K280" s="47"/>
    </row>
    <row r="281" spans="2:11" ht="24.75" customHeight="1" x14ac:dyDescent="0.75">
      <c r="B281" s="54"/>
      <c r="D281" s="30">
        <v>1</v>
      </c>
      <c r="E281" s="28">
        <v>1916</v>
      </c>
      <c r="F281" s="29" t="s">
        <v>568</v>
      </c>
      <c r="G281" s="12" t="s">
        <v>569</v>
      </c>
      <c r="H281" s="11" t="s">
        <v>2</v>
      </c>
      <c r="I281" s="14" t="s">
        <v>570</v>
      </c>
      <c r="J281" s="13">
        <v>288065550.86211461</v>
      </c>
      <c r="K281" s="48"/>
    </row>
    <row r="282" spans="2:11" ht="24.75" customHeight="1" x14ac:dyDescent="0.75">
      <c r="B282" s="54"/>
      <c r="D282" s="30">
        <v>2</v>
      </c>
      <c r="E282" s="19">
        <v>1894</v>
      </c>
      <c r="F282" s="17" t="s">
        <v>568</v>
      </c>
      <c r="G282" s="3" t="s">
        <v>571</v>
      </c>
      <c r="H282" s="2" t="s">
        <v>2</v>
      </c>
      <c r="I282" s="15" t="s">
        <v>573</v>
      </c>
      <c r="J282" s="9">
        <v>209192868.17711914</v>
      </c>
      <c r="K282" s="48"/>
    </row>
    <row r="283" spans="2:11" ht="24.75" customHeight="1" x14ac:dyDescent="0.75">
      <c r="B283" s="54"/>
      <c r="D283" s="30">
        <v>3</v>
      </c>
      <c r="E283" s="19">
        <v>1881</v>
      </c>
      <c r="F283" s="17" t="s">
        <v>568</v>
      </c>
      <c r="G283" s="3" t="s">
        <v>572</v>
      </c>
      <c r="H283" s="2" t="s">
        <v>2</v>
      </c>
      <c r="I283" s="15" t="s">
        <v>574</v>
      </c>
      <c r="J283" s="9">
        <v>196622016.44055271</v>
      </c>
      <c r="K283" s="48"/>
    </row>
    <row r="284" spans="2:11" ht="24.75" customHeight="1" x14ac:dyDescent="0.75">
      <c r="B284" s="54"/>
      <c r="D284" s="30">
        <v>4</v>
      </c>
      <c r="E284" s="19">
        <v>1907</v>
      </c>
      <c r="F284" s="17" t="s">
        <v>568</v>
      </c>
      <c r="G284" s="3" t="s">
        <v>575</v>
      </c>
      <c r="H284" s="2" t="s">
        <v>2</v>
      </c>
      <c r="I284" s="15" t="s">
        <v>576</v>
      </c>
      <c r="J284" s="9">
        <v>163954747.02253601</v>
      </c>
      <c r="K284" s="48"/>
    </row>
    <row r="285" spans="2:11" ht="24.75" customHeight="1" x14ac:dyDescent="0.75">
      <c r="B285" s="54"/>
      <c r="D285" s="30">
        <v>5</v>
      </c>
      <c r="E285" s="19">
        <v>1929</v>
      </c>
      <c r="F285" s="17" t="s">
        <v>568</v>
      </c>
      <c r="G285" s="3" t="s">
        <v>569</v>
      </c>
      <c r="H285" s="2" t="s">
        <v>2</v>
      </c>
      <c r="I285" s="15" t="s">
        <v>577</v>
      </c>
      <c r="J285" s="9">
        <v>127774896.89699814</v>
      </c>
      <c r="K285" s="48"/>
    </row>
    <row r="286" spans="2:11" ht="24.75" customHeight="1" x14ac:dyDescent="0.75">
      <c r="B286" s="54"/>
      <c r="D286" s="30">
        <v>6</v>
      </c>
      <c r="E286" s="19">
        <v>1897</v>
      </c>
      <c r="F286" s="17" t="s">
        <v>568</v>
      </c>
      <c r="G286" s="3" t="s">
        <v>571</v>
      </c>
      <c r="H286" s="2" t="s">
        <v>2</v>
      </c>
      <c r="I286" s="15" t="s">
        <v>578</v>
      </c>
      <c r="J286" s="9">
        <v>105211602.36740279</v>
      </c>
      <c r="K286" s="48"/>
    </row>
    <row r="287" spans="2:11" ht="24.75" customHeight="1" x14ac:dyDescent="0.75">
      <c r="B287" s="54"/>
      <c r="D287" s="30">
        <v>7</v>
      </c>
      <c r="E287" s="19">
        <v>1900</v>
      </c>
      <c r="F287" s="17" t="s">
        <v>568</v>
      </c>
      <c r="G287" s="3" t="s">
        <v>575</v>
      </c>
      <c r="H287" s="2" t="s">
        <v>2</v>
      </c>
      <c r="I287" s="15" t="s">
        <v>579</v>
      </c>
      <c r="J287" s="9">
        <v>91183388.718415752</v>
      </c>
      <c r="K287" s="48"/>
    </row>
    <row r="288" spans="2:11" ht="24.75" customHeight="1" x14ac:dyDescent="0.75">
      <c r="B288" s="54"/>
      <c r="D288" s="30">
        <v>8</v>
      </c>
      <c r="E288" s="19">
        <v>1904</v>
      </c>
      <c r="F288" s="17" t="s">
        <v>568</v>
      </c>
      <c r="G288" s="3" t="s">
        <v>575</v>
      </c>
      <c r="H288" s="2" t="s">
        <v>2</v>
      </c>
      <c r="I288" s="15" t="s">
        <v>580</v>
      </c>
      <c r="J288" s="9">
        <v>83292518.540860534</v>
      </c>
      <c r="K288" s="48"/>
    </row>
    <row r="289" spans="2:11" ht="24.75" customHeight="1" x14ac:dyDescent="0.75">
      <c r="B289" s="54"/>
      <c r="D289" s="30">
        <v>9</v>
      </c>
      <c r="E289" s="19">
        <v>1919</v>
      </c>
      <c r="F289" s="17" t="s">
        <v>568</v>
      </c>
      <c r="G289" s="3" t="s">
        <v>569</v>
      </c>
      <c r="H289" s="2" t="s">
        <v>2</v>
      </c>
      <c r="I289" s="15" t="s">
        <v>581</v>
      </c>
      <c r="J289" s="9">
        <v>71894594.951058567</v>
      </c>
      <c r="K289" s="48"/>
    </row>
    <row r="290" spans="2:11" ht="24.75" customHeight="1" x14ac:dyDescent="0.75">
      <c r="B290" s="54"/>
      <c r="D290" s="30">
        <v>10</v>
      </c>
      <c r="E290" s="19">
        <v>1896</v>
      </c>
      <c r="F290" s="17" t="s">
        <v>568</v>
      </c>
      <c r="G290" s="3" t="s">
        <v>571</v>
      </c>
      <c r="H290" s="2" t="s">
        <v>2</v>
      </c>
      <c r="I290" s="15" t="s">
        <v>582</v>
      </c>
      <c r="J290" s="9">
        <v>55095809.106396593</v>
      </c>
      <c r="K290" s="48"/>
    </row>
    <row r="291" spans="2:11" ht="24.75" customHeight="1" x14ac:dyDescent="0.75">
      <c r="B291" s="54"/>
      <c r="D291" s="30">
        <v>11</v>
      </c>
      <c r="E291" s="19">
        <v>1879</v>
      </c>
      <c r="F291" s="17" t="s">
        <v>568</v>
      </c>
      <c r="G291" s="3" t="s">
        <v>572</v>
      </c>
      <c r="H291" s="2" t="s">
        <v>2</v>
      </c>
      <c r="I291" s="15" t="s">
        <v>583</v>
      </c>
      <c r="J291" s="9">
        <v>43838167.653084494</v>
      </c>
      <c r="K291" s="48"/>
    </row>
    <row r="292" spans="2:11" ht="24.75" customHeight="1" x14ac:dyDescent="0.75">
      <c r="B292" s="54"/>
      <c r="D292" s="30">
        <v>12</v>
      </c>
      <c r="E292" s="19">
        <v>1930</v>
      </c>
      <c r="F292" s="17" t="s">
        <v>568</v>
      </c>
      <c r="G292" s="3" t="s">
        <v>569</v>
      </c>
      <c r="H292" s="2" t="s">
        <v>2</v>
      </c>
      <c r="I292" s="15" t="s">
        <v>584</v>
      </c>
      <c r="J292" s="9">
        <v>42084640.946961112</v>
      </c>
      <c r="K292" s="48"/>
    </row>
    <row r="293" spans="2:11" ht="24.75" customHeight="1" thickBot="1" x14ac:dyDescent="0.9">
      <c r="B293" s="54"/>
      <c r="D293" s="30">
        <v>13</v>
      </c>
      <c r="E293" s="19">
        <v>1885</v>
      </c>
      <c r="F293" s="17" t="s">
        <v>568</v>
      </c>
      <c r="G293" s="3" t="s">
        <v>572</v>
      </c>
      <c r="H293" s="2" t="s">
        <v>2</v>
      </c>
      <c r="I293" s="15" t="s">
        <v>585</v>
      </c>
      <c r="J293" s="9">
        <v>39454350.887776047</v>
      </c>
      <c r="K293" s="50"/>
    </row>
    <row r="294" spans="2:11" ht="24.75" customHeight="1" thickBot="1" x14ac:dyDescent="0.9">
      <c r="B294" s="56">
        <f>D294</f>
        <v>14</v>
      </c>
      <c r="D294" s="30">
        <v>14</v>
      </c>
      <c r="E294" s="20">
        <v>1925</v>
      </c>
      <c r="F294" s="18" t="s">
        <v>568</v>
      </c>
      <c r="G294" s="5" t="s">
        <v>569</v>
      </c>
      <c r="H294" s="4" t="s">
        <v>2</v>
      </c>
      <c r="I294" s="16" t="s">
        <v>586</v>
      </c>
      <c r="J294" s="10">
        <v>11579529.206185646</v>
      </c>
      <c r="K294" s="49">
        <f>SUM(J281:J294)</f>
        <v>1529244681.7774622</v>
      </c>
    </row>
    <row r="295" spans="2:11" ht="24.75" customHeight="1" x14ac:dyDescent="0.75">
      <c r="B295" s="54"/>
      <c r="D295" s="30">
        <v>1</v>
      </c>
      <c r="E295" s="28">
        <v>10</v>
      </c>
      <c r="F295" s="29" t="s">
        <v>284</v>
      </c>
      <c r="G295" s="12" t="s">
        <v>285</v>
      </c>
      <c r="H295" s="11" t="s">
        <v>2</v>
      </c>
      <c r="I295" s="14" t="s">
        <v>287</v>
      </c>
      <c r="J295" s="13">
        <v>240396588.35427606</v>
      </c>
      <c r="K295" s="47"/>
    </row>
    <row r="296" spans="2:11" ht="24.75" customHeight="1" x14ac:dyDescent="0.75">
      <c r="B296" s="54"/>
      <c r="D296" s="30">
        <v>2</v>
      </c>
      <c r="E296" s="19">
        <v>11</v>
      </c>
      <c r="F296" s="17" t="s">
        <v>284</v>
      </c>
      <c r="G296" s="3" t="s">
        <v>286</v>
      </c>
      <c r="H296" s="2" t="s">
        <v>2</v>
      </c>
      <c r="I296" s="15" t="s">
        <v>288</v>
      </c>
      <c r="J296" s="9">
        <v>201493003.29878074</v>
      </c>
      <c r="K296" s="48"/>
    </row>
    <row r="297" spans="2:11" ht="24.75" customHeight="1" x14ac:dyDescent="0.75">
      <c r="B297" s="54"/>
      <c r="D297" s="30">
        <v>3</v>
      </c>
      <c r="E297" s="19">
        <v>49</v>
      </c>
      <c r="F297" s="17" t="s">
        <v>284</v>
      </c>
      <c r="G297" s="3" t="s">
        <v>286</v>
      </c>
      <c r="H297" s="2" t="s">
        <v>2</v>
      </c>
      <c r="I297" s="15" t="s">
        <v>289</v>
      </c>
      <c r="J297" s="9">
        <v>83292518.540860534</v>
      </c>
      <c r="K297" s="48"/>
    </row>
    <row r="298" spans="2:11" ht="24.75" customHeight="1" x14ac:dyDescent="0.75">
      <c r="B298" s="54"/>
      <c r="D298" s="30">
        <v>4</v>
      </c>
      <c r="E298" s="19">
        <v>13</v>
      </c>
      <c r="F298" s="17" t="s">
        <v>284</v>
      </c>
      <c r="G298" s="3" t="s">
        <v>286</v>
      </c>
      <c r="H298" s="2" t="s">
        <v>2</v>
      </c>
      <c r="I298" s="15" t="s">
        <v>290</v>
      </c>
      <c r="J298" s="9">
        <v>52605801.183701396</v>
      </c>
      <c r="K298" s="48"/>
    </row>
    <row r="299" spans="2:11" ht="24.75" customHeight="1" x14ac:dyDescent="0.75">
      <c r="B299" s="54"/>
      <c r="D299" s="30">
        <v>5</v>
      </c>
      <c r="E299" s="19">
        <v>50</v>
      </c>
      <c r="F299" s="17" t="s">
        <v>284</v>
      </c>
      <c r="G299" s="3" t="s">
        <v>286</v>
      </c>
      <c r="H299" s="2" t="s">
        <v>2</v>
      </c>
      <c r="I299" s="15" t="s">
        <v>291</v>
      </c>
      <c r="J299" s="9">
        <v>46318116.824742585</v>
      </c>
      <c r="K299" s="48"/>
    </row>
    <row r="300" spans="2:11" ht="24.75" customHeight="1" x14ac:dyDescent="0.75">
      <c r="B300" s="54"/>
      <c r="D300" s="30">
        <v>6</v>
      </c>
      <c r="E300" s="19">
        <v>51</v>
      </c>
      <c r="F300" s="17" t="s">
        <v>284</v>
      </c>
      <c r="G300" s="3" t="s">
        <v>286</v>
      </c>
      <c r="H300" s="2" t="s">
        <v>2</v>
      </c>
      <c r="I300" s="15" t="s">
        <v>292</v>
      </c>
      <c r="J300" s="9">
        <v>43838167.653084494</v>
      </c>
      <c r="K300" s="48"/>
    </row>
    <row r="301" spans="2:11" ht="24.75" customHeight="1" x14ac:dyDescent="0.75">
      <c r="B301" s="54"/>
      <c r="D301" s="30">
        <v>7</v>
      </c>
      <c r="E301" s="19">
        <v>54</v>
      </c>
      <c r="F301" s="17" t="s">
        <v>284</v>
      </c>
      <c r="G301" s="3" t="s">
        <v>286</v>
      </c>
      <c r="H301" s="2" t="s">
        <v>2</v>
      </c>
      <c r="I301" s="15" t="s">
        <v>293</v>
      </c>
      <c r="J301" s="9">
        <v>33317007.416344214</v>
      </c>
      <c r="K301" s="48"/>
    </row>
    <row r="302" spans="2:11" ht="24.75" customHeight="1" x14ac:dyDescent="0.75">
      <c r="B302" s="54"/>
      <c r="D302" s="30">
        <v>8</v>
      </c>
      <c r="E302" s="19">
        <v>15</v>
      </c>
      <c r="F302" s="17" t="s">
        <v>284</v>
      </c>
      <c r="G302" s="3" t="s">
        <v>286</v>
      </c>
      <c r="H302" s="2" t="s">
        <v>2</v>
      </c>
      <c r="I302" s="15" t="s">
        <v>294</v>
      </c>
      <c r="J302" s="9">
        <v>21919083.826542247</v>
      </c>
      <c r="K302" s="48"/>
    </row>
    <row r="303" spans="2:11" ht="24.75" customHeight="1" x14ac:dyDescent="0.75">
      <c r="B303" s="54"/>
      <c r="D303" s="30">
        <v>9</v>
      </c>
      <c r="E303" s="19">
        <v>55</v>
      </c>
      <c r="F303" s="17" t="s">
        <v>284</v>
      </c>
      <c r="G303" s="3" t="s">
        <v>286</v>
      </c>
      <c r="H303" s="2" t="s">
        <v>2</v>
      </c>
      <c r="I303" s="15" t="s">
        <v>295</v>
      </c>
      <c r="J303" s="9">
        <v>21919083.826542247</v>
      </c>
      <c r="K303" s="48"/>
    </row>
    <row r="304" spans="2:11" ht="24.75" customHeight="1" thickBot="1" x14ac:dyDescent="0.9">
      <c r="B304" s="54"/>
      <c r="D304" s="30">
        <v>10</v>
      </c>
      <c r="E304" s="19">
        <v>21</v>
      </c>
      <c r="F304" s="17" t="s">
        <v>284</v>
      </c>
      <c r="G304" s="3" t="s">
        <v>286</v>
      </c>
      <c r="H304" s="2" t="s">
        <v>2</v>
      </c>
      <c r="I304" s="15" t="s">
        <v>296</v>
      </c>
      <c r="J304" s="9">
        <v>11579529.206185646</v>
      </c>
      <c r="K304" s="50"/>
    </row>
    <row r="305" spans="2:11" ht="24.75" customHeight="1" thickBot="1" x14ac:dyDescent="0.9">
      <c r="B305" s="56">
        <f>D305</f>
        <v>11</v>
      </c>
      <c r="D305" s="30">
        <v>11</v>
      </c>
      <c r="E305" s="20">
        <v>30</v>
      </c>
      <c r="F305" s="18" t="s">
        <v>284</v>
      </c>
      <c r="G305" s="5" t="s">
        <v>286</v>
      </c>
      <c r="H305" s="4" t="s">
        <v>2</v>
      </c>
      <c r="I305" s="16" t="s">
        <v>297</v>
      </c>
      <c r="J305" s="10">
        <v>4438819.5290378314</v>
      </c>
      <c r="K305" s="49">
        <f>SUM(J295:J305)</f>
        <v>761117719.66009808</v>
      </c>
    </row>
    <row r="306" spans="2:11" ht="24.75" customHeight="1" thickBot="1" x14ac:dyDescent="0.9">
      <c r="B306" s="54"/>
      <c r="D306" s="30"/>
      <c r="E306" s="59" t="s">
        <v>722</v>
      </c>
      <c r="F306" s="60"/>
      <c r="G306" s="60"/>
      <c r="H306" s="60"/>
      <c r="I306" s="60"/>
      <c r="J306" s="61"/>
      <c r="K306" s="52">
        <f>K305+K294</f>
        <v>2290362401.4375601</v>
      </c>
    </row>
    <row r="307" spans="2:11" ht="24.75" customHeight="1" thickBot="1" x14ac:dyDescent="0.9">
      <c r="B307" s="54"/>
      <c r="D307" s="30"/>
      <c r="E307" s="24"/>
      <c r="F307" s="24"/>
      <c r="G307" s="25"/>
      <c r="H307" s="24"/>
      <c r="I307" s="26"/>
      <c r="J307" s="27"/>
      <c r="K307" s="27"/>
    </row>
    <row r="308" spans="2:11" ht="24.75" customHeight="1" thickBot="1" x14ac:dyDescent="0.9">
      <c r="B308" s="54"/>
      <c r="E308" s="59" t="s">
        <v>723</v>
      </c>
      <c r="F308" s="60"/>
      <c r="G308" s="60"/>
      <c r="H308" s="60"/>
      <c r="I308" s="60"/>
      <c r="J308" s="60"/>
      <c r="K308" s="61"/>
    </row>
    <row r="309" spans="2:11" ht="24.75" customHeight="1" thickBot="1" x14ac:dyDescent="0.9">
      <c r="B309" s="54"/>
      <c r="E309" s="32" t="s">
        <v>703</v>
      </c>
      <c r="F309" s="33" t="s">
        <v>700</v>
      </c>
      <c r="G309" s="34" t="s">
        <v>701</v>
      </c>
      <c r="H309" s="35" t="s">
        <v>702</v>
      </c>
      <c r="I309" s="34" t="s">
        <v>704</v>
      </c>
      <c r="J309" s="36" t="s">
        <v>705</v>
      </c>
      <c r="K309" s="47"/>
    </row>
    <row r="310" spans="2:11" ht="24.75" customHeight="1" x14ac:dyDescent="0.75">
      <c r="B310" s="54"/>
      <c r="D310" s="30">
        <v>1</v>
      </c>
      <c r="E310" s="28">
        <v>2453</v>
      </c>
      <c r="F310" s="29" t="s">
        <v>659</v>
      </c>
      <c r="G310" s="12" t="s">
        <v>660</v>
      </c>
      <c r="H310" s="11" t="s">
        <v>2</v>
      </c>
      <c r="I310" s="14" t="s">
        <v>661</v>
      </c>
      <c r="J310" s="13">
        <v>793308266.61542141</v>
      </c>
      <c r="K310" s="48"/>
    </row>
    <row r="311" spans="2:11" ht="24.75" customHeight="1" x14ac:dyDescent="0.75">
      <c r="B311" s="54"/>
      <c r="D311" s="30">
        <v>2</v>
      </c>
      <c r="E311" s="19">
        <v>2524</v>
      </c>
      <c r="F311" s="17" t="s">
        <v>659</v>
      </c>
      <c r="G311" s="3" t="s">
        <v>662</v>
      </c>
      <c r="H311" s="2" t="s">
        <v>2</v>
      </c>
      <c r="I311" s="15" t="s">
        <v>663</v>
      </c>
      <c r="J311" s="9">
        <v>359960145.81317317</v>
      </c>
      <c r="K311" s="48"/>
    </row>
    <row r="312" spans="2:11" ht="24.75" customHeight="1" x14ac:dyDescent="0.75">
      <c r="B312" s="54"/>
      <c r="D312" s="30">
        <v>3</v>
      </c>
      <c r="E312" s="19">
        <v>2484</v>
      </c>
      <c r="F312" s="17" t="s">
        <v>659</v>
      </c>
      <c r="G312" s="3" t="s">
        <v>664</v>
      </c>
      <c r="H312" s="2" t="s">
        <v>2</v>
      </c>
      <c r="I312" s="15" t="s">
        <v>665</v>
      </c>
      <c r="J312" s="9">
        <v>221654622.41430873</v>
      </c>
      <c r="K312" s="48"/>
    </row>
    <row r="313" spans="2:11" ht="24.75" customHeight="1" x14ac:dyDescent="0.75">
      <c r="B313" s="54"/>
      <c r="D313" s="30">
        <v>4</v>
      </c>
      <c r="E313" s="19">
        <v>2527</v>
      </c>
      <c r="F313" s="17" t="s">
        <v>659</v>
      </c>
      <c r="G313" s="3" t="s">
        <v>662</v>
      </c>
      <c r="H313" s="2" t="s">
        <v>2</v>
      </c>
      <c r="I313" s="15" t="s">
        <v>666</v>
      </c>
      <c r="J313" s="9">
        <v>214157283.5017865</v>
      </c>
      <c r="K313" s="48"/>
    </row>
    <row r="314" spans="2:11" ht="24.75" customHeight="1" x14ac:dyDescent="0.75">
      <c r="B314" s="54"/>
      <c r="D314" s="30">
        <v>5</v>
      </c>
      <c r="E314" s="19">
        <v>2525</v>
      </c>
      <c r="F314" s="17" t="s">
        <v>659</v>
      </c>
      <c r="G314" s="3" t="s">
        <v>662</v>
      </c>
      <c r="H314" s="2" t="s">
        <v>2</v>
      </c>
      <c r="I314" s="15" t="s">
        <v>667</v>
      </c>
      <c r="J314" s="9">
        <v>196211299.22425622</v>
      </c>
      <c r="K314" s="48"/>
    </row>
    <row r="315" spans="2:11" ht="24.75" customHeight="1" x14ac:dyDescent="0.75">
      <c r="B315" s="54"/>
      <c r="D315" s="30">
        <v>6</v>
      </c>
      <c r="E315" s="19">
        <v>2609</v>
      </c>
      <c r="F315" s="17" t="s">
        <v>659</v>
      </c>
      <c r="G315" s="3" t="s">
        <v>668</v>
      </c>
      <c r="H315" s="2" t="s">
        <v>2</v>
      </c>
      <c r="I315" s="15" t="s">
        <v>669</v>
      </c>
      <c r="J315" s="9">
        <v>193396460.41834757</v>
      </c>
      <c r="K315" s="48"/>
    </row>
    <row r="316" spans="2:11" ht="24.75" customHeight="1" x14ac:dyDescent="0.75">
      <c r="B316" s="54"/>
      <c r="D316" s="30">
        <v>7</v>
      </c>
      <c r="E316" s="19">
        <v>2526</v>
      </c>
      <c r="F316" s="17" t="s">
        <v>659</v>
      </c>
      <c r="G316" s="3" t="s">
        <v>662</v>
      </c>
      <c r="H316" s="2" t="s">
        <v>2</v>
      </c>
      <c r="I316" s="15" t="s">
        <v>670</v>
      </c>
      <c r="J316" s="9">
        <v>185092009.98589963</v>
      </c>
      <c r="K316" s="48"/>
    </row>
    <row r="317" spans="2:11" ht="24.75" customHeight="1" x14ac:dyDescent="0.75">
      <c r="B317" s="54"/>
      <c r="D317" s="30">
        <v>8</v>
      </c>
      <c r="E317" s="19">
        <v>2483</v>
      </c>
      <c r="F317" s="17" t="s">
        <v>659</v>
      </c>
      <c r="G317" s="3" t="s">
        <v>664</v>
      </c>
      <c r="H317" s="2" t="s">
        <v>2</v>
      </c>
      <c r="I317" s="15" t="s">
        <v>672</v>
      </c>
      <c r="J317" s="9">
        <v>175352670.61233798</v>
      </c>
      <c r="K317" s="48"/>
    </row>
    <row r="318" spans="2:11" ht="24.75" customHeight="1" x14ac:dyDescent="0.75">
      <c r="B318" s="54"/>
      <c r="D318" s="30">
        <v>9</v>
      </c>
      <c r="E318" s="19">
        <v>2482</v>
      </c>
      <c r="F318" s="17" t="s">
        <v>659</v>
      </c>
      <c r="G318" s="3" t="s">
        <v>664</v>
      </c>
      <c r="H318" s="2" t="s">
        <v>2</v>
      </c>
      <c r="I318" s="15" t="s">
        <v>673</v>
      </c>
      <c r="J318" s="9">
        <v>175352670.61233798</v>
      </c>
      <c r="K318" s="48"/>
    </row>
    <row r="319" spans="2:11" ht="24.75" customHeight="1" x14ac:dyDescent="0.75">
      <c r="B319" s="54"/>
      <c r="D319" s="30">
        <v>10</v>
      </c>
      <c r="E319" s="19">
        <v>2509</v>
      </c>
      <c r="F319" s="17" t="s">
        <v>659</v>
      </c>
      <c r="G319" s="3" t="s">
        <v>671</v>
      </c>
      <c r="H319" s="2" t="s">
        <v>2</v>
      </c>
      <c r="I319" s="15" t="s">
        <v>674</v>
      </c>
      <c r="J319" s="9">
        <v>175352670.61233798</v>
      </c>
      <c r="K319" s="48"/>
    </row>
    <row r="320" spans="2:11" ht="24.75" customHeight="1" x14ac:dyDescent="0.75">
      <c r="B320" s="54"/>
      <c r="D320" s="30">
        <v>11</v>
      </c>
      <c r="E320" s="19">
        <v>2422</v>
      </c>
      <c r="F320" s="17" t="s">
        <v>659</v>
      </c>
      <c r="G320" s="3" t="s">
        <v>675</v>
      </c>
      <c r="H320" s="2" t="s">
        <v>2</v>
      </c>
      <c r="I320" s="15" t="s">
        <v>676</v>
      </c>
      <c r="J320" s="9">
        <v>153853816.58533511</v>
      </c>
      <c r="K320" s="48"/>
    </row>
    <row r="321" spans="2:11" ht="24.75" customHeight="1" x14ac:dyDescent="0.75">
      <c r="B321" s="54"/>
      <c r="D321" s="30">
        <v>12</v>
      </c>
      <c r="E321" s="19">
        <v>2424</v>
      </c>
      <c r="F321" s="17" t="s">
        <v>659</v>
      </c>
      <c r="G321" s="3" t="s">
        <v>675</v>
      </c>
      <c r="H321" s="2" t="s">
        <v>2</v>
      </c>
      <c r="I321" s="15" t="s">
        <v>677</v>
      </c>
      <c r="J321" s="9">
        <v>141428869.81164894</v>
      </c>
      <c r="K321" s="48"/>
    </row>
    <row r="322" spans="2:11" ht="24.75" customHeight="1" x14ac:dyDescent="0.75">
      <c r="B322" s="54"/>
      <c r="D322" s="30">
        <v>13</v>
      </c>
      <c r="E322" s="19">
        <v>2423</v>
      </c>
      <c r="F322" s="17" t="s">
        <v>659</v>
      </c>
      <c r="G322" s="3" t="s">
        <v>675</v>
      </c>
      <c r="H322" s="2" t="s">
        <v>2</v>
      </c>
      <c r="I322" s="15" t="s">
        <v>678</v>
      </c>
      <c r="J322" s="9">
        <v>131514502.95925349</v>
      </c>
      <c r="K322" s="48"/>
    </row>
    <row r="323" spans="2:11" ht="24.75" customHeight="1" x14ac:dyDescent="0.75">
      <c r="B323" s="54"/>
      <c r="D323" s="30">
        <v>14</v>
      </c>
      <c r="E323" s="19">
        <v>2426</v>
      </c>
      <c r="F323" s="17" t="s">
        <v>659</v>
      </c>
      <c r="G323" s="3" t="s">
        <v>675</v>
      </c>
      <c r="H323" s="2" t="s">
        <v>2</v>
      </c>
      <c r="I323" s="15" t="s">
        <v>679</v>
      </c>
      <c r="J323" s="9">
        <v>43838167.653084494</v>
      </c>
      <c r="K323" s="48"/>
    </row>
    <row r="324" spans="2:11" ht="24.75" customHeight="1" x14ac:dyDescent="0.75">
      <c r="B324" s="54"/>
      <c r="D324" s="30">
        <v>15</v>
      </c>
      <c r="E324" s="19">
        <v>2531</v>
      </c>
      <c r="F324" s="17" t="s">
        <v>659</v>
      </c>
      <c r="G324" s="3" t="s">
        <v>662</v>
      </c>
      <c r="H324" s="2" t="s">
        <v>2</v>
      </c>
      <c r="I324" s="15" t="s">
        <v>680</v>
      </c>
      <c r="J324" s="9">
        <v>29753768.198467508</v>
      </c>
      <c r="K324" s="48"/>
    </row>
    <row r="325" spans="2:11" ht="24.75" customHeight="1" x14ac:dyDescent="0.75">
      <c r="B325" s="54"/>
      <c r="D325" s="30">
        <v>16</v>
      </c>
      <c r="E325" s="19">
        <v>2427</v>
      </c>
      <c r="F325" s="17" t="s">
        <v>659</v>
      </c>
      <c r="G325" s="3" t="s">
        <v>675</v>
      </c>
      <c r="H325" s="2" t="s">
        <v>2</v>
      </c>
      <c r="I325" s="15" t="s">
        <v>78</v>
      </c>
      <c r="J325" s="9">
        <v>19299215.343642745</v>
      </c>
      <c r="K325" s="48"/>
    </row>
    <row r="326" spans="2:11" ht="24.75" customHeight="1" x14ac:dyDescent="0.75">
      <c r="B326" s="54"/>
      <c r="D326" s="30">
        <v>17</v>
      </c>
      <c r="E326" s="19">
        <v>2490</v>
      </c>
      <c r="F326" s="17" t="s">
        <v>659</v>
      </c>
      <c r="G326" s="3" t="s">
        <v>664</v>
      </c>
      <c r="H326" s="2" t="s">
        <v>2</v>
      </c>
      <c r="I326" s="15" t="s">
        <v>78</v>
      </c>
      <c r="J326" s="9">
        <v>19299215.343642745</v>
      </c>
      <c r="K326" s="48"/>
    </row>
    <row r="327" spans="2:11" ht="24.75" customHeight="1" x14ac:dyDescent="0.75">
      <c r="B327" s="54"/>
      <c r="D327" s="30">
        <v>18</v>
      </c>
      <c r="E327" s="19">
        <v>2512</v>
      </c>
      <c r="F327" s="17" t="s">
        <v>659</v>
      </c>
      <c r="G327" s="3" t="s">
        <v>671</v>
      </c>
      <c r="H327" s="2" t="s">
        <v>2</v>
      </c>
      <c r="I327" s="15" t="s">
        <v>78</v>
      </c>
      <c r="J327" s="9">
        <v>19299215.343642745</v>
      </c>
      <c r="K327" s="48"/>
    </row>
    <row r="328" spans="2:11" ht="24.75" customHeight="1" x14ac:dyDescent="0.75">
      <c r="B328" s="54"/>
      <c r="D328" s="30">
        <v>19</v>
      </c>
      <c r="E328" s="19">
        <v>2534</v>
      </c>
      <c r="F328" s="17" t="s">
        <v>659</v>
      </c>
      <c r="G328" s="3" t="s">
        <v>662</v>
      </c>
      <c r="H328" s="2" t="s">
        <v>2</v>
      </c>
      <c r="I328" s="15" t="s">
        <v>78</v>
      </c>
      <c r="J328" s="9">
        <v>19299215.343642745</v>
      </c>
      <c r="K328" s="48"/>
    </row>
    <row r="329" spans="2:11" ht="24.75" customHeight="1" x14ac:dyDescent="0.75">
      <c r="B329" s="54"/>
      <c r="D329" s="30">
        <v>20</v>
      </c>
      <c r="E329" s="19">
        <v>2551</v>
      </c>
      <c r="F329" s="17" t="s">
        <v>659</v>
      </c>
      <c r="G329" s="3" t="s">
        <v>681</v>
      </c>
      <c r="H329" s="2" t="s">
        <v>2</v>
      </c>
      <c r="I329" s="15" t="s">
        <v>78</v>
      </c>
      <c r="J329" s="9">
        <v>19299215.343642745</v>
      </c>
      <c r="K329" s="48"/>
    </row>
    <row r="330" spans="2:11" ht="24.75" customHeight="1" x14ac:dyDescent="0.75">
      <c r="B330" s="54"/>
      <c r="D330" s="30">
        <v>21</v>
      </c>
      <c r="E330" s="19">
        <v>2577</v>
      </c>
      <c r="F330" s="17" t="s">
        <v>659</v>
      </c>
      <c r="G330" s="3" t="s">
        <v>682</v>
      </c>
      <c r="H330" s="2" t="s">
        <v>2</v>
      </c>
      <c r="I330" s="15" t="s">
        <v>78</v>
      </c>
      <c r="J330" s="9">
        <v>19299215.343642745</v>
      </c>
      <c r="K330" s="48"/>
    </row>
    <row r="331" spans="2:11" ht="24.75" customHeight="1" x14ac:dyDescent="0.75">
      <c r="B331" s="54"/>
      <c r="D331" s="30">
        <v>22</v>
      </c>
      <c r="E331" s="19">
        <v>2579</v>
      </c>
      <c r="F331" s="17" t="s">
        <v>659</v>
      </c>
      <c r="G331" s="3" t="s">
        <v>683</v>
      </c>
      <c r="H331" s="2" t="s">
        <v>2</v>
      </c>
      <c r="I331" s="15" t="s">
        <v>78</v>
      </c>
      <c r="J331" s="9">
        <v>19299215.343642745</v>
      </c>
      <c r="K331" s="48"/>
    </row>
    <row r="332" spans="2:11" ht="24.75" customHeight="1" thickBot="1" x14ac:dyDescent="0.9">
      <c r="B332" s="54"/>
      <c r="D332" s="30">
        <v>23</v>
      </c>
      <c r="E332" s="19">
        <v>2552</v>
      </c>
      <c r="F332" s="17" t="s">
        <v>659</v>
      </c>
      <c r="G332" s="3" t="s">
        <v>681</v>
      </c>
      <c r="H332" s="2" t="s">
        <v>2</v>
      </c>
      <c r="I332" s="15" t="s">
        <v>684</v>
      </c>
      <c r="J332" s="9">
        <v>17369293.80927847</v>
      </c>
      <c r="K332" s="48"/>
    </row>
    <row r="333" spans="2:11" ht="24.75" customHeight="1" thickBot="1" x14ac:dyDescent="0.9">
      <c r="B333" s="56">
        <f>D333</f>
        <v>24</v>
      </c>
      <c r="D333" s="30">
        <v>24</v>
      </c>
      <c r="E333" s="20">
        <v>2497</v>
      </c>
      <c r="F333" s="18" t="s">
        <v>659</v>
      </c>
      <c r="G333" s="5" t="s">
        <v>664</v>
      </c>
      <c r="H333" s="4" t="s">
        <v>2</v>
      </c>
      <c r="I333" s="16" t="s">
        <v>685</v>
      </c>
      <c r="J333" s="10">
        <v>12000000</v>
      </c>
      <c r="K333" s="49">
        <f>SUM(J310:J333)</f>
        <v>3354691026.2327743</v>
      </c>
    </row>
    <row r="334" spans="2:11" ht="24.75" customHeight="1" thickBot="1" x14ac:dyDescent="0.9">
      <c r="B334" s="54"/>
      <c r="D334" s="30"/>
      <c r="E334" s="59" t="s">
        <v>724</v>
      </c>
      <c r="F334" s="60"/>
      <c r="G334" s="60"/>
      <c r="H334" s="60"/>
      <c r="I334" s="60"/>
      <c r="J334" s="61"/>
      <c r="K334" s="52">
        <f>K333</f>
        <v>3354691026.2327743</v>
      </c>
    </row>
    <row r="335" spans="2:11" ht="24.75" customHeight="1" thickBot="1" x14ac:dyDescent="0.9">
      <c r="B335" s="54"/>
      <c r="D335" s="30"/>
      <c r="E335" s="24"/>
      <c r="F335" s="24"/>
      <c r="G335" s="25"/>
      <c r="H335" s="24"/>
      <c r="I335" s="26"/>
      <c r="J335" s="27"/>
      <c r="K335" s="27"/>
    </row>
    <row r="336" spans="2:11" ht="24.75" customHeight="1" thickBot="1" x14ac:dyDescent="0.9">
      <c r="B336" s="54"/>
      <c r="E336" s="59" t="s">
        <v>725</v>
      </c>
      <c r="F336" s="60"/>
      <c r="G336" s="60"/>
      <c r="H336" s="60"/>
      <c r="I336" s="60"/>
      <c r="J336" s="60"/>
      <c r="K336" s="61"/>
    </row>
    <row r="337" spans="2:11" ht="24.75" customHeight="1" thickBot="1" x14ac:dyDescent="0.9">
      <c r="B337" s="54"/>
      <c r="E337" s="32" t="s">
        <v>703</v>
      </c>
      <c r="F337" s="33" t="s">
        <v>700</v>
      </c>
      <c r="G337" s="34" t="s">
        <v>701</v>
      </c>
      <c r="H337" s="35" t="s">
        <v>702</v>
      </c>
      <c r="I337" s="34" t="s">
        <v>704</v>
      </c>
      <c r="J337" s="36" t="s">
        <v>705</v>
      </c>
      <c r="K337" s="47"/>
    </row>
    <row r="338" spans="2:11" ht="24.75" customHeight="1" x14ac:dyDescent="0.75">
      <c r="B338" s="54"/>
      <c r="D338" s="30">
        <v>1</v>
      </c>
      <c r="E338" s="28">
        <v>1192</v>
      </c>
      <c r="F338" s="29" t="s">
        <v>518</v>
      </c>
      <c r="G338" s="12" t="s">
        <v>519</v>
      </c>
      <c r="H338" s="11" t="s">
        <v>2</v>
      </c>
      <c r="I338" s="14" t="s">
        <v>525</v>
      </c>
      <c r="J338" s="13">
        <v>225511093.91011673</v>
      </c>
      <c r="K338" s="48"/>
    </row>
    <row r="339" spans="2:11" ht="24.75" customHeight="1" x14ac:dyDescent="0.75">
      <c r="B339" s="54"/>
      <c r="D339" s="30">
        <v>2</v>
      </c>
      <c r="E339" s="19">
        <v>1181</v>
      </c>
      <c r="F339" s="17" t="s">
        <v>518</v>
      </c>
      <c r="G339" s="3" t="s">
        <v>519</v>
      </c>
      <c r="H339" s="2" t="s">
        <v>2</v>
      </c>
      <c r="I339" s="15" t="s">
        <v>526</v>
      </c>
      <c r="J339" s="9">
        <v>219190838.26542246</v>
      </c>
      <c r="K339" s="48"/>
    </row>
    <row r="340" spans="2:11" ht="24.75" customHeight="1" x14ac:dyDescent="0.75">
      <c r="B340" s="54"/>
      <c r="D340" s="30">
        <v>3</v>
      </c>
      <c r="E340" s="19">
        <v>1172</v>
      </c>
      <c r="F340" s="17" t="s">
        <v>518</v>
      </c>
      <c r="G340" s="3" t="s">
        <v>527</v>
      </c>
      <c r="H340" s="2" t="s">
        <v>15</v>
      </c>
      <c r="I340" s="15" t="s">
        <v>528</v>
      </c>
      <c r="J340" s="9">
        <v>184607475.20083523</v>
      </c>
      <c r="K340" s="48"/>
    </row>
    <row r="341" spans="2:11" ht="24.75" customHeight="1" x14ac:dyDescent="0.75">
      <c r="B341" s="54"/>
      <c r="D341" s="30">
        <v>4</v>
      </c>
      <c r="E341" s="19">
        <v>1158</v>
      </c>
      <c r="F341" s="17" t="s">
        <v>518</v>
      </c>
      <c r="G341" s="3" t="s">
        <v>529</v>
      </c>
      <c r="H341" s="2" t="s">
        <v>2</v>
      </c>
      <c r="I341" s="15" t="s">
        <v>530</v>
      </c>
      <c r="J341" s="9">
        <v>175352670.61233798</v>
      </c>
      <c r="K341" s="48"/>
    </row>
    <row r="342" spans="2:11" ht="24.75" customHeight="1" x14ac:dyDescent="0.75">
      <c r="B342" s="54"/>
      <c r="D342" s="30">
        <v>5</v>
      </c>
      <c r="E342" s="19">
        <v>1160</v>
      </c>
      <c r="F342" s="17" t="s">
        <v>518</v>
      </c>
      <c r="G342" s="3" t="s">
        <v>529</v>
      </c>
      <c r="H342" s="2" t="s">
        <v>2</v>
      </c>
      <c r="I342" s="15" t="s">
        <v>101</v>
      </c>
      <c r="J342" s="9">
        <v>131514502.95925349</v>
      </c>
      <c r="K342" s="48"/>
    </row>
    <row r="343" spans="2:11" ht="24.75" customHeight="1" x14ac:dyDescent="0.75">
      <c r="B343" s="54"/>
      <c r="D343" s="30">
        <v>6</v>
      </c>
      <c r="E343" s="19">
        <v>1173</v>
      </c>
      <c r="F343" s="17" t="s">
        <v>518</v>
      </c>
      <c r="G343" s="3" t="s">
        <v>519</v>
      </c>
      <c r="H343" s="2" t="s">
        <v>2</v>
      </c>
      <c r="I343" s="15" t="s">
        <v>531</v>
      </c>
      <c r="J343" s="9">
        <v>131514502.95925349</v>
      </c>
      <c r="K343" s="48"/>
    </row>
    <row r="344" spans="2:11" ht="24.75" customHeight="1" x14ac:dyDescent="0.75">
      <c r="B344" s="54"/>
      <c r="D344" s="30">
        <v>7</v>
      </c>
      <c r="E344" s="19">
        <v>1180</v>
      </c>
      <c r="F344" s="17" t="s">
        <v>518</v>
      </c>
      <c r="G344" s="3" t="s">
        <v>519</v>
      </c>
      <c r="H344" s="2" t="s">
        <v>2</v>
      </c>
      <c r="I344" s="15" t="s">
        <v>532</v>
      </c>
      <c r="J344" s="9">
        <v>105211602.36740279</v>
      </c>
      <c r="K344" s="48"/>
    </row>
    <row r="345" spans="2:11" ht="24.75" customHeight="1" x14ac:dyDescent="0.75">
      <c r="B345" s="54"/>
      <c r="D345" s="30">
        <v>8</v>
      </c>
      <c r="E345" s="19">
        <v>1161</v>
      </c>
      <c r="F345" s="17" t="s">
        <v>518</v>
      </c>
      <c r="G345" s="3" t="s">
        <v>529</v>
      </c>
      <c r="H345" s="2" t="s">
        <v>2</v>
      </c>
      <c r="I345" s="15" t="s">
        <v>9</v>
      </c>
      <c r="J345" s="9">
        <v>100827785.60209434</v>
      </c>
      <c r="K345" s="48"/>
    </row>
    <row r="346" spans="2:11" ht="24.75" customHeight="1" x14ac:dyDescent="0.75">
      <c r="B346" s="54"/>
      <c r="D346" s="30">
        <v>9</v>
      </c>
      <c r="E346" s="19">
        <v>1202</v>
      </c>
      <c r="F346" s="17" t="s">
        <v>518</v>
      </c>
      <c r="G346" s="3" t="s">
        <v>533</v>
      </c>
      <c r="H346" s="2" t="s">
        <v>2</v>
      </c>
      <c r="I346" s="15" t="s">
        <v>534</v>
      </c>
      <c r="J346" s="9">
        <v>52605801.183701396</v>
      </c>
      <c r="K346" s="48"/>
    </row>
    <row r="347" spans="2:11" ht="24.75" customHeight="1" thickBot="1" x14ac:dyDescent="0.9">
      <c r="B347" s="54"/>
      <c r="D347" s="30">
        <v>10</v>
      </c>
      <c r="E347" s="19">
        <v>1204</v>
      </c>
      <c r="F347" s="17" t="s">
        <v>518</v>
      </c>
      <c r="G347" s="3" t="s">
        <v>533</v>
      </c>
      <c r="H347" s="2" t="s">
        <v>2</v>
      </c>
      <c r="I347" s="15" t="s">
        <v>78</v>
      </c>
      <c r="J347" s="9">
        <v>19299215.343642745</v>
      </c>
      <c r="K347" s="48"/>
    </row>
    <row r="348" spans="2:11" ht="24.75" customHeight="1" thickBot="1" x14ac:dyDescent="0.9">
      <c r="B348" s="56">
        <f>D348</f>
        <v>11</v>
      </c>
      <c r="D348" s="30">
        <v>11</v>
      </c>
      <c r="E348" s="20">
        <v>1178</v>
      </c>
      <c r="F348" s="18" t="s">
        <v>518</v>
      </c>
      <c r="G348" s="5" t="s">
        <v>519</v>
      </c>
      <c r="H348" s="4" t="s">
        <v>2</v>
      </c>
      <c r="I348" s="16" t="s">
        <v>538</v>
      </c>
      <c r="J348" s="10">
        <v>17369293.80927847</v>
      </c>
      <c r="K348" s="49">
        <f>SUM(J338:J348)</f>
        <v>1363004782.2133393</v>
      </c>
    </row>
    <row r="349" spans="2:11" ht="49.5" customHeight="1" x14ac:dyDescent="0.75">
      <c r="B349" s="54"/>
      <c r="D349" s="30">
        <v>1</v>
      </c>
      <c r="E349" s="28">
        <v>1089</v>
      </c>
      <c r="F349" s="29" t="s">
        <v>251</v>
      </c>
      <c r="G349" s="12" t="s">
        <v>253</v>
      </c>
      <c r="H349" s="11" t="s">
        <v>2</v>
      </c>
      <c r="I349" s="14" t="s">
        <v>258</v>
      </c>
      <c r="J349" s="13">
        <v>672753305.56943905</v>
      </c>
      <c r="K349" s="48"/>
    </row>
    <row r="350" spans="2:11" ht="24.75" customHeight="1" x14ac:dyDescent="0.75">
      <c r="B350" s="54"/>
      <c r="D350" s="30">
        <v>2</v>
      </c>
      <c r="E350" s="19">
        <v>1070</v>
      </c>
      <c r="F350" s="17" t="s">
        <v>251</v>
      </c>
      <c r="G350" s="3" t="s">
        <v>254</v>
      </c>
      <c r="H350" s="2" t="s">
        <v>2</v>
      </c>
      <c r="I350" s="15" t="s">
        <v>259</v>
      </c>
      <c r="J350" s="9">
        <v>203309778.35838908</v>
      </c>
      <c r="K350" s="48"/>
    </row>
    <row r="351" spans="2:11" ht="24.75" customHeight="1" x14ac:dyDescent="0.75">
      <c r="B351" s="54"/>
      <c r="D351" s="30">
        <v>3</v>
      </c>
      <c r="E351" s="19">
        <v>1128</v>
      </c>
      <c r="F351" s="17" t="s">
        <v>251</v>
      </c>
      <c r="G351" s="3" t="s">
        <v>255</v>
      </c>
      <c r="H351" s="2" t="s">
        <v>2</v>
      </c>
      <c r="I351" s="15" t="s">
        <v>260</v>
      </c>
      <c r="J351" s="9">
        <v>175352670.61233798</v>
      </c>
      <c r="K351" s="48"/>
    </row>
    <row r="352" spans="2:11" ht="24.75" customHeight="1" x14ac:dyDescent="0.75">
      <c r="B352" s="54"/>
      <c r="D352" s="30">
        <v>4</v>
      </c>
      <c r="E352" s="19">
        <v>1073</v>
      </c>
      <c r="F352" s="17" t="s">
        <v>251</v>
      </c>
      <c r="G352" s="3" t="s">
        <v>261</v>
      </c>
      <c r="H352" s="2" t="s">
        <v>2</v>
      </c>
      <c r="I352" s="15" t="s">
        <v>101</v>
      </c>
      <c r="J352" s="9">
        <v>131514502.95925349</v>
      </c>
      <c r="K352" s="48"/>
    </row>
    <row r="353" spans="2:11" ht="24.75" customHeight="1" x14ac:dyDescent="0.75">
      <c r="B353" s="54"/>
      <c r="D353" s="30">
        <v>5</v>
      </c>
      <c r="E353" s="19">
        <v>1074</v>
      </c>
      <c r="F353" s="17" t="s">
        <v>251</v>
      </c>
      <c r="G353" s="3" t="s">
        <v>261</v>
      </c>
      <c r="H353" s="2" t="s">
        <v>2</v>
      </c>
      <c r="I353" s="15" t="s">
        <v>262</v>
      </c>
      <c r="J353" s="9">
        <v>87676335.306168988</v>
      </c>
      <c r="K353" s="48"/>
    </row>
    <row r="354" spans="2:11" ht="24.75" customHeight="1" x14ac:dyDescent="0.75">
      <c r="B354" s="54"/>
      <c r="D354" s="30">
        <v>6</v>
      </c>
      <c r="E354" s="19">
        <v>1131</v>
      </c>
      <c r="F354" s="17" t="s">
        <v>251</v>
      </c>
      <c r="G354" s="3" t="s">
        <v>263</v>
      </c>
      <c r="H354" s="2" t="s">
        <v>2</v>
      </c>
      <c r="I354" s="15" t="s">
        <v>264</v>
      </c>
      <c r="J354" s="9">
        <v>40887000</v>
      </c>
      <c r="K354" s="48"/>
    </row>
    <row r="355" spans="2:11" ht="24.75" customHeight="1" x14ac:dyDescent="0.75">
      <c r="B355" s="54"/>
      <c r="D355" s="30">
        <v>7</v>
      </c>
      <c r="E355" s="19">
        <v>1072</v>
      </c>
      <c r="F355" s="17" t="s">
        <v>251</v>
      </c>
      <c r="G355" s="3" t="s">
        <v>253</v>
      </c>
      <c r="H355" s="2" t="s">
        <v>2</v>
      </c>
      <c r="I355" s="15" t="s">
        <v>265</v>
      </c>
      <c r="J355" s="9">
        <v>68916254.157719344</v>
      </c>
      <c r="K355" s="48"/>
    </row>
    <row r="356" spans="2:11" ht="24.75" customHeight="1" x14ac:dyDescent="0.75">
      <c r="B356" s="54"/>
      <c r="D356" s="30">
        <v>8</v>
      </c>
      <c r="E356" s="19">
        <v>1075</v>
      </c>
      <c r="F356" s="17" t="s">
        <v>251</v>
      </c>
      <c r="G356" s="3" t="s">
        <v>261</v>
      </c>
      <c r="H356" s="2" t="s">
        <v>2</v>
      </c>
      <c r="I356" s="15" t="s">
        <v>269</v>
      </c>
      <c r="J356" s="9">
        <v>57695181.822601147</v>
      </c>
      <c r="K356" s="48"/>
    </row>
    <row r="357" spans="2:11" ht="24.75" customHeight="1" x14ac:dyDescent="0.75">
      <c r="B357" s="54"/>
      <c r="D357" s="30">
        <v>9</v>
      </c>
      <c r="E357" s="19">
        <v>1094</v>
      </c>
      <c r="F357" s="17" t="s">
        <v>251</v>
      </c>
      <c r="G357" s="3" t="s">
        <v>266</v>
      </c>
      <c r="H357" s="2" t="s">
        <v>2</v>
      </c>
      <c r="I357" s="15" t="s">
        <v>270</v>
      </c>
      <c r="J357" s="9">
        <v>21919083.826542247</v>
      </c>
      <c r="K357" s="48"/>
    </row>
    <row r="358" spans="2:11" ht="24.75" customHeight="1" x14ac:dyDescent="0.75">
      <c r="B358" s="54"/>
      <c r="D358" s="30">
        <v>10</v>
      </c>
      <c r="E358" s="19">
        <v>1109</v>
      </c>
      <c r="F358" s="17" t="s">
        <v>251</v>
      </c>
      <c r="G358" s="3" t="s">
        <v>267</v>
      </c>
      <c r="H358" s="2" t="s">
        <v>2</v>
      </c>
      <c r="I358" s="15" t="s">
        <v>270</v>
      </c>
      <c r="J358" s="9">
        <v>21919083.826542247</v>
      </c>
      <c r="K358" s="48"/>
    </row>
    <row r="359" spans="2:11" ht="24.75" customHeight="1" x14ac:dyDescent="0.75">
      <c r="B359" s="54"/>
      <c r="D359" s="30">
        <v>11</v>
      </c>
      <c r="E359" s="19">
        <v>1134</v>
      </c>
      <c r="F359" s="17" t="s">
        <v>251</v>
      </c>
      <c r="G359" s="3" t="s">
        <v>268</v>
      </c>
      <c r="H359" s="2" t="s">
        <v>2</v>
      </c>
      <c r="I359" s="15" t="s">
        <v>270</v>
      </c>
      <c r="J359" s="9">
        <v>21919083.826542247</v>
      </c>
      <c r="K359" s="48"/>
    </row>
    <row r="360" spans="2:11" ht="24.75" customHeight="1" thickBot="1" x14ac:dyDescent="0.9">
      <c r="B360" s="54"/>
      <c r="D360" s="30">
        <v>12</v>
      </c>
      <c r="E360" s="19">
        <v>1077</v>
      </c>
      <c r="F360" s="17" t="s">
        <v>251</v>
      </c>
      <c r="G360" s="3" t="s">
        <v>252</v>
      </c>
      <c r="H360" s="2" t="s">
        <v>2</v>
      </c>
      <c r="I360" s="15" t="s">
        <v>9</v>
      </c>
      <c r="J360" s="9">
        <v>14474411.507732058</v>
      </c>
      <c r="K360" s="48"/>
    </row>
    <row r="361" spans="2:11" ht="24.75" customHeight="1" thickBot="1" x14ac:dyDescent="0.9">
      <c r="B361" s="56">
        <f>D361</f>
        <v>13</v>
      </c>
      <c r="D361" s="30">
        <v>13</v>
      </c>
      <c r="E361" s="20">
        <v>1091</v>
      </c>
      <c r="F361" s="18" t="s">
        <v>251</v>
      </c>
      <c r="G361" s="5" t="s">
        <v>266</v>
      </c>
      <c r="H361" s="4" t="s">
        <v>2</v>
      </c>
      <c r="I361" s="16" t="s">
        <v>271</v>
      </c>
      <c r="J361" s="10">
        <v>10935493.16103141</v>
      </c>
      <c r="K361" s="49">
        <f>SUM(J349:J361)</f>
        <v>1529272184.934299</v>
      </c>
    </row>
    <row r="362" spans="2:11" ht="24.75" customHeight="1" thickBot="1" x14ac:dyDescent="0.9">
      <c r="B362" s="54"/>
      <c r="D362" s="30"/>
      <c r="E362" s="59" t="s">
        <v>726</v>
      </c>
      <c r="F362" s="60"/>
      <c r="G362" s="60"/>
      <c r="H362" s="60"/>
      <c r="I362" s="60"/>
      <c r="J362" s="61"/>
      <c r="K362" s="52">
        <f>K361+K348</f>
        <v>2892276967.1476383</v>
      </c>
    </row>
    <row r="363" spans="2:11" ht="24.75" customHeight="1" thickBot="1" x14ac:dyDescent="0.9">
      <c r="B363" s="54"/>
      <c r="D363" s="30"/>
      <c r="E363" s="24"/>
      <c r="F363" s="24"/>
      <c r="G363" s="25"/>
      <c r="H363" s="24"/>
      <c r="I363" s="26"/>
      <c r="J363" s="27"/>
      <c r="K363" s="27"/>
    </row>
    <row r="364" spans="2:11" ht="24.75" customHeight="1" thickBot="1" x14ac:dyDescent="0.9">
      <c r="B364" s="54"/>
      <c r="E364" s="59" t="s">
        <v>727</v>
      </c>
      <c r="F364" s="60"/>
      <c r="G364" s="60"/>
      <c r="H364" s="60"/>
      <c r="I364" s="60"/>
      <c r="J364" s="60"/>
      <c r="K364" s="61"/>
    </row>
    <row r="365" spans="2:11" ht="24.75" customHeight="1" thickBot="1" x14ac:dyDescent="0.9">
      <c r="B365" s="54"/>
      <c r="E365" s="32" t="s">
        <v>703</v>
      </c>
      <c r="F365" s="33" t="s">
        <v>700</v>
      </c>
      <c r="G365" s="34" t="s">
        <v>701</v>
      </c>
      <c r="H365" s="35" t="s">
        <v>702</v>
      </c>
      <c r="I365" s="34" t="s">
        <v>704</v>
      </c>
      <c r="J365" s="36" t="s">
        <v>705</v>
      </c>
      <c r="K365" s="47"/>
    </row>
    <row r="366" spans="2:11" ht="24.75" customHeight="1" x14ac:dyDescent="0.75">
      <c r="B366" s="54"/>
      <c r="D366" s="30">
        <v>1</v>
      </c>
      <c r="E366" s="28">
        <v>144</v>
      </c>
      <c r="F366" s="29" t="s">
        <v>543</v>
      </c>
      <c r="G366" s="12" t="s">
        <v>544</v>
      </c>
      <c r="H366" s="11" t="s">
        <v>2</v>
      </c>
      <c r="I366" s="14" t="s">
        <v>545</v>
      </c>
      <c r="J366" s="13">
        <v>235199603.97526705</v>
      </c>
      <c r="K366" s="48"/>
    </row>
    <row r="367" spans="2:11" ht="24.75" customHeight="1" x14ac:dyDescent="0.75">
      <c r="B367" s="54"/>
      <c r="D367" s="30">
        <v>2</v>
      </c>
      <c r="E367" s="19">
        <v>129</v>
      </c>
      <c r="F367" s="17" t="s">
        <v>543</v>
      </c>
      <c r="G367" s="3" t="s">
        <v>544</v>
      </c>
      <c r="H367" s="2" t="s">
        <v>2</v>
      </c>
      <c r="I367" s="15" t="s">
        <v>142</v>
      </c>
      <c r="J367" s="9">
        <v>105211602.36740279</v>
      </c>
      <c r="K367" s="48"/>
    </row>
    <row r="368" spans="2:11" ht="24.75" customHeight="1" x14ac:dyDescent="0.75">
      <c r="B368" s="54"/>
      <c r="D368" s="30">
        <v>3</v>
      </c>
      <c r="E368" s="19">
        <v>134</v>
      </c>
      <c r="F368" s="17" t="s">
        <v>543</v>
      </c>
      <c r="G368" s="3" t="s">
        <v>544</v>
      </c>
      <c r="H368" s="2" t="s">
        <v>2</v>
      </c>
      <c r="I368" s="15" t="s">
        <v>546</v>
      </c>
      <c r="J368" s="9">
        <v>70141068.244935185</v>
      </c>
      <c r="K368" s="48"/>
    </row>
    <row r="369" spans="2:11" ht="24.75" customHeight="1" x14ac:dyDescent="0.75">
      <c r="B369" s="54"/>
      <c r="D369" s="30">
        <v>4</v>
      </c>
      <c r="E369" s="19">
        <v>143</v>
      </c>
      <c r="F369" s="17" t="s">
        <v>543</v>
      </c>
      <c r="G369" s="3" t="s">
        <v>544</v>
      </c>
      <c r="H369" s="2" t="s">
        <v>2</v>
      </c>
      <c r="I369" s="15" t="s">
        <v>547</v>
      </c>
      <c r="J369" s="9">
        <v>52605801.183701396</v>
      </c>
      <c r="K369" s="48"/>
    </row>
    <row r="370" spans="2:11" ht="24.75" customHeight="1" x14ac:dyDescent="0.75">
      <c r="B370" s="54"/>
      <c r="D370" s="30">
        <v>5</v>
      </c>
      <c r="E370" s="19">
        <v>142</v>
      </c>
      <c r="F370" s="17" t="s">
        <v>543</v>
      </c>
      <c r="G370" s="3" t="s">
        <v>544</v>
      </c>
      <c r="H370" s="2" t="s">
        <v>2</v>
      </c>
      <c r="I370" s="15" t="s">
        <v>549</v>
      </c>
      <c r="J370" s="9">
        <v>43838167.653084494</v>
      </c>
      <c r="K370" s="48"/>
    </row>
    <row r="371" spans="2:11" ht="24.75" customHeight="1" thickBot="1" x14ac:dyDescent="0.9">
      <c r="B371" s="54"/>
      <c r="D371" s="30">
        <v>6</v>
      </c>
      <c r="E371" s="19">
        <v>132</v>
      </c>
      <c r="F371" s="17" t="s">
        <v>543</v>
      </c>
      <c r="G371" s="3" t="s">
        <v>548</v>
      </c>
      <c r="H371" s="2" t="s">
        <v>2</v>
      </c>
      <c r="I371" s="15" t="s">
        <v>9</v>
      </c>
      <c r="J371" s="9">
        <v>39454350.887776047</v>
      </c>
      <c r="K371" s="48"/>
    </row>
    <row r="372" spans="2:11" ht="24.75" customHeight="1" thickBot="1" x14ac:dyDescent="0.9">
      <c r="B372" s="56">
        <f>D372</f>
        <v>7</v>
      </c>
      <c r="D372" s="30">
        <v>7</v>
      </c>
      <c r="E372" s="20">
        <v>146</v>
      </c>
      <c r="F372" s="18" t="s">
        <v>543</v>
      </c>
      <c r="G372" s="5" t="s">
        <v>550</v>
      </c>
      <c r="H372" s="4" t="s">
        <v>2</v>
      </c>
      <c r="I372" s="16" t="s">
        <v>551</v>
      </c>
      <c r="J372" s="10">
        <v>35070534.122467592</v>
      </c>
      <c r="K372" s="49">
        <f>SUM(J366:J372)</f>
        <v>581521128.43463457</v>
      </c>
    </row>
    <row r="373" spans="2:11" ht="24.75" customHeight="1" x14ac:dyDescent="0.75">
      <c r="B373" s="54"/>
      <c r="D373" s="30">
        <v>1</v>
      </c>
      <c r="E373" s="28">
        <v>1411</v>
      </c>
      <c r="F373" s="29" t="s">
        <v>454</v>
      </c>
      <c r="G373" s="12" t="s">
        <v>455</v>
      </c>
      <c r="H373" s="11" t="s">
        <v>2</v>
      </c>
      <c r="I373" s="14" t="s">
        <v>457</v>
      </c>
      <c r="J373" s="13">
        <v>437168084.93735141</v>
      </c>
      <c r="K373" s="48"/>
    </row>
    <row r="374" spans="2:11" ht="24.75" customHeight="1" x14ac:dyDescent="0.75">
      <c r="B374" s="54"/>
      <c r="D374" s="30">
        <v>2</v>
      </c>
      <c r="E374" s="19">
        <v>1342</v>
      </c>
      <c r="F374" s="17" t="s">
        <v>454</v>
      </c>
      <c r="G374" s="3" t="s">
        <v>458</v>
      </c>
      <c r="H374" s="2" t="s">
        <v>2</v>
      </c>
      <c r="I374" s="15" t="s">
        <v>461</v>
      </c>
      <c r="J374" s="9">
        <v>240460184.0936372</v>
      </c>
      <c r="K374" s="48"/>
    </row>
    <row r="375" spans="2:11" ht="24.75" customHeight="1" x14ac:dyDescent="0.75">
      <c r="B375" s="54"/>
      <c r="D375" s="30">
        <v>3</v>
      </c>
      <c r="E375" s="19">
        <v>1369</v>
      </c>
      <c r="F375" s="17" t="s">
        <v>454</v>
      </c>
      <c r="G375" s="3" t="s">
        <v>459</v>
      </c>
      <c r="H375" s="2" t="s">
        <v>15</v>
      </c>
      <c r="I375" s="15" t="s">
        <v>462</v>
      </c>
      <c r="J375" s="9">
        <v>223801680.38546509</v>
      </c>
      <c r="K375" s="48"/>
    </row>
    <row r="376" spans="2:11" ht="24.75" customHeight="1" x14ac:dyDescent="0.75">
      <c r="B376" s="54"/>
      <c r="D376" s="30">
        <v>4</v>
      </c>
      <c r="E376" s="19">
        <v>1408</v>
      </c>
      <c r="F376" s="17" t="s">
        <v>454</v>
      </c>
      <c r="G376" s="3" t="s">
        <v>455</v>
      </c>
      <c r="H376" s="2" t="s">
        <v>2</v>
      </c>
      <c r="I376" s="15" t="s">
        <v>463</v>
      </c>
      <c r="J376" s="9">
        <v>209223323.30389217</v>
      </c>
      <c r="K376" s="48"/>
    </row>
    <row r="377" spans="2:11" ht="24.75" customHeight="1" x14ac:dyDescent="0.75">
      <c r="B377" s="54"/>
      <c r="D377" s="30">
        <v>5</v>
      </c>
      <c r="E377" s="19">
        <v>1388</v>
      </c>
      <c r="F377" s="17" t="s">
        <v>454</v>
      </c>
      <c r="G377" s="3" t="s">
        <v>460</v>
      </c>
      <c r="H377" s="2" t="s">
        <v>2</v>
      </c>
      <c r="I377" s="15" t="s">
        <v>464</v>
      </c>
      <c r="J377" s="9">
        <v>196622016.44055271</v>
      </c>
      <c r="K377" s="48"/>
    </row>
    <row r="378" spans="2:11" ht="24.75" customHeight="1" x14ac:dyDescent="0.75">
      <c r="B378" s="54"/>
      <c r="D378" s="30">
        <v>6</v>
      </c>
      <c r="E378" s="19">
        <v>1341</v>
      </c>
      <c r="F378" s="17" t="s">
        <v>454</v>
      </c>
      <c r="G378" s="3" t="s">
        <v>458</v>
      </c>
      <c r="H378" s="2" t="s">
        <v>2</v>
      </c>
      <c r="I378" s="15" t="s">
        <v>465</v>
      </c>
      <c r="J378" s="9">
        <v>150825368.27423841</v>
      </c>
      <c r="K378" s="48"/>
    </row>
    <row r="379" spans="2:11" ht="24.75" customHeight="1" x14ac:dyDescent="0.75">
      <c r="B379" s="54"/>
      <c r="D379" s="30">
        <v>7</v>
      </c>
      <c r="E379" s="19">
        <v>1407</v>
      </c>
      <c r="F379" s="17" t="s">
        <v>454</v>
      </c>
      <c r="G379" s="3" t="s">
        <v>466</v>
      </c>
      <c r="H379" s="2" t="s">
        <v>2</v>
      </c>
      <c r="I379" s="15" t="s">
        <v>467</v>
      </c>
      <c r="J379" s="9">
        <v>113979235.89801969</v>
      </c>
      <c r="K379" s="48"/>
    </row>
    <row r="380" spans="2:11" ht="24.75" customHeight="1" x14ac:dyDescent="0.75">
      <c r="B380" s="54"/>
      <c r="D380" s="30">
        <v>8</v>
      </c>
      <c r="E380" s="19">
        <v>1410</v>
      </c>
      <c r="F380" s="17" t="s">
        <v>454</v>
      </c>
      <c r="G380" s="3" t="s">
        <v>466</v>
      </c>
      <c r="H380" s="2" t="s">
        <v>2</v>
      </c>
      <c r="I380" s="15" t="s">
        <v>471</v>
      </c>
      <c r="J380" s="9">
        <v>87676335.306168988</v>
      </c>
      <c r="K380" s="48"/>
    </row>
    <row r="381" spans="2:11" ht="24.75" customHeight="1" x14ac:dyDescent="0.75">
      <c r="B381" s="54"/>
      <c r="D381" s="30">
        <v>9</v>
      </c>
      <c r="E381" s="19">
        <v>1404</v>
      </c>
      <c r="F381" s="17" t="s">
        <v>454</v>
      </c>
      <c r="G381" s="3" t="s">
        <v>468</v>
      </c>
      <c r="H381" s="2" t="s">
        <v>2</v>
      </c>
      <c r="I381" s="15" t="s">
        <v>472</v>
      </c>
      <c r="J381" s="9">
        <v>87676335.306168988</v>
      </c>
      <c r="K381" s="48"/>
    </row>
    <row r="382" spans="2:11" ht="24.75" customHeight="1" x14ac:dyDescent="0.75">
      <c r="B382" s="54"/>
      <c r="D382" s="30">
        <v>10</v>
      </c>
      <c r="E382" s="19">
        <v>1371</v>
      </c>
      <c r="F382" s="17" t="s">
        <v>454</v>
      </c>
      <c r="G382" s="3" t="s">
        <v>459</v>
      </c>
      <c r="H382" s="2" t="s">
        <v>15</v>
      </c>
      <c r="I382" s="15" t="s">
        <v>473</v>
      </c>
      <c r="J382" s="9">
        <v>87676335.306168988</v>
      </c>
      <c r="K382" s="48"/>
    </row>
    <row r="383" spans="2:11" ht="24.75" customHeight="1" x14ac:dyDescent="0.75">
      <c r="B383" s="54"/>
      <c r="D383" s="30">
        <v>11</v>
      </c>
      <c r="E383" s="19">
        <v>1423</v>
      </c>
      <c r="F383" s="17" t="s">
        <v>454</v>
      </c>
      <c r="G383" s="3" t="s">
        <v>469</v>
      </c>
      <c r="H383" s="2" t="s">
        <v>2</v>
      </c>
      <c r="I383" s="15" t="s">
        <v>474</v>
      </c>
      <c r="J383" s="9">
        <v>77916676.7537328</v>
      </c>
      <c r="K383" s="48"/>
    </row>
    <row r="384" spans="2:11" ht="24.75" customHeight="1" x14ac:dyDescent="0.75">
      <c r="B384" s="54"/>
      <c r="D384" s="30">
        <v>12</v>
      </c>
      <c r="E384" s="19">
        <v>1463</v>
      </c>
      <c r="F384" s="17" t="s">
        <v>454</v>
      </c>
      <c r="G384" s="3" t="s">
        <v>470</v>
      </c>
      <c r="H384" s="2" t="s">
        <v>2</v>
      </c>
      <c r="I384" s="15" t="s">
        <v>475</v>
      </c>
      <c r="J384" s="9">
        <v>71464658.611162111</v>
      </c>
      <c r="K384" s="48"/>
    </row>
    <row r="385" spans="2:11" ht="24.75" customHeight="1" x14ac:dyDescent="0.75">
      <c r="B385" s="54"/>
      <c r="D385" s="30">
        <v>13</v>
      </c>
      <c r="E385" s="19">
        <v>1358</v>
      </c>
      <c r="F385" s="17" t="s">
        <v>454</v>
      </c>
      <c r="G385" s="3" t="s">
        <v>476</v>
      </c>
      <c r="H385" s="2" t="s">
        <v>2</v>
      </c>
      <c r="I385" s="15" t="s">
        <v>478</v>
      </c>
      <c r="J385" s="9">
        <v>63273381.672371589</v>
      </c>
      <c r="K385" s="48"/>
    </row>
    <row r="386" spans="2:11" ht="24.75" customHeight="1" x14ac:dyDescent="0.75">
      <c r="B386" s="54"/>
      <c r="D386" s="30">
        <v>14</v>
      </c>
      <c r="E386" s="19">
        <v>1401</v>
      </c>
      <c r="F386" s="17" t="s">
        <v>454</v>
      </c>
      <c r="G386" s="3" t="s">
        <v>455</v>
      </c>
      <c r="H386" s="2" t="s">
        <v>2</v>
      </c>
      <c r="I386" s="15" t="s">
        <v>479</v>
      </c>
      <c r="J386" s="9">
        <v>56989617.949009843</v>
      </c>
      <c r="K386" s="48"/>
    </row>
    <row r="387" spans="2:11" ht="24.75" customHeight="1" x14ac:dyDescent="0.75">
      <c r="B387" s="54"/>
      <c r="D387" s="30">
        <v>15</v>
      </c>
      <c r="E387" s="19">
        <v>1459</v>
      </c>
      <c r="F387" s="17" t="s">
        <v>454</v>
      </c>
      <c r="G387" s="3" t="s">
        <v>477</v>
      </c>
      <c r="H387" s="2" t="s">
        <v>2</v>
      </c>
      <c r="I387" s="15" t="s">
        <v>480</v>
      </c>
      <c r="J387" s="9">
        <v>52605801.183701396</v>
      </c>
      <c r="K387" s="48"/>
    </row>
    <row r="388" spans="2:11" ht="24.75" customHeight="1" x14ac:dyDescent="0.75">
      <c r="B388" s="54"/>
      <c r="D388" s="30">
        <v>16</v>
      </c>
      <c r="E388" s="19">
        <v>1344</v>
      </c>
      <c r="F388" s="17" t="s">
        <v>454</v>
      </c>
      <c r="G388" s="3" t="s">
        <v>458</v>
      </c>
      <c r="H388" s="2" t="s">
        <v>2</v>
      </c>
      <c r="I388" s="15" t="s">
        <v>481</v>
      </c>
      <c r="J388" s="9">
        <v>52605801.183701396</v>
      </c>
      <c r="K388" s="48"/>
    </row>
    <row r="389" spans="2:11" ht="24.75" customHeight="1" x14ac:dyDescent="0.75">
      <c r="B389" s="54"/>
      <c r="D389" s="30">
        <v>17</v>
      </c>
      <c r="E389" s="19">
        <v>1338</v>
      </c>
      <c r="F389" s="17" t="s">
        <v>454</v>
      </c>
      <c r="G389" s="3" t="s">
        <v>458</v>
      </c>
      <c r="H389" s="2" t="s">
        <v>2</v>
      </c>
      <c r="I389" s="15" t="s">
        <v>482</v>
      </c>
      <c r="J389" s="9">
        <v>39454350.887776047</v>
      </c>
      <c r="K389" s="48"/>
    </row>
    <row r="390" spans="2:11" ht="24.75" customHeight="1" x14ac:dyDescent="0.75">
      <c r="B390" s="54"/>
      <c r="D390" s="30">
        <v>18</v>
      </c>
      <c r="E390" s="19">
        <v>1345</v>
      </c>
      <c r="F390" s="17" t="s">
        <v>454</v>
      </c>
      <c r="G390" s="3" t="s">
        <v>458</v>
      </c>
      <c r="H390" s="2" t="s">
        <v>2</v>
      </c>
      <c r="I390" s="15" t="s">
        <v>483</v>
      </c>
      <c r="J390" s="9">
        <v>35070534.122467592</v>
      </c>
      <c r="K390" s="48"/>
    </row>
    <row r="391" spans="2:11" ht="24.75" customHeight="1" x14ac:dyDescent="0.75">
      <c r="B391" s="54"/>
      <c r="D391" s="30">
        <v>19</v>
      </c>
      <c r="E391" s="19">
        <v>1456</v>
      </c>
      <c r="F391" s="17" t="s">
        <v>454</v>
      </c>
      <c r="G391" s="3" t="s">
        <v>477</v>
      </c>
      <c r="H391" s="2" t="s">
        <v>2</v>
      </c>
      <c r="I391" s="15" t="s">
        <v>484</v>
      </c>
      <c r="J391" s="9">
        <v>35070534.122467592</v>
      </c>
      <c r="K391" s="48"/>
    </row>
    <row r="392" spans="2:11" ht="24.75" customHeight="1" x14ac:dyDescent="0.75">
      <c r="B392" s="54"/>
      <c r="D392" s="30">
        <v>20</v>
      </c>
      <c r="E392" s="19">
        <v>1453</v>
      </c>
      <c r="F392" s="17" t="s">
        <v>454</v>
      </c>
      <c r="G392" s="3" t="s">
        <v>477</v>
      </c>
      <c r="H392" s="2" t="s">
        <v>2</v>
      </c>
      <c r="I392" s="15" t="s">
        <v>485</v>
      </c>
      <c r="J392" s="9">
        <v>35070534.122467592</v>
      </c>
      <c r="K392" s="48"/>
    </row>
    <row r="393" spans="2:11" ht="24.75" customHeight="1" x14ac:dyDescent="0.75">
      <c r="B393" s="54"/>
      <c r="D393" s="30">
        <v>21</v>
      </c>
      <c r="E393" s="19">
        <v>1427</v>
      </c>
      <c r="F393" s="17" t="s">
        <v>454</v>
      </c>
      <c r="G393" s="3" t="s">
        <v>469</v>
      </c>
      <c r="H393" s="2" t="s">
        <v>2</v>
      </c>
      <c r="I393" s="15" t="s">
        <v>486</v>
      </c>
      <c r="J393" s="9">
        <v>30686717.357159145</v>
      </c>
      <c r="K393" s="48"/>
    </row>
    <row r="394" spans="2:11" ht="24.75" customHeight="1" x14ac:dyDescent="0.75">
      <c r="B394" s="54"/>
      <c r="D394" s="30">
        <v>22</v>
      </c>
      <c r="E394" s="19">
        <v>1367</v>
      </c>
      <c r="F394" s="17" t="s">
        <v>454</v>
      </c>
      <c r="G394" s="3" t="s">
        <v>476</v>
      </c>
      <c r="H394" s="2" t="s">
        <v>2</v>
      </c>
      <c r="I394" s="15" t="s">
        <v>487</v>
      </c>
      <c r="J394" s="9">
        <v>26302900.591850698</v>
      </c>
      <c r="K394" s="48"/>
    </row>
    <row r="395" spans="2:11" ht="24.75" customHeight="1" x14ac:dyDescent="0.75">
      <c r="B395" s="54"/>
      <c r="D395" s="30">
        <v>23</v>
      </c>
      <c r="E395" s="19">
        <v>1432</v>
      </c>
      <c r="F395" s="17" t="s">
        <v>454</v>
      </c>
      <c r="G395" s="3" t="s">
        <v>469</v>
      </c>
      <c r="H395" s="2" t="s">
        <v>2</v>
      </c>
      <c r="I395" s="15" t="s">
        <v>489</v>
      </c>
      <c r="J395" s="9">
        <v>26302900.591850698</v>
      </c>
      <c r="K395" s="48"/>
    </row>
    <row r="396" spans="2:11" ht="24.75" customHeight="1" x14ac:dyDescent="0.75">
      <c r="B396" s="54"/>
      <c r="D396" s="30">
        <v>24</v>
      </c>
      <c r="E396" s="19">
        <v>1361</v>
      </c>
      <c r="F396" s="17" t="s">
        <v>454</v>
      </c>
      <c r="G396" s="3" t="s">
        <v>488</v>
      </c>
      <c r="H396" s="2" t="s">
        <v>2</v>
      </c>
      <c r="I396" s="15" t="s">
        <v>490</v>
      </c>
      <c r="J396" s="9">
        <v>21919083.826542247</v>
      </c>
      <c r="K396" s="48"/>
    </row>
    <row r="397" spans="2:11" ht="24.75" customHeight="1" x14ac:dyDescent="0.75">
      <c r="B397" s="54"/>
      <c r="D397" s="30">
        <v>25</v>
      </c>
      <c r="E397" s="19">
        <v>1426</v>
      </c>
      <c r="F397" s="17" t="s">
        <v>454</v>
      </c>
      <c r="G397" s="3" t="s">
        <v>469</v>
      </c>
      <c r="H397" s="2" t="s">
        <v>2</v>
      </c>
      <c r="I397" s="15" t="s">
        <v>490</v>
      </c>
      <c r="J397" s="9">
        <v>21919083.826542247</v>
      </c>
      <c r="K397" s="48"/>
    </row>
    <row r="398" spans="2:11" ht="24.75" customHeight="1" x14ac:dyDescent="0.75">
      <c r="B398" s="54"/>
      <c r="D398" s="30">
        <v>26</v>
      </c>
      <c r="E398" s="19">
        <v>1440</v>
      </c>
      <c r="F398" s="17" t="s">
        <v>454</v>
      </c>
      <c r="G398" s="3" t="s">
        <v>491</v>
      </c>
      <c r="H398" s="2" t="s">
        <v>2</v>
      </c>
      <c r="I398" s="15" t="s">
        <v>490</v>
      </c>
      <c r="J398" s="9">
        <v>21919083.826542247</v>
      </c>
      <c r="K398" s="48"/>
    </row>
    <row r="399" spans="2:11" ht="24.75" customHeight="1" x14ac:dyDescent="0.75">
      <c r="B399" s="54"/>
      <c r="D399" s="30">
        <v>27</v>
      </c>
      <c r="E399" s="19">
        <v>1445</v>
      </c>
      <c r="F399" s="17" t="s">
        <v>454</v>
      </c>
      <c r="G399" s="3" t="s">
        <v>491</v>
      </c>
      <c r="H399" s="2" t="s">
        <v>2</v>
      </c>
      <c r="I399" s="15" t="s">
        <v>492</v>
      </c>
      <c r="J399" s="9">
        <v>21593942.22596176</v>
      </c>
      <c r="K399" s="48"/>
    </row>
    <row r="400" spans="2:11" ht="24.75" customHeight="1" x14ac:dyDescent="0.75">
      <c r="B400" s="54"/>
      <c r="D400" s="30">
        <v>28</v>
      </c>
      <c r="E400" s="19">
        <v>1441</v>
      </c>
      <c r="F400" s="17" t="s">
        <v>454</v>
      </c>
      <c r="G400" s="3" t="s">
        <v>491</v>
      </c>
      <c r="H400" s="2" t="s">
        <v>2</v>
      </c>
      <c r="I400" s="15" t="s">
        <v>493</v>
      </c>
      <c r="J400" s="9">
        <v>20528604.309855804</v>
      </c>
      <c r="K400" s="48"/>
    </row>
    <row r="401" spans="2:11" ht="24.75" customHeight="1" x14ac:dyDescent="0.75">
      <c r="B401" s="54"/>
      <c r="D401" s="30">
        <v>29</v>
      </c>
      <c r="E401" s="19">
        <v>1366</v>
      </c>
      <c r="F401" s="17" t="s">
        <v>454</v>
      </c>
      <c r="G401" s="3" t="s">
        <v>488</v>
      </c>
      <c r="H401" s="2" t="s">
        <v>2</v>
      </c>
      <c r="I401" s="15" t="s">
        <v>495</v>
      </c>
      <c r="J401" s="9">
        <v>19299215.343642745</v>
      </c>
      <c r="K401" s="48"/>
    </row>
    <row r="402" spans="2:11" ht="24.75" customHeight="1" x14ac:dyDescent="0.75">
      <c r="B402" s="54"/>
      <c r="D402" s="30">
        <v>30</v>
      </c>
      <c r="E402" s="19">
        <v>1374</v>
      </c>
      <c r="F402" s="17" t="s">
        <v>454</v>
      </c>
      <c r="G402" s="3" t="s">
        <v>494</v>
      </c>
      <c r="H402" s="2" t="s">
        <v>2</v>
      </c>
      <c r="I402" s="15" t="s">
        <v>496</v>
      </c>
      <c r="J402" s="9">
        <v>19299215.343642745</v>
      </c>
      <c r="K402" s="48"/>
    </row>
    <row r="403" spans="2:11" ht="24.75" customHeight="1" x14ac:dyDescent="0.75">
      <c r="B403" s="54"/>
      <c r="D403" s="30">
        <v>31</v>
      </c>
      <c r="E403" s="19">
        <v>1457</v>
      </c>
      <c r="F403" s="17" t="s">
        <v>454</v>
      </c>
      <c r="G403" s="3" t="s">
        <v>477</v>
      </c>
      <c r="H403" s="2" t="s">
        <v>2</v>
      </c>
      <c r="I403" s="15" t="s">
        <v>497</v>
      </c>
      <c r="J403" s="9">
        <v>19299215.343642745</v>
      </c>
      <c r="K403" s="48"/>
    </row>
    <row r="404" spans="2:11" ht="24.75" customHeight="1" x14ac:dyDescent="0.75">
      <c r="B404" s="54"/>
      <c r="D404" s="30">
        <v>32</v>
      </c>
      <c r="E404" s="19">
        <v>1395</v>
      </c>
      <c r="F404" s="17" t="s">
        <v>454</v>
      </c>
      <c r="G404" s="3" t="s">
        <v>460</v>
      </c>
      <c r="H404" s="2" t="s">
        <v>2</v>
      </c>
      <c r="I404" s="15" t="s">
        <v>498</v>
      </c>
      <c r="J404" s="9">
        <v>17323084.733020417</v>
      </c>
      <c r="K404" s="48"/>
    </row>
    <row r="405" spans="2:11" ht="24.75" customHeight="1" x14ac:dyDescent="0.75">
      <c r="B405" s="54"/>
      <c r="D405" s="30">
        <v>33</v>
      </c>
      <c r="E405" s="19">
        <v>1376</v>
      </c>
      <c r="F405" s="17" t="s">
        <v>454</v>
      </c>
      <c r="G405" s="3" t="s">
        <v>494</v>
      </c>
      <c r="H405" s="2" t="s">
        <v>2</v>
      </c>
      <c r="I405" s="15" t="s">
        <v>499</v>
      </c>
      <c r="J405" s="9">
        <v>14474411.507732058</v>
      </c>
      <c r="K405" s="48"/>
    </row>
    <row r="406" spans="2:11" ht="24.75" customHeight="1" thickBot="1" x14ac:dyDescent="0.9">
      <c r="B406" s="54"/>
      <c r="D406" s="30">
        <v>34</v>
      </c>
      <c r="E406" s="19">
        <v>1431</v>
      </c>
      <c r="F406" s="17" t="s">
        <v>454</v>
      </c>
      <c r="G406" s="3" t="s">
        <v>469</v>
      </c>
      <c r="H406" s="2" t="s">
        <v>2</v>
      </c>
      <c r="I406" s="15" t="s">
        <v>500</v>
      </c>
      <c r="J406" s="9">
        <v>14474411.507732058</v>
      </c>
      <c r="K406" s="48"/>
    </row>
    <row r="407" spans="2:11" ht="24.75" customHeight="1" thickBot="1" x14ac:dyDescent="0.9">
      <c r="B407" s="56">
        <f>D407</f>
        <v>35</v>
      </c>
      <c r="D407" s="30">
        <v>35</v>
      </c>
      <c r="E407" s="20">
        <v>1433</v>
      </c>
      <c r="F407" s="18" t="s">
        <v>454</v>
      </c>
      <c r="G407" s="5" t="s">
        <v>469</v>
      </c>
      <c r="H407" s="4" t="s">
        <v>2</v>
      </c>
      <c r="I407" s="16" t="s">
        <v>506</v>
      </c>
      <c r="J407" s="10">
        <v>9649607.6718213726</v>
      </c>
      <c r="K407" s="49">
        <f>SUM(J373:J407)</f>
        <v>2659622267.8680606</v>
      </c>
    </row>
    <row r="408" spans="2:11" ht="24.75" customHeight="1" x14ac:dyDescent="0.75">
      <c r="B408" s="54"/>
      <c r="D408" s="30">
        <v>1</v>
      </c>
      <c r="E408" s="28">
        <v>154</v>
      </c>
      <c r="F408" s="29" t="s">
        <v>233</v>
      </c>
      <c r="G408" s="12" t="s">
        <v>234</v>
      </c>
      <c r="H408" s="11" t="s">
        <v>2</v>
      </c>
      <c r="I408" s="14" t="s">
        <v>238</v>
      </c>
      <c r="J408" s="13">
        <v>157817403.55110419</v>
      </c>
      <c r="K408" s="48"/>
    </row>
    <row r="409" spans="2:11" s="23" customFormat="1" ht="24.75" customHeight="1" x14ac:dyDescent="0.75">
      <c r="B409" s="55"/>
      <c r="C409" s="31"/>
      <c r="D409" s="30">
        <v>2</v>
      </c>
      <c r="E409" s="19">
        <v>179</v>
      </c>
      <c r="F409" s="17" t="s">
        <v>233</v>
      </c>
      <c r="G409" s="3" t="s">
        <v>234</v>
      </c>
      <c r="H409" s="2" t="s">
        <v>2</v>
      </c>
      <c r="I409" s="15" t="s">
        <v>239</v>
      </c>
      <c r="J409" s="9">
        <v>131514502.95925349</v>
      </c>
      <c r="K409" s="48"/>
    </row>
    <row r="410" spans="2:11" ht="24.75" customHeight="1" x14ac:dyDescent="0.75">
      <c r="B410" s="54"/>
      <c r="D410" s="30">
        <v>3</v>
      </c>
      <c r="E410" s="19">
        <v>176</v>
      </c>
      <c r="F410" s="17" t="s">
        <v>233</v>
      </c>
      <c r="G410" s="3" t="s">
        <v>240</v>
      </c>
      <c r="H410" s="2" t="s">
        <v>2</v>
      </c>
      <c r="I410" s="15" t="s">
        <v>241</v>
      </c>
      <c r="J410" s="9">
        <v>61373434.71431829</v>
      </c>
      <c r="K410" s="48"/>
    </row>
    <row r="411" spans="2:11" ht="24.75" customHeight="1" x14ac:dyDescent="0.75">
      <c r="B411" s="54"/>
      <c r="D411" s="30">
        <v>4</v>
      </c>
      <c r="E411" s="19">
        <v>148</v>
      </c>
      <c r="F411" s="17" t="s">
        <v>233</v>
      </c>
      <c r="G411" s="3" t="s">
        <v>234</v>
      </c>
      <c r="H411" s="2" t="s">
        <v>2</v>
      </c>
      <c r="I411" s="15" t="s">
        <v>9</v>
      </c>
      <c r="J411" s="9">
        <v>39454350.887776047</v>
      </c>
      <c r="K411" s="48"/>
    </row>
    <row r="412" spans="2:11" ht="24.75" customHeight="1" x14ac:dyDescent="0.75">
      <c r="B412" s="54"/>
      <c r="D412" s="30">
        <v>5</v>
      </c>
      <c r="E412" s="19">
        <v>178</v>
      </c>
      <c r="F412" s="17" t="s">
        <v>233</v>
      </c>
      <c r="G412" s="3" t="s">
        <v>240</v>
      </c>
      <c r="H412" s="2" t="s">
        <v>2</v>
      </c>
      <c r="I412" s="15" t="s">
        <v>244</v>
      </c>
      <c r="J412" s="9">
        <v>30686717.357159145</v>
      </c>
      <c r="K412" s="48"/>
    </row>
    <row r="413" spans="2:11" ht="24.75" customHeight="1" thickBot="1" x14ac:dyDescent="0.9">
      <c r="B413" s="54"/>
      <c r="D413" s="30">
        <v>6</v>
      </c>
      <c r="E413" s="19">
        <v>149</v>
      </c>
      <c r="F413" s="17" t="s">
        <v>233</v>
      </c>
      <c r="G413" s="3" t="s">
        <v>234</v>
      </c>
      <c r="H413" s="2" t="s">
        <v>2</v>
      </c>
      <c r="I413" s="15" t="s">
        <v>245</v>
      </c>
      <c r="J413" s="9">
        <v>30686717.357159145</v>
      </c>
      <c r="K413" s="48"/>
    </row>
    <row r="414" spans="2:11" ht="24.75" customHeight="1" thickBot="1" x14ac:dyDescent="0.9">
      <c r="B414" s="56">
        <f>D414</f>
        <v>7</v>
      </c>
      <c r="D414" s="30">
        <v>7</v>
      </c>
      <c r="E414" s="20">
        <v>177</v>
      </c>
      <c r="F414" s="18" t="s">
        <v>233</v>
      </c>
      <c r="G414" s="5" t="s">
        <v>240</v>
      </c>
      <c r="H414" s="4" t="s">
        <v>2</v>
      </c>
      <c r="I414" s="16" t="s">
        <v>246</v>
      </c>
      <c r="J414" s="10">
        <v>21919083.826542247</v>
      </c>
      <c r="K414" s="51">
        <f>SUM(J408:J414)</f>
        <v>473452210.65331256</v>
      </c>
    </row>
    <row r="415" spans="2:11" ht="24.75" customHeight="1" thickBot="1" x14ac:dyDescent="0.9">
      <c r="B415" s="54"/>
      <c r="D415" s="30"/>
      <c r="E415" s="59" t="s">
        <v>732</v>
      </c>
      <c r="F415" s="60"/>
      <c r="G415" s="60"/>
      <c r="H415" s="60"/>
      <c r="I415" s="60"/>
      <c r="J415" s="61"/>
      <c r="K415" s="52">
        <f>K414+K407+K372</f>
        <v>3714595606.956008</v>
      </c>
    </row>
    <row r="416" spans="2:11" ht="24.75" customHeight="1" thickBot="1" x14ac:dyDescent="0.9">
      <c r="B416" s="54"/>
      <c r="D416" s="30"/>
      <c r="E416" s="24"/>
      <c r="F416" s="24"/>
      <c r="G416" s="25"/>
      <c r="H416" s="24"/>
      <c r="I416" s="26"/>
      <c r="J416" s="27"/>
      <c r="K416" s="27"/>
    </row>
    <row r="417" spans="2:11" ht="24.75" customHeight="1" thickBot="1" x14ac:dyDescent="0.9">
      <c r="B417" s="54"/>
      <c r="E417" s="59" t="s">
        <v>728</v>
      </c>
      <c r="F417" s="60"/>
      <c r="G417" s="60"/>
      <c r="H417" s="60"/>
      <c r="I417" s="60"/>
      <c r="J417" s="60"/>
      <c r="K417" s="61"/>
    </row>
    <row r="418" spans="2:11" ht="24.75" customHeight="1" thickBot="1" x14ac:dyDescent="0.9">
      <c r="B418" s="54"/>
      <c r="E418" s="21" t="s">
        <v>703</v>
      </c>
      <c r="F418" s="22" t="s">
        <v>700</v>
      </c>
      <c r="G418" s="6" t="s">
        <v>701</v>
      </c>
      <c r="H418" s="7" t="s">
        <v>702</v>
      </c>
      <c r="I418" s="6" t="s">
        <v>704</v>
      </c>
      <c r="J418" s="8" t="s">
        <v>705</v>
      </c>
      <c r="K418" s="47"/>
    </row>
    <row r="419" spans="2:11" ht="24.75" customHeight="1" x14ac:dyDescent="0.75">
      <c r="B419" s="54"/>
      <c r="D419" s="30">
        <v>1</v>
      </c>
      <c r="E419" s="28">
        <v>2007</v>
      </c>
      <c r="F419" s="29" t="s">
        <v>639</v>
      </c>
      <c r="G419" s="12" t="s">
        <v>640</v>
      </c>
      <c r="H419" s="11" t="s">
        <v>2</v>
      </c>
      <c r="I419" s="14" t="s">
        <v>644</v>
      </c>
      <c r="J419" s="13">
        <v>1056337272.5339284</v>
      </c>
      <c r="K419" s="48"/>
    </row>
    <row r="420" spans="2:11" ht="24.75" customHeight="1" x14ac:dyDescent="0.75">
      <c r="B420" s="54"/>
      <c r="D420" s="30">
        <v>2</v>
      </c>
      <c r="E420" s="19">
        <v>2035</v>
      </c>
      <c r="F420" s="17" t="s">
        <v>639</v>
      </c>
      <c r="G420" s="3" t="s">
        <v>641</v>
      </c>
      <c r="H420" s="2" t="s">
        <v>2</v>
      </c>
      <c r="I420" s="15" t="s">
        <v>645</v>
      </c>
      <c r="J420" s="9">
        <v>551482171.87119102</v>
      </c>
      <c r="K420" s="48"/>
    </row>
    <row r="421" spans="2:11" ht="24.75" customHeight="1" x14ac:dyDescent="0.75">
      <c r="B421" s="54"/>
      <c r="D421" s="30">
        <v>3</v>
      </c>
      <c r="E421" s="19">
        <v>2041</v>
      </c>
      <c r="F421" s="17" t="s">
        <v>639</v>
      </c>
      <c r="G421" s="3" t="s">
        <v>641</v>
      </c>
      <c r="H421" s="2" t="s">
        <v>2</v>
      </c>
      <c r="I421" s="15" t="s">
        <v>646</v>
      </c>
      <c r="J421" s="9">
        <v>509995800.8101182</v>
      </c>
      <c r="K421" s="48"/>
    </row>
    <row r="422" spans="2:11" ht="24.75" customHeight="1" x14ac:dyDescent="0.75">
      <c r="B422" s="54"/>
      <c r="D422" s="30">
        <v>4</v>
      </c>
      <c r="E422" s="19">
        <v>2048</v>
      </c>
      <c r="F422" s="17" t="s">
        <v>639</v>
      </c>
      <c r="G422" s="3" t="s">
        <v>641</v>
      </c>
      <c r="H422" s="2" t="s">
        <v>2</v>
      </c>
      <c r="I422" s="15" t="s">
        <v>647</v>
      </c>
      <c r="J422" s="9">
        <v>214157283.5017865</v>
      </c>
      <c r="K422" s="48"/>
    </row>
    <row r="423" spans="2:11" ht="24.75" customHeight="1" x14ac:dyDescent="0.75">
      <c r="B423" s="54"/>
      <c r="D423" s="30">
        <v>5</v>
      </c>
      <c r="E423" s="19">
        <v>2043</v>
      </c>
      <c r="F423" s="17" t="s">
        <v>639</v>
      </c>
      <c r="G423" s="3" t="s">
        <v>641</v>
      </c>
      <c r="H423" s="2" t="s">
        <v>2</v>
      </c>
      <c r="I423" s="15" t="s">
        <v>648</v>
      </c>
      <c r="J423" s="9">
        <v>204189767.57529545</v>
      </c>
      <c r="K423" s="48"/>
    </row>
    <row r="424" spans="2:11" ht="24.75" customHeight="1" x14ac:dyDescent="0.75">
      <c r="B424" s="54"/>
      <c r="D424" s="30">
        <v>6</v>
      </c>
      <c r="E424" s="19">
        <v>2050</v>
      </c>
      <c r="F424" s="17" t="s">
        <v>639</v>
      </c>
      <c r="G424" s="3" t="s">
        <v>641</v>
      </c>
      <c r="H424" s="2" t="s">
        <v>2</v>
      </c>
      <c r="I424" s="15" t="s">
        <v>649</v>
      </c>
      <c r="J424" s="9">
        <v>175352670.61233798</v>
      </c>
      <c r="K424" s="48"/>
    </row>
    <row r="425" spans="2:11" ht="24.75" customHeight="1" x14ac:dyDescent="0.75">
      <c r="B425" s="54"/>
      <c r="D425" s="30">
        <v>7</v>
      </c>
      <c r="E425" s="19">
        <v>2053</v>
      </c>
      <c r="F425" s="17" t="s">
        <v>639</v>
      </c>
      <c r="G425" s="3" t="s">
        <v>641</v>
      </c>
      <c r="H425" s="2" t="s">
        <v>2</v>
      </c>
      <c r="I425" s="15" t="s">
        <v>650</v>
      </c>
      <c r="J425" s="9">
        <v>170319115.84870201</v>
      </c>
      <c r="K425" s="48"/>
    </row>
    <row r="426" spans="2:11" ht="24.75" customHeight="1" x14ac:dyDescent="0.75">
      <c r="B426" s="54"/>
      <c r="D426" s="30">
        <v>8</v>
      </c>
      <c r="E426" s="19">
        <v>2054</v>
      </c>
      <c r="F426" s="17" t="s">
        <v>639</v>
      </c>
      <c r="G426" s="3" t="s">
        <v>651</v>
      </c>
      <c r="H426" s="2" t="s">
        <v>2</v>
      </c>
      <c r="I426" s="15" t="s">
        <v>101</v>
      </c>
      <c r="J426" s="9">
        <v>131514502.95925349</v>
      </c>
      <c r="K426" s="48"/>
    </row>
    <row r="427" spans="2:11" ht="24.75" customHeight="1" x14ac:dyDescent="0.75">
      <c r="B427" s="54"/>
      <c r="D427" s="30">
        <v>9</v>
      </c>
      <c r="E427" s="19">
        <v>2066</v>
      </c>
      <c r="F427" s="17" t="s">
        <v>639</v>
      </c>
      <c r="G427" s="3" t="s">
        <v>641</v>
      </c>
      <c r="H427" s="2" t="s">
        <v>2</v>
      </c>
      <c r="I427" s="15" t="s">
        <v>652</v>
      </c>
      <c r="J427" s="9">
        <v>52605801.183701396</v>
      </c>
      <c r="K427" s="48"/>
    </row>
    <row r="428" spans="2:11" ht="24.75" customHeight="1" x14ac:dyDescent="0.75">
      <c r="B428" s="54"/>
      <c r="D428" s="30">
        <v>10</v>
      </c>
      <c r="E428" s="19">
        <v>2068</v>
      </c>
      <c r="F428" s="17" t="s">
        <v>639</v>
      </c>
      <c r="G428" s="3" t="s">
        <v>651</v>
      </c>
      <c r="H428" s="2" t="s">
        <v>2</v>
      </c>
      <c r="I428" s="15" t="s">
        <v>9</v>
      </c>
      <c r="J428" s="9">
        <v>48221984.418392941</v>
      </c>
      <c r="K428" s="48"/>
    </row>
    <row r="429" spans="2:11" ht="24.75" customHeight="1" x14ac:dyDescent="0.75">
      <c r="B429" s="54"/>
      <c r="D429" s="30">
        <v>11</v>
      </c>
      <c r="E429" s="19">
        <v>2073</v>
      </c>
      <c r="F429" s="17" t="s">
        <v>639</v>
      </c>
      <c r="G429" s="3" t="s">
        <v>641</v>
      </c>
      <c r="H429" s="2" t="s">
        <v>2</v>
      </c>
      <c r="I429" s="15" t="s">
        <v>653</v>
      </c>
      <c r="J429" s="9">
        <v>43838167.653084494</v>
      </c>
      <c r="K429" s="48"/>
    </row>
    <row r="430" spans="2:11" ht="24.75" customHeight="1" x14ac:dyDescent="0.75">
      <c r="B430" s="54"/>
      <c r="D430" s="30">
        <v>12</v>
      </c>
      <c r="E430" s="19">
        <v>2092</v>
      </c>
      <c r="F430" s="17" t="s">
        <v>639</v>
      </c>
      <c r="G430" s="3" t="s">
        <v>641</v>
      </c>
      <c r="H430" s="2" t="s">
        <v>2</v>
      </c>
      <c r="I430" s="15" t="s">
        <v>654</v>
      </c>
      <c r="J430" s="9">
        <v>19299215.343642745</v>
      </c>
      <c r="K430" s="48"/>
    </row>
    <row r="431" spans="2:11" ht="24.75" customHeight="1" x14ac:dyDescent="0.75">
      <c r="B431" s="54"/>
      <c r="D431" s="30">
        <v>13</v>
      </c>
      <c r="E431" s="19">
        <v>2125</v>
      </c>
      <c r="F431" s="17" t="s">
        <v>639</v>
      </c>
      <c r="G431" s="3" t="s">
        <v>651</v>
      </c>
      <c r="H431" s="2" t="s">
        <v>2</v>
      </c>
      <c r="I431" s="15" t="s">
        <v>655</v>
      </c>
      <c r="J431" s="9">
        <v>18866094.633214578</v>
      </c>
      <c r="K431" s="48"/>
    </row>
    <row r="432" spans="2:11" ht="24.75" customHeight="1" x14ac:dyDescent="0.75">
      <c r="B432" s="54"/>
      <c r="D432" s="30">
        <v>14</v>
      </c>
      <c r="E432" s="19">
        <v>2046</v>
      </c>
      <c r="F432" s="17" t="s">
        <v>639</v>
      </c>
      <c r="G432" s="3" t="s">
        <v>266</v>
      </c>
      <c r="H432" s="2" t="s">
        <v>2</v>
      </c>
      <c r="I432" s="15" t="s">
        <v>649</v>
      </c>
      <c r="J432" s="9">
        <v>9649607.6718213726</v>
      </c>
      <c r="K432" s="48"/>
    </row>
    <row r="433" spans="2:11" ht="24.75" customHeight="1" thickBot="1" x14ac:dyDescent="0.9">
      <c r="B433" s="54"/>
      <c r="D433" s="30">
        <v>15</v>
      </c>
      <c r="E433" s="19">
        <v>2109</v>
      </c>
      <c r="F433" s="17" t="s">
        <v>639</v>
      </c>
      <c r="G433" s="3" t="s">
        <v>641</v>
      </c>
      <c r="H433" s="2" t="s">
        <v>2</v>
      </c>
      <c r="I433" s="15" t="s">
        <v>656</v>
      </c>
      <c r="J433" s="9">
        <v>4824803.8359106863</v>
      </c>
      <c r="K433" s="48"/>
    </row>
    <row r="434" spans="2:11" ht="24.75" customHeight="1" thickBot="1" x14ac:dyDescent="0.9">
      <c r="B434" s="56">
        <f>D434</f>
        <v>16</v>
      </c>
      <c r="D434" s="30">
        <v>16</v>
      </c>
      <c r="E434" s="20">
        <v>2118</v>
      </c>
      <c r="F434" s="18" t="s">
        <v>639</v>
      </c>
      <c r="G434" s="5" t="s">
        <v>657</v>
      </c>
      <c r="H434" s="4" t="s">
        <v>2</v>
      </c>
      <c r="I434" s="16" t="s">
        <v>658</v>
      </c>
      <c r="J434" s="10">
        <v>1707735.4578775186</v>
      </c>
      <c r="K434" s="49">
        <f>SUM(J419:J434)</f>
        <v>3212361995.9102592</v>
      </c>
    </row>
    <row r="435" spans="2:11" ht="24.75" customHeight="1" thickBot="1" x14ac:dyDescent="0.9">
      <c r="B435" s="54"/>
      <c r="D435" s="30"/>
      <c r="E435" s="59" t="s">
        <v>730</v>
      </c>
      <c r="F435" s="60"/>
      <c r="G435" s="60"/>
      <c r="H435" s="60"/>
      <c r="I435" s="60"/>
      <c r="J435" s="61"/>
      <c r="K435" s="52">
        <f>K434</f>
        <v>3212361995.9102592</v>
      </c>
    </row>
    <row r="436" spans="2:11" ht="24.75" customHeight="1" thickBot="1" x14ac:dyDescent="0.9">
      <c r="B436" s="54"/>
      <c r="D436" s="30"/>
      <c r="E436" s="24"/>
      <c r="F436" s="24"/>
      <c r="G436" s="25"/>
      <c r="H436" s="24"/>
      <c r="I436" s="26"/>
      <c r="J436" s="27"/>
      <c r="K436" s="27"/>
    </row>
    <row r="437" spans="2:11" ht="24.75" customHeight="1" thickBot="1" x14ac:dyDescent="0.9">
      <c r="B437" s="54"/>
      <c r="E437" s="59" t="s">
        <v>729</v>
      </c>
      <c r="F437" s="60"/>
      <c r="G437" s="60"/>
      <c r="H437" s="60"/>
      <c r="I437" s="60"/>
      <c r="J437" s="60"/>
      <c r="K437" s="61"/>
    </row>
    <row r="438" spans="2:11" ht="24.75" customHeight="1" thickBot="1" x14ac:dyDescent="0.9">
      <c r="B438" s="54"/>
      <c r="E438" s="21" t="s">
        <v>703</v>
      </c>
      <c r="F438" s="22" t="s">
        <v>700</v>
      </c>
      <c r="G438" s="6" t="s">
        <v>701</v>
      </c>
      <c r="H438" s="7" t="s">
        <v>702</v>
      </c>
      <c r="I438" s="6" t="s">
        <v>704</v>
      </c>
      <c r="J438" s="8" t="s">
        <v>705</v>
      </c>
      <c r="K438" s="47"/>
    </row>
    <row r="439" spans="2:11" ht="24.75" customHeight="1" x14ac:dyDescent="0.75">
      <c r="B439" s="54"/>
      <c r="D439" s="30">
        <v>1</v>
      </c>
      <c r="E439" s="28">
        <v>2136</v>
      </c>
      <c r="F439" s="29" t="s">
        <v>166</v>
      </c>
      <c r="G439" s="12" t="s">
        <v>167</v>
      </c>
      <c r="H439" s="11" t="s">
        <v>2</v>
      </c>
      <c r="I439" s="14" t="s">
        <v>168</v>
      </c>
      <c r="J439" s="13">
        <v>251911688.09499773</v>
      </c>
      <c r="K439" s="48"/>
    </row>
    <row r="440" spans="2:11" ht="24.75" customHeight="1" x14ac:dyDescent="0.75">
      <c r="B440" s="54"/>
      <c r="D440" s="30">
        <v>2</v>
      </c>
      <c r="E440" s="19">
        <v>2312</v>
      </c>
      <c r="F440" s="17" t="s">
        <v>166</v>
      </c>
      <c r="G440" s="3" t="s">
        <v>169</v>
      </c>
      <c r="H440" s="2" t="s">
        <v>2</v>
      </c>
      <c r="I440" s="15" t="s">
        <v>171</v>
      </c>
      <c r="J440" s="9">
        <v>219190838.26542246</v>
      </c>
      <c r="K440" s="48"/>
    </row>
    <row r="441" spans="2:11" ht="24.75" customHeight="1" x14ac:dyDescent="0.75">
      <c r="B441" s="54"/>
      <c r="D441" s="30">
        <v>3</v>
      </c>
      <c r="E441" s="19">
        <v>2146</v>
      </c>
      <c r="F441" s="17" t="s">
        <v>166</v>
      </c>
      <c r="G441" s="3" t="s">
        <v>170</v>
      </c>
      <c r="H441" s="2" t="s">
        <v>2</v>
      </c>
      <c r="I441" s="15" t="s">
        <v>172</v>
      </c>
      <c r="J441" s="9">
        <v>219190838.26542246</v>
      </c>
      <c r="K441" s="48"/>
    </row>
    <row r="442" spans="2:11" ht="24.75" customHeight="1" x14ac:dyDescent="0.75">
      <c r="B442" s="54"/>
      <c r="D442" s="30">
        <v>4</v>
      </c>
      <c r="E442" s="19">
        <v>2160</v>
      </c>
      <c r="F442" s="17" t="s">
        <v>166</v>
      </c>
      <c r="G442" s="3" t="s">
        <v>169</v>
      </c>
      <c r="H442" s="2" t="s">
        <v>2</v>
      </c>
      <c r="I442" s="15" t="s">
        <v>174</v>
      </c>
      <c r="J442" s="9">
        <v>214157283.5017865</v>
      </c>
      <c r="K442" s="48"/>
    </row>
    <row r="443" spans="2:11" ht="24.75" customHeight="1" x14ac:dyDescent="0.75">
      <c r="B443" s="54"/>
      <c r="D443" s="30">
        <v>5</v>
      </c>
      <c r="E443" s="19">
        <v>2153</v>
      </c>
      <c r="F443" s="17" t="s">
        <v>166</v>
      </c>
      <c r="G443" s="3" t="s">
        <v>173</v>
      </c>
      <c r="H443" s="2" t="s">
        <v>2</v>
      </c>
      <c r="I443" s="15" t="s">
        <v>175</v>
      </c>
      <c r="J443" s="9">
        <v>214157283.5017865</v>
      </c>
      <c r="K443" s="48"/>
    </row>
    <row r="444" spans="2:11" ht="24.75" customHeight="1" x14ac:dyDescent="0.75">
      <c r="B444" s="54"/>
      <c r="D444" s="30">
        <v>6</v>
      </c>
      <c r="E444" s="19">
        <v>2139</v>
      </c>
      <c r="F444" s="17" t="s">
        <v>166</v>
      </c>
      <c r="G444" s="3" t="s">
        <v>169</v>
      </c>
      <c r="H444" s="2" t="s">
        <v>2</v>
      </c>
      <c r="I444" s="15" t="s">
        <v>176</v>
      </c>
      <c r="J444" s="9">
        <v>204189767.57529545</v>
      </c>
      <c r="K444" s="48"/>
    </row>
    <row r="445" spans="2:11" ht="24.75" customHeight="1" x14ac:dyDescent="0.75">
      <c r="B445" s="54"/>
      <c r="D445" s="30">
        <v>7</v>
      </c>
      <c r="E445" s="19">
        <v>2140</v>
      </c>
      <c r="F445" s="17" t="s">
        <v>166</v>
      </c>
      <c r="G445" s="3" t="s">
        <v>170</v>
      </c>
      <c r="H445" s="2" t="s">
        <v>2</v>
      </c>
      <c r="I445" s="15" t="s">
        <v>177</v>
      </c>
      <c r="J445" s="9">
        <v>197109186.53347227</v>
      </c>
      <c r="K445" s="48"/>
    </row>
    <row r="446" spans="2:11" ht="24.75" customHeight="1" x14ac:dyDescent="0.75">
      <c r="B446" s="54"/>
      <c r="D446" s="30">
        <v>8</v>
      </c>
      <c r="E446" s="19">
        <v>2142</v>
      </c>
      <c r="F446" s="17" t="s">
        <v>166</v>
      </c>
      <c r="G446" s="3" t="s">
        <v>169</v>
      </c>
      <c r="H446" s="2" t="s">
        <v>2</v>
      </c>
      <c r="I446" s="15" t="s">
        <v>178</v>
      </c>
      <c r="J446" s="9">
        <v>175352670.61233798</v>
      </c>
      <c r="K446" s="48"/>
    </row>
    <row r="447" spans="2:11" ht="24.75" customHeight="1" x14ac:dyDescent="0.75">
      <c r="B447" s="54"/>
      <c r="D447" s="30">
        <v>9</v>
      </c>
      <c r="E447" s="19">
        <v>2158</v>
      </c>
      <c r="F447" s="17" t="s">
        <v>166</v>
      </c>
      <c r="G447" s="3" t="s">
        <v>169</v>
      </c>
      <c r="H447" s="2" t="s">
        <v>2</v>
      </c>
      <c r="I447" s="15" t="s">
        <v>179</v>
      </c>
      <c r="J447" s="9">
        <v>175352670.61233798</v>
      </c>
      <c r="K447" s="48"/>
    </row>
    <row r="448" spans="2:11" ht="24.75" customHeight="1" x14ac:dyDescent="0.75">
      <c r="B448" s="54"/>
      <c r="D448" s="30">
        <v>10</v>
      </c>
      <c r="E448" s="19">
        <v>2311</v>
      </c>
      <c r="F448" s="17" t="s">
        <v>166</v>
      </c>
      <c r="G448" s="3" t="s">
        <v>169</v>
      </c>
      <c r="H448" s="2" t="s">
        <v>2</v>
      </c>
      <c r="I448" s="15" t="s">
        <v>180</v>
      </c>
      <c r="J448" s="9">
        <v>170319115.84870201</v>
      </c>
      <c r="K448" s="48"/>
    </row>
    <row r="449" spans="2:11" ht="24.75" customHeight="1" x14ac:dyDescent="0.75">
      <c r="B449" s="54"/>
      <c r="D449" s="30">
        <v>11</v>
      </c>
      <c r="E449" s="19">
        <v>2149</v>
      </c>
      <c r="F449" s="17" t="s">
        <v>166</v>
      </c>
      <c r="G449" s="3" t="s">
        <v>170</v>
      </c>
      <c r="H449" s="2" t="s">
        <v>2</v>
      </c>
      <c r="I449" s="15" t="s">
        <v>181</v>
      </c>
      <c r="J449" s="9">
        <v>135898319.72456193</v>
      </c>
      <c r="K449" s="48"/>
    </row>
    <row r="450" spans="2:11" ht="24.75" customHeight="1" x14ac:dyDescent="0.75">
      <c r="B450" s="54"/>
      <c r="D450" s="30">
        <v>12</v>
      </c>
      <c r="E450" s="19">
        <v>2148</v>
      </c>
      <c r="F450" s="17" t="s">
        <v>166</v>
      </c>
      <c r="G450" s="3" t="s">
        <v>169</v>
      </c>
      <c r="H450" s="2" t="s">
        <v>2</v>
      </c>
      <c r="I450" s="15" t="s">
        <v>182</v>
      </c>
      <c r="J450" s="9">
        <v>131514502.95925349</v>
      </c>
      <c r="K450" s="48"/>
    </row>
    <row r="451" spans="2:11" ht="24.75" customHeight="1" x14ac:dyDescent="0.75">
      <c r="B451" s="54"/>
      <c r="D451" s="30">
        <v>13</v>
      </c>
      <c r="E451" s="19">
        <v>2150</v>
      </c>
      <c r="F451" s="17" t="s">
        <v>166</v>
      </c>
      <c r="G451" s="3" t="s">
        <v>167</v>
      </c>
      <c r="H451" s="2" t="s">
        <v>2</v>
      </c>
      <c r="I451" s="15" t="s">
        <v>183</v>
      </c>
      <c r="J451" s="9">
        <v>131514502.95925349</v>
      </c>
      <c r="K451" s="48"/>
    </row>
    <row r="452" spans="2:11" ht="24.75" customHeight="1" x14ac:dyDescent="0.75">
      <c r="B452" s="54"/>
      <c r="D452" s="30">
        <v>14</v>
      </c>
      <c r="E452" s="19">
        <v>2152</v>
      </c>
      <c r="F452" s="17" t="s">
        <v>166</v>
      </c>
      <c r="G452" s="3" t="s">
        <v>184</v>
      </c>
      <c r="H452" s="2" t="s">
        <v>2</v>
      </c>
      <c r="I452" s="15" t="s">
        <v>185</v>
      </c>
      <c r="J452" s="9">
        <v>131514502.95925349</v>
      </c>
      <c r="K452" s="48"/>
    </row>
    <row r="453" spans="2:11" ht="24.75" customHeight="1" x14ac:dyDescent="0.75">
      <c r="B453" s="54"/>
      <c r="D453" s="30">
        <v>15</v>
      </c>
      <c r="E453" s="19">
        <v>2137</v>
      </c>
      <c r="F453" s="17" t="s">
        <v>166</v>
      </c>
      <c r="G453" s="3" t="s">
        <v>169</v>
      </c>
      <c r="H453" s="2" t="s">
        <v>2</v>
      </c>
      <c r="I453" s="15" t="s">
        <v>188</v>
      </c>
      <c r="J453" s="9">
        <v>131514502.95925349</v>
      </c>
      <c r="K453" s="48"/>
    </row>
    <row r="454" spans="2:11" ht="24.75" customHeight="1" x14ac:dyDescent="0.75">
      <c r="B454" s="54"/>
      <c r="D454" s="30">
        <v>16</v>
      </c>
      <c r="E454" s="19">
        <v>2159</v>
      </c>
      <c r="F454" s="17" t="s">
        <v>166</v>
      </c>
      <c r="G454" s="3" t="s">
        <v>170</v>
      </c>
      <c r="H454" s="2" t="s">
        <v>2</v>
      </c>
      <c r="I454" s="15" t="s">
        <v>189</v>
      </c>
      <c r="J454" s="9">
        <v>87676335.306168988</v>
      </c>
      <c r="K454" s="48"/>
    </row>
    <row r="455" spans="2:11" ht="24.75" customHeight="1" x14ac:dyDescent="0.75">
      <c r="B455" s="54"/>
      <c r="D455" s="30">
        <v>17</v>
      </c>
      <c r="E455" s="19">
        <v>2161</v>
      </c>
      <c r="F455" s="17" t="s">
        <v>166</v>
      </c>
      <c r="G455" s="3" t="s">
        <v>167</v>
      </c>
      <c r="H455" s="2" t="s">
        <v>2</v>
      </c>
      <c r="I455" s="15" t="s">
        <v>190</v>
      </c>
      <c r="J455" s="9">
        <v>84169281.893922225</v>
      </c>
      <c r="K455" s="48"/>
    </row>
    <row r="456" spans="2:11" ht="24.75" customHeight="1" x14ac:dyDescent="0.75">
      <c r="B456" s="54"/>
      <c r="D456" s="30">
        <v>18</v>
      </c>
      <c r="E456" s="19">
        <v>2164</v>
      </c>
      <c r="F456" s="17" t="s">
        <v>166</v>
      </c>
      <c r="G456" s="3" t="s">
        <v>186</v>
      </c>
      <c r="H456" s="2" t="s">
        <v>15</v>
      </c>
      <c r="I456" s="15" t="s">
        <v>191</v>
      </c>
      <c r="J456" s="9">
        <v>72596005.633507922</v>
      </c>
      <c r="K456" s="48"/>
    </row>
    <row r="457" spans="2:11" ht="24.75" customHeight="1" x14ac:dyDescent="0.75">
      <c r="B457" s="54"/>
      <c r="D457" s="30">
        <v>19</v>
      </c>
      <c r="E457" s="19">
        <v>2165</v>
      </c>
      <c r="F457" s="17" t="s">
        <v>166</v>
      </c>
      <c r="G457" s="3" t="s">
        <v>167</v>
      </c>
      <c r="H457" s="2" t="s">
        <v>2</v>
      </c>
      <c r="I457" s="15" t="s">
        <v>192</v>
      </c>
      <c r="J457" s="9">
        <v>70141068.244935185</v>
      </c>
      <c r="K457" s="48"/>
    </row>
    <row r="458" spans="2:11" ht="24.75" customHeight="1" x14ac:dyDescent="0.75">
      <c r="B458" s="54"/>
      <c r="D458" s="30">
        <v>20</v>
      </c>
      <c r="E458" s="19">
        <v>2172</v>
      </c>
      <c r="F458" s="17" t="s">
        <v>166</v>
      </c>
      <c r="G458" s="3" t="s">
        <v>187</v>
      </c>
      <c r="H458" s="2" t="s">
        <v>2</v>
      </c>
      <c r="I458" s="15" t="s">
        <v>193</v>
      </c>
      <c r="J458" s="9">
        <v>48368229.047463231</v>
      </c>
      <c r="K458" s="48"/>
    </row>
    <row r="459" spans="2:11" ht="24.75" customHeight="1" x14ac:dyDescent="0.75">
      <c r="B459" s="54"/>
      <c r="D459" s="30">
        <v>21</v>
      </c>
      <c r="E459" s="19">
        <v>2177</v>
      </c>
      <c r="F459" s="17" t="s">
        <v>166</v>
      </c>
      <c r="G459" s="3" t="s">
        <v>187</v>
      </c>
      <c r="H459" s="2" t="s">
        <v>2</v>
      </c>
      <c r="I459" s="15" t="s">
        <v>194</v>
      </c>
      <c r="J459" s="9">
        <v>43838167.653084494</v>
      </c>
      <c r="K459" s="48"/>
    </row>
    <row r="460" spans="2:11" ht="24.75" customHeight="1" x14ac:dyDescent="0.75">
      <c r="B460" s="54"/>
      <c r="D460" s="30">
        <v>22</v>
      </c>
      <c r="E460" s="19">
        <v>2180</v>
      </c>
      <c r="F460" s="17" t="s">
        <v>166</v>
      </c>
      <c r="G460" s="3" t="s">
        <v>184</v>
      </c>
      <c r="H460" s="2" t="s">
        <v>2</v>
      </c>
      <c r="I460" s="15" t="s">
        <v>195</v>
      </c>
      <c r="J460" s="9">
        <v>39454350.887776047</v>
      </c>
      <c r="K460" s="48"/>
    </row>
    <row r="461" spans="2:11" ht="24.75" customHeight="1" x14ac:dyDescent="0.75">
      <c r="B461" s="54"/>
      <c r="D461" s="30">
        <v>23</v>
      </c>
      <c r="E461" s="19">
        <v>2202</v>
      </c>
      <c r="F461" s="17" t="s">
        <v>166</v>
      </c>
      <c r="G461" s="3" t="s">
        <v>169</v>
      </c>
      <c r="H461" s="2" t="s">
        <v>2</v>
      </c>
      <c r="I461" s="15" t="s">
        <v>196</v>
      </c>
      <c r="J461" s="9">
        <v>31563480.710220836</v>
      </c>
      <c r="K461" s="48"/>
    </row>
    <row r="462" spans="2:11" ht="24.75" customHeight="1" x14ac:dyDescent="0.75">
      <c r="B462" s="54"/>
      <c r="D462" s="30">
        <v>24</v>
      </c>
      <c r="E462" s="19">
        <v>2309</v>
      </c>
      <c r="F462" s="17" t="s">
        <v>166</v>
      </c>
      <c r="G462" s="3" t="s">
        <v>169</v>
      </c>
      <c r="H462" s="2" t="s">
        <v>2</v>
      </c>
      <c r="I462" s="15" t="s">
        <v>197</v>
      </c>
      <c r="J462" s="9">
        <v>30686717.357159145</v>
      </c>
      <c r="K462" s="48"/>
    </row>
    <row r="463" spans="2:11" ht="24.75" customHeight="1" x14ac:dyDescent="0.75">
      <c r="B463" s="54"/>
      <c r="D463" s="30">
        <v>25</v>
      </c>
      <c r="E463" s="19">
        <v>2186</v>
      </c>
      <c r="F463" s="17" t="s">
        <v>166</v>
      </c>
      <c r="G463" s="3" t="s">
        <v>170</v>
      </c>
      <c r="H463" s="2" t="s">
        <v>2</v>
      </c>
      <c r="I463" s="15" t="s">
        <v>198</v>
      </c>
      <c r="J463" s="9">
        <v>27179663.944912385</v>
      </c>
      <c r="K463" s="48"/>
    </row>
    <row r="464" spans="2:11" ht="24.75" customHeight="1" x14ac:dyDescent="0.75">
      <c r="B464" s="54"/>
      <c r="D464" s="30">
        <v>26</v>
      </c>
      <c r="E464" s="19">
        <v>2191</v>
      </c>
      <c r="F464" s="17" t="s">
        <v>166</v>
      </c>
      <c r="G464" s="3" t="s">
        <v>173</v>
      </c>
      <c r="H464" s="2" t="s">
        <v>2</v>
      </c>
      <c r="I464" s="15" t="s">
        <v>199</v>
      </c>
      <c r="J464" s="9">
        <v>26302900.591850698</v>
      </c>
      <c r="K464" s="48"/>
    </row>
    <row r="465" spans="2:11" ht="24.75" customHeight="1" x14ac:dyDescent="0.75">
      <c r="B465" s="54"/>
      <c r="D465" s="30">
        <v>27</v>
      </c>
      <c r="E465" s="19">
        <v>2193</v>
      </c>
      <c r="F465" s="17" t="s">
        <v>166</v>
      </c>
      <c r="G465" s="3" t="s">
        <v>173</v>
      </c>
      <c r="H465" s="2" t="s">
        <v>2</v>
      </c>
      <c r="I465" s="15" t="s">
        <v>201</v>
      </c>
      <c r="J465" s="9">
        <v>26302900.591850698</v>
      </c>
      <c r="K465" s="48"/>
    </row>
    <row r="466" spans="2:11" ht="24.75" customHeight="1" x14ac:dyDescent="0.75">
      <c r="B466" s="54"/>
      <c r="D466" s="30">
        <v>28</v>
      </c>
      <c r="E466" s="19">
        <v>2198</v>
      </c>
      <c r="F466" s="17" t="s">
        <v>166</v>
      </c>
      <c r="G466" s="3" t="s">
        <v>173</v>
      </c>
      <c r="H466" s="2" t="s">
        <v>2</v>
      </c>
      <c r="I466" s="15" t="s">
        <v>202</v>
      </c>
      <c r="J466" s="9">
        <v>19299215.343642745</v>
      </c>
      <c r="K466" s="48"/>
    </row>
    <row r="467" spans="2:11" ht="24.75" customHeight="1" x14ac:dyDescent="0.75">
      <c r="B467" s="54"/>
      <c r="D467" s="30">
        <v>29</v>
      </c>
      <c r="E467" s="19">
        <v>2199</v>
      </c>
      <c r="F467" s="17" t="s">
        <v>166</v>
      </c>
      <c r="G467" s="3" t="s">
        <v>187</v>
      </c>
      <c r="H467" s="2" t="s">
        <v>2</v>
      </c>
      <c r="I467" s="15" t="s">
        <v>78</v>
      </c>
      <c r="J467" s="9">
        <v>19299215.343642745</v>
      </c>
      <c r="K467" s="48"/>
    </row>
    <row r="468" spans="2:11" ht="24.75" customHeight="1" x14ac:dyDescent="0.75">
      <c r="B468" s="54"/>
      <c r="D468" s="30">
        <v>30</v>
      </c>
      <c r="E468" s="19">
        <v>2200</v>
      </c>
      <c r="F468" s="17" t="s">
        <v>166</v>
      </c>
      <c r="G468" s="3" t="s">
        <v>200</v>
      </c>
      <c r="H468" s="2" t="s">
        <v>2</v>
      </c>
      <c r="I468" s="15" t="s">
        <v>78</v>
      </c>
      <c r="J468" s="9">
        <v>19299215.343642745</v>
      </c>
      <c r="K468" s="48"/>
    </row>
    <row r="469" spans="2:11" ht="24.75" customHeight="1" x14ac:dyDescent="0.75">
      <c r="B469" s="54"/>
      <c r="D469" s="30">
        <v>31</v>
      </c>
      <c r="E469" s="19">
        <v>2201</v>
      </c>
      <c r="F469" s="17" t="s">
        <v>166</v>
      </c>
      <c r="G469" s="3" t="s">
        <v>167</v>
      </c>
      <c r="H469" s="2" t="s">
        <v>2</v>
      </c>
      <c r="I469" s="15" t="s">
        <v>78</v>
      </c>
      <c r="J469" s="9">
        <v>19299215.343642745</v>
      </c>
      <c r="K469" s="48"/>
    </row>
    <row r="470" spans="2:11" ht="24.75" customHeight="1" x14ac:dyDescent="0.75">
      <c r="B470" s="54"/>
      <c r="D470" s="30">
        <v>32</v>
      </c>
      <c r="E470" s="19">
        <v>2197</v>
      </c>
      <c r="F470" s="17" t="s">
        <v>166</v>
      </c>
      <c r="G470" s="3" t="s">
        <v>173</v>
      </c>
      <c r="H470" s="2" t="s">
        <v>2</v>
      </c>
      <c r="I470" s="15" t="s">
        <v>203</v>
      </c>
      <c r="J470" s="9">
        <v>19299215.343642745</v>
      </c>
      <c r="K470" s="48"/>
    </row>
    <row r="471" spans="2:11" ht="24.75" customHeight="1" x14ac:dyDescent="0.75">
      <c r="B471" s="54"/>
      <c r="D471" s="30">
        <v>33</v>
      </c>
      <c r="E471" s="19">
        <v>2262</v>
      </c>
      <c r="F471" s="17" t="s">
        <v>166</v>
      </c>
      <c r="G471" s="3" t="s">
        <v>173</v>
      </c>
      <c r="H471" s="2" t="s">
        <v>2</v>
      </c>
      <c r="I471" s="15" t="s">
        <v>204</v>
      </c>
      <c r="J471" s="9">
        <v>19156074.993360482</v>
      </c>
      <c r="K471" s="48"/>
    </row>
    <row r="472" spans="2:11" ht="24.75" customHeight="1" x14ac:dyDescent="0.75">
      <c r="B472" s="54"/>
      <c r="D472" s="30">
        <v>34</v>
      </c>
      <c r="E472" s="19">
        <v>2315</v>
      </c>
      <c r="F472" s="17" t="s">
        <v>166</v>
      </c>
      <c r="G472" s="3" t="s">
        <v>184</v>
      </c>
      <c r="H472" s="2" t="s">
        <v>2</v>
      </c>
      <c r="I472" s="15" t="s">
        <v>205</v>
      </c>
      <c r="J472" s="9">
        <v>148317927</v>
      </c>
      <c r="K472" s="48"/>
    </row>
    <row r="473" spans="2:11" ht="24.75" customHeight="1" x14ac:dyDescent="0.75">
      <c r="B473" s="54"/>
      <c r="D473" s="30">
        <v>35</v>
      </c>
      <c r="E473" s="19">
        <v>2303</v>
      </c>
      <c r="F473" s="17" t="s">
        <v>166</v>
      </c>
      <c r="G473" s="3" t="s">
        <v>184</v>
      </c>
      <c r="H473" s="2" t="s">
        <v>2</v>
      </c>
      <c r="I473" s="15" t="s">
        <v>206</v>
      </c>
      <c r="J473" s="9">
        <v>9649607.6718213726</v>
      </c>
      <c r="K473" s="48"/>
    </row>
    <row r="474" spans="2:11" ht="24.75" customHeight="1" thickBot="1" x14ac:dyDescent="0.9">
      <c r="B474" s="54"/>
      <c r="D474" s="30">
        <v>36</v>
      </c>
      <c r="E474" s="19">
        <v>2225</v>
      </c>
      <c r="F474" s="17" t="s">
        <v>166</v>
      </c>
      <c r="G474" s="3" t="s">
        <v>173</v>
      </c>
      <c r="H474" s="2" t="s">
        <v>2</v>
      </c>
      <c r="I474" s="15" t="s">
        <v>207</v>
      </c>
      <c r="J474" s="9">
        <v>3859843.0687285489</v>
      </c>
      <c r="K474" s="48"/>
    </row>
    <row r="475" spans="2:11" ht="24.75" customHeight="1" thickBot="1" x14ac:dyDescent="0.9">
      <c r="B475" s="56">
        <f>D475</f>
        <v>37</v>
      </c>
      <c r="D475" s="30">
        <v>37</v>
      </c>
      <c r="E475" s="20">
        <v>2308</v>
      </c>
      <c r="F475" s="18" t="s">
        <v>166</v>
      </c>
      <c r="G475" s="5" t="s">
        <v>169</v>
      </c>
      <c r="H475" s="4" t="s">
        <v>2</v>
      </c>
      <c r="I475" s="16" t="s">
        <v>208</v>
      </c>
      <c r="J475" s="10">
        <v>2412401.9179553431</v>
      </c>
      <c r="K475" s="49">
        <f>SUM(J439:J475)</f>
        <v>3571058707.6060677</v>
      </c>
    </row>
    <row r="476" spans="2:11" ht="24.75" customHeight="1" x14ac:dyDescent="0.75">
      <c r="B476" s="54"/>
      <c r="D476" s="30">
        <v>1</v>
      </c>
      <c r="E476" s="28">
        <v>510</v>
      </c>
      <c r="F476" s="29" t="s">
        <v>109</v>
      </c>
      <c r="G476" s="12" t="s">
        <v>110</v>
      </c>
      <c r="H476" s="11" t="s">
        <v>2</v>
      </c>
      <c r="I476" s="14" t="s">
        <v>111</v>
      </c>
      <c r="J476" s="13">
        <v>151030322.08134484</v>
      </c>
      <c r="K476" s="48"/>
    </row>
    <row r="477" spans="2:11" ht="24.75" customHeight="1" x14ac:dyDescent="0.75">
      <c r="B477" s="54"/>
      <c r="D477" s="30">
        <v>2</v>
      </c>
      <c r="E477" s="19">
        <v>482</v>
      </c>
      <c r="F477" s="17" t="s">
        <v>109</v>
      </c>
      <c r="G477" s="3" t="s">
        <v>112</v>
      </c>
      <c r="H477" s="2" t="s">
        <v>2</v>
      </c>
      <c r="I477" s="15" t="s">
        <v>101</v>
      </c>
      <c r="J477" s="9">
        <v>131514502.95925349</v>
      </c>
      <c r="K477" s="48"/>
    </row>
    <row r="478" spans="2:11" ht="24.75" customHeight="1" x14ac:dyDescent="0.75">
      <c r="B478" s="54"/>
      <c r="D478" s="30">
        <v>3</v>
      </c>
      <c r="E478" s="19">
        <v>483</v>
      </c>
      <c r="F478" s="17" t="s">
        <v>109</v>
      </c>
      <c r="G478" s="3" t="s">
        <v>113</v>
      </c>
      <c r="H478" s="2" t="s">
        <v>2</v>
      </c>
      <c r="I478" s="15" t="s">
        <v>114</v>
      </c>
      <c r="J478" s="9">
        <v>105211602.36740279</v>
      </c>
      <c r="K478" s="48"/>
    </row>
    <row r="479" spans="2:11" ht="24.75" customHeight="1" x14ac:dyDescent="0.75">
      <c r="B479" s="54"/>
      <c r="D479" s="30">
        <v>4</v>
      </c>
      <c r="E479" s="19">
        <v>486</v>
      </c>
      <c r="F479" s="17" t="s">
        <v>109</v>
      </c>
      <c r="G479" s="3" t="s">
        <v>112</v>
      </c>
      <c r="H479" s="2" t="s">
        <v>2</v>
      </c>
      <c r="I479" s="15" t="s">
        <v>9</v>
      </c>
      <c r="J479" s="9">
        <v>35070534.122467592</v>
      </c>
      <c r="K479" s="48"/>
    </row>
    <row r="480" spans="2:11" ht="24.75" customHeight="1" x14ac:dyDescent="0.75">
      <c r="B480" s="54"/>
      <c r="D480" s="30">
        <v>5</v>
      </c>
      <c r="E480" s="19">
        <v>488</v>
      </c>
      <c r="F480" s="17" t="s">
        <v>109</v>
      </c>
      <c r="G480" s="3" t="s">
        <v>113</v>
      </c>
      <c r="H480" s="2" t="s">
        <v>2</v>
      </c>
      <c r="I480" s="15" t="s">
        <v>115</v>
      </c>
      <c r="J480" s="9">
        <v>30552720.010145932</v>
      </c>
      <c r="K480" s="48"/>
    </row>
    <row r="481" spans="2:11" ht="24.75" customHeight="1" thickBot="1" x14ac:dyDescent="0.9">
      <c r="B481" s="54"/>
      <c r="D481" s="30">
        <v>6</v>
      </c>
      <c r="E481" s="19">
        <v>500</v>
      </c>
      <c r="F481" s="17" t="s">
        <v>109</v>
      </c>
      <c r="G481" s="3" t="s">
        <v>113</v>
      </c>
      <c r="H481" s="2" t="s">
        <v>2</v>
      </c>
      <c r="I481" s="15" t="s">
        <v>116</v>
      </c>
      <c r="J481" s="9">
        <v>25145035.482661944</v>
      </c>
      <c r="K481" s="48"/>
    </row>
    <row r="482" spans="2:11" ht="24.75" customHeight="1" thickBot="1" x14ac:dyDescent="0.9">
      <c r="B482" s="56">
        <f>D482</f>
        <v>7</v>
      </c>
      <c r="D482" s="30">
        <v>7</v>
      </c>
      <c r="E482" s="20">
        <v>490</v>
      </c>
      <c r="F482" s="18" t="s">
        <v>109</v>
      </c>
      <c r="G482" s="5" t="s">
        <v>113</v>
      </c>
      <c r="H482" s="4" t="s">
        <v>2</v>
      </c>
      <c r="I482" s="16" t="s">
        <v>41</v>
      </c>
      <c r="J482" s="10">
        <v>13509450.740549922</v>
      </c>
      <c r="K482" s="49">
        <f>SUM(J476:J482)</f>
        <v>492034167.76382649</v>
      </c>
    </row>
    <row r="483" spans="2:11" ht="24.75" customHeight="1" x14ac:dyDescent="0.75">
      <c r="B483" s="54"/>
      <c r="D483" s="30">
        <v>1</v>
      </c>
      <c r="E483" s="28">
        <v>599</v>
      </c>
      <c r="F483" s="29" t="s">
        <v>242</v>
      </c>
      <c r="G483" s="12" t="s">
        <v>243</v>
      </c>
      <c r="H483" s="11" t="s">
        <v>2</v>
      </c>
      <c r="I483" s="14" t="s">
        <v>247</v>
      </c>
      <c r="J483" s="13">
        <v>193129100.66850594</v>
      </c>
      <c r="K483" s="48"/>
    </row>
    <row r="484" spans="2:11" ht="24.75" customHeight="1" x14ac:dyDescent="0.75">
      <c r="B484" s="54"/>
      <c r="D484" s="30">
        <v>2</v>
      </c>
      <c r="E484" s="19">
        <v>600</v>
      </c>
      <c r="F484" s="17" t="s">
        <v>242</v>
      </c>
      <c r="G484" s="3" t="s">
        <v>243</v>
      </c>
      <c r="H484" s="2" t="s">
        <v>2</v>
      </c>
      <c r="I484" s="15" t="s">
        <v>249</v>
      </c>
      <c r="J484" s="9">
        <v>186144036.2682223</v>
      </c>
      <c r="K484" s="48"/>
    </row>
    <row r="485" spans="2:11" ht="24.75" customHeight="1" x14ac:dyDescent="0.75">
      <c r="B485" s="54"/>
      <c r="D485" s="30">
        <v>3</v>
      </c>
      <c r="E485" s="19">
        <v>575</v>
      </c>
      <c r="F485" s="17" t="s">
        <v>242</v>
      </c>
      <c r="G485" s="3" t="s">
        <v>248</v>
      </c>
      <c r="H485" s="2" t="s">
        <v>2</v>
      </c>
      <c r="I485" s="15" t="s">
        <v>101</v>
      </c>
      <c r="J485" s="9">
        <v>131514502.95925349</v>
      </c>
      <c r="K485" s="48"/>
    </row>
    <row r="486" spans="2:11" ht="24.75" customHeight="1" x14ac:dyDescent="0.75">
      <c r="B486" s="54"/>
      <c r="D486" s="30">
        <v>4</v>
      </c>
      <c r="E486" s="19">
        <v>561</v>
      </c>
      <c r="F486" s="17" t="s">
        <v>242</v>
      </c>
      <c r="G486" s="3" t="s">
        <v>243</v>
      </c>
      <c r="H486" s="2" t="s">
        <v>2</v>
      </c>
      <c r="I486" s="15" t="s">
        <v>250</v>
      </c>
      <c r="J486" s="9">
        <v>96736457.129965693</v>
      </c>
      <c r="K486" s="48"/>
    </row>
    <row r="487" spans="2:11" ht="24.75" customHeight="1" x14ac:dyDescent="0.75">
      <c r="B487" s="54"/>
      <c r="D487" s="30">
        <v>5</v>
      </c>
      <c r="E487" s="19">
        <v>577</v>
      </c>
      <c r="F487" s="17" t="s">
        <v>242</v>
      </c>
      <c r="G487" s="3" t="s">
        <v>248</v>
      </c>
      <c r="H487" s="2" t="s">
        <v>2</v>
      </c>
      <c r="I487" s="15" t="s">
        <v>9</v>
      </c>
      <c r="J487" s="9">
        <v>39454350.887776047</v>
      </c>
      <c r="K487" s="48"/>
    </row>
    <row r="488" spans="2:11" ht="24.75" customHeight="1" thickBot="1" x14ac:dyDescent="0.9">
      <c r="B488" s="54"/>
      <c r="D488" s="30">
        <v>6</v>
      </c>
      <c r="E488" s="19">
        <v>596</v>
      </c>
      <c r="F488" s="17" t="s">
        <v>242</v>
      </c>
      <c r="G488" s="3" t="s">
        <v>248</v>
      </c>
      <c r="H488" s="2" t="s">
        <v>2</v>
      </c>
      <c r="I488" s="15" t="s">
        <v>256</v>
      </c>
      <c r="J488" s="9">
        <v>30686717.357159145</v>
      </c>
      <c r="K488" s="48"/>
    </row>
    <row r="489" spans="2:11" ht="24.75" customHeight="1" thickBot="1" x14ac:dyDescent="0.9">
      <c r="B489" s="56">
        <f>D489</f>
        <v>7</v>
      </c>
      <c r="D489" s="30">
        <v>7</v>
      </c>
      <c r="E489" s="20">
        <v>595</v>
      </c>
      <c r="F489" s="18" t="s">
        <v>242</v>
      </c>
      <c r="G489" s="5" t="s">
        <v>248</v>
      </c>
      <c r="H489" s="4" t="s">
        <v>2</v>
      </c>
      <c r="I489" s="16" t="s">
        <v>257</v>
      </c>
      <c r="J489" s="10">
        <v>24549373.885727316</v>
      </c>
      <c r="K489" s="49">
        <f>SUM(J483:J489)</f>
        <v>702214539.15660989</v>
      </c>
    </row>
    <row r="490" spans="2:11" ht="24.75" customHeight="1" x14ac:dyDescent="0.75">
      <c r="B490" s="54"/>
      <c r="D490" s="30">
        <v>1</v>
      </c>
      <c r="E490" s="28">
        <v>866</v>
      </c>
      <c r="F490" s="29" t="s">
        <v>692</v>
      </c>
      <c r="G490" s="12" t="s">
        <v>693</v>
      </c>
      <c r="H490" s="11" t="s">
        <v>2</v>
      </c>
      <c r="I490" s="14" t="s">
        <v>694</v>
      </c>
      <c r="J490" s="13">
        <v>70141068.244935185</v>
      </c>
      <c r="K490" s="48"/>
    </row>
    <row r="491" spans="2:11" ht="24.75" customHeight="1" x14ac:dyDescent="0.75">
      <c r="B491" s="54"/>
      <c r="D491" s="30">
        <v>2</v>
      </c>
      <c r="E491" s="19">
        <v>876</v>
      </c>
      <c r="F491" s="17" t="s">
        <v>692</v>
      </c>
      <c r="G491" s="3" t="s">
        <v>693</v>
      </c>
      <c r="H491" s="2" t="s">
        <v>2</v>
      </c>
      <c r="I491" s="15" t="s">
        <v>695</v>
      </c>
      <c r="J491" s="9">
        <v>43423234.523196176</v>
      </c>
      <c r="K491" s="48"/>
    </row>
    <row r="492" spans="2:11" ht="24.75" customHeight="1" x14ac:dyDescent="0.75">
      <c r="B492" s="54"/>
      <c r="D492" s="30">
        <v>3</v>
      </c>
      <c r="E492" s="19">
        <v>879</v>
      </c>
      <c r="F492" s="17" t="s">
        <v>692</v>
      </c>
      <c r="G492" s="3" t="s">
        <v>693</v>
      </c>
      <c r="H492" s="2" t="s">
        <v>2</v>
      </c>
      <c r="I492" s="15" t="s">
        <v>696</v>
      </c>
      <c r="J492" s="9">
        <v>41453371.332756698</v>
      </c>
      <c r="K492" s="48"/>
    </row>
    <row r="493" spans="2:11" ht="24.75" customHeight="1" x14ac:dyDescent="0.75">
      <c r="B493" s="54"/>
      <c r="D493" s="30">
        <v>4</v>
      </c>
      <c r="E493" s="19">
        <v>878</v>
      </c>
      <c r="F493" s="17" t="s">
        <v>692</v>
      </c>
      <c r="G493" s="3" t="s">
        <v>693</v>
      </c>
      <c r="H493" s="2" t="s">
        <v>2</v>
      </c>
      <c r="I493" s="15" t="s">
        <v>697</v>
      </c>
      <c r="J493" s="9">
        <v>40973781.971624106</v>
      </c>
      <c r="K493" s="48"/>
    </row>
    <row r="494" spans="2:11" ht="24.75" customHeight="1" thickBot="1" x14ac:dyDescent="0.9">
      <c r="B494" s="54"/>
      <c r="D494" s="30">
        <v>5</v>
      </c>
      <c r="E494" s="19">
        <v>868</v>
      </c>
      <c r="F494" s="17" t="s">
        <v>692</v>
      </c>
      <c r="G494" s="3" t="s">
        <v>693</v>
      </c>
      <c r="H494" s="2" t="s">
        <v>2</v>
      </c>
      <c r="I494" s="15" t="s">
        <v>189</v>
      </c>
      <c r="J494" s="9">
        <v>35070534.122467592</v>
      </c>
      <c r="K494" s="48"/>
    </row>
    <row r="495" spans="2:11" ht="24.75" customHeight="1" thickBot="1" x14ac:dyDescent="0.9">
      <c r="B495" s="56">
        <f>D495</f>
        <v>6</v>
      </c>
      <c r="D495" s="30">
        <v>6</v>
      </c>
      <c r="E495" s="20">
        <v>880</v>
      </c>
      <c r="F495" s="18" t="s">
        <v>692</v>
      </c>
      <c r="G495" s="5" t="s">
        <v>693</v>
      </c>
      <c r="H495" s="4" t="s">
        <v>2</v>
      </c>
      <c r="I495" s="16" t="s">
        <v>698</v>
      </c>
      <c r="J495" s="10">
        <v>8139444.0711813271</v>
      </c>
      <c r="K495" s="49">
        <f>SUM(J490:J495)</f>
        <v>239201434.26616111</v>
      </c>
    </row>
    <row r="496" spans="2:11" ht="24.75" customHeight="1" thickBot="1" x14ac:dyDescent="0.9">
      <c r="B496" s="54"/>
      <c r="D496" s="30"/>
      <c r="E496" s="59" t="s">
        <v>731</v>
      </c>
      <c r="F496" s="60"/>
      <c r="G496" s="60"/>
      <c r="H496" s="60"/>
      <c r="I496" s="60"/>
      <c r="J496" s="61"/>
      <c r="K496" s="52">
        <f>K495+K489+K482+K475</f>
        <v>5004508848.7926655</v>
      </c>
    </row>
    <row r="497" spans="2:11" ht="24.75" customHeight="1" thickBot="1" x14ac:dyDescent="0.9">
      <c r="B497" s="54"/>
      <c r="D497" s="30"/>
      <c r="E497" s="24"/>
      <c r="F497" s="24"/>
      <c r="G497" s="25"/>
      <c r="H497" s="24"/>
      <c r="I497" s="26"/>
      <c r="J497" s="27"/>
      <c r="K497" s="27"/>
    </row>
    <row r="498" spans="2:11" ht="24.75" customHeight="1" thickBot="1" x14ac:dyDescent="0.9">
      <c r="B498" s="54"/>
      <c r="E498" s="59" t="s">
        <v>733</v>
      </c>
      <c r="F498" s="60"/>
      <c r="G498" s="60"/>
      <c r="H498" s="60"/>
      <c r="I498" s="60"/>
      <c r="J498" s="60"/>
      <c r="K498" s="61"/>
    </row>
    <row r="499" spans="2:11" ht="24.75" customHeight="1" thickBot="1" x14ac:dyDescent="0.9">
      <c r="B499" s="54"/>
      <c r="E499" s="32" t="s">
        <v>703</v>
      </c>
      <c r="F499" s="33" t="s">
        <v>700</v>
      </c>
      <c r="G499" s="34" t="s">
        <v>701</v>
      </c>
      <c r="H499" s="35" t="s">
        <v>702</v>
      </c>
      <c r="I499" s="34" t="s">
        <v>704</v>
      </c>
      <c r="J499" s="36" t="s">
        <v>705</v>
      </c>
      <c r="K499" s="47"/>
    </row>
    <row r="500" spans="2:11" ht="24.75" customHeight="1" x14ac:dyDescent="0.75">
      <c r="B500" s="54"/>
      <c r="D500" s="30">
        <v>1</v>
      </c>
      <c r="E500" s="28">
        <v>2826</v>
      </c>
      <c r="F500" s="29" t="s">
        <v>347</v>
      </c>
      <c r="G500" s="12" t="s">
        <v>348</v>
      </c>
      <c r="H500" s="11" t="s">
        <v>2</v>
      </c>
      <c r="I500" s="14" t="s">
        <v>352</v>
      </c>
      <c r="J500" s="13">
        <v>579150984.07859564</v>
      </c>
      <c r="K500" s="48"/>
    </row>
    <row r="501" spans="2:11" ht="24.75" customHeight="1" x14ac:dyDescent="0.75">
      <c r="B501" s="54"/>
      <c r="D501" s="30">
        <v>2</v>
      </c>
      <c r="E501" s="19">
        <v>2737</v>
      </c>
      <c r="F501" s="17" t="s">
        <v>347</v>
      </c>
      <c r="G501" s="3" t="s">
        <v>349</v>
      </c>
      <c r="H501" s="2" t="s">
        <v>2</v>
      </c>
      <c r="I501" s="15" t="s">
        <v>353</v>
      </c>
      <c r="J501" s="9">
        <v>316121978.16008872</v>
      </c>
      <c r="K501" s="48"/>
    </row>
    <row r="502" spans="2:11" ht="24.75" customHeight="1" x14ac:dyDescent="0.75">
      <c r="B502" s="54"/>
      <c r="D502" s="30">
        <v>3</v>
      </c>
      <c r="E502" s="19">
        <v>2738</v>
      </c>
      <c r="F502" s="17" t="s">
        <v>347</v>
      </c>
      <c r="G502" s="3" t="s">
        <v>349</v>
      </c>
      <c r="H502" s="2" t="s">
        <v>2</v>
      </c>
      <c r="I502" s="15" t="s">
        <v>354</v>
      </c>
      <c r="J502" s="9">
        <v>267250254.77840748</v>
      </c>
      <c r="K502" s="48"/>
    </row>
    <row r="503" spans="2:11" ht="24.75" customHeight="1" x14ac:dyDescent="0.75">
      <c r="B503" s="54"/>
      <c r="D503" s="30">
        <v>4</v>
      </c>
      <c r="E503" s="19">
        <v>2804</v>
      </c>
      <c r="F503" s="17" t="s">
        <v>347</v>
      </c>
      <c r="G503" s="3" t="s">
        <v>350</v>
      </c>
      <c r="H503" s="2" t="s">
        <v>2</v>
      </c>
      <c r="I503" s="15" t="s">
        <v>355</v>
      </c>
      <c r="J503" s="9">
        <v>240460184.0936372</v>
      </c>
      <c r="K503" s="48"/>
    </row>
    <row r="504" spans="2:11" ht="24.75" customHeight="1" x14ac:dyDescent="0.75">
      <c r="B504" s="54"/>
      <c r="D504" s="30">
        <v>5</v>
      </c>
      <c r="E504" s="19">
        <v>2856</v>
      </c>
      <c r="F504" s="17" t="s">
        <v>347</v>
      </c>
      <c r="G504" s="3" t="s">
        <v>356</v>
      </c>
      <c r="H504" s="2" t="s">
        <v>2</v>
      </c>
      <c r="I504" s="15" t="s">
        <v>357</v>
      </c>
      <c r="J504" s="9">
        <v>234725589.19248649</v>
      </c>
      <c r="K504" s="48"/>
    </row>
    <row r="505" spans="2:11" ht="24.75" customHeight="1" x14ac:dyDescent="0.75">
      <c r="B505" s="54"/>
      <c r="D505" s="30">
        <v>6</v>
      </c>
      <c r="E505" s="19">
        <v>2869</v>
      </c>
      <c r="F505" s="17" t="s">
        <v>347</v>
      </c>
      <c r="G505" s="3" t="s">
        <v>358</v>
      </c>
      <c r="H505" s="2" t="s">
        <v>2</v>
      </c>
      <c r="I505" s="15" t="s">
        <v>359</v>
      </c>
      <c r="J505" s="9">
        <v>228445642.85391971</v>
      </c>
      <c r="K505" s="48"/>
    </row>
    <row r="506" spans="2:11" ht="24.75" customHeight="1" x14ac:dyDescent="0.75">
      <c r="B506" s="54"/>
      <c r="D506" s="30">
        <v>7</v>
      </c>
      <c r="E506" s="19">
        <v>2734</v>
      </c>
      <c r="F506" s="17" t="s">
        <v>347</v>
      </c>
      <c r="G506" s="3" t="s">
        <v>349</v>
      </c>
      <c r="H506" s="2" t="s">
        <v>2</v>
      </c>
      <c r="I506" s="15" t="s">
        <v>360</v>
      </c>
      <c r="J506" s="9">
        <v>228445642.85391971</v>
      </c>
      <c r="K506" s="48"/>
    </row>
    <row r="507" spans="2:11" ht="24.75" customHeight="1" x14ac:dyDescent="0.75">
      <c r="B507" s="54"/>
      <c r="D507" s="30">
        <v>8</v>
      </c>
      <c r="E507" s="19">
        <v>2659</v>
      </c>
      <c r="F507" s="17" t="s">
        <v>347</v>
      </c>
      <c r="G507" s="3" t="s">
        <v>361</v>
      </c>
      <c r="H507" s="2" t="s">
        <v>2</v>
      </c>
      <c r="I507" s="15" t="s">
        <v>363</v>
      </c>
      <c r="J507" s="9">
        <v>227958471.79603937</v>
      </c>
      <c r="K507" s="48"/>
    </row>
    <row r="508" spans="2:11" ht="24.75" customHeight="1" x14ac:dyDescent="0.75">
      <c r="B508" s="54"/>
      <c r="D508" s="30">
        <v>9</v>
      </c>
      <c r="E508" s="19">
        <v>2798</v>
      </c>
      <c r="F508" s="17" t="s">
        <v>347</v>
      </c>
      <c r="G508" s="3" t="s">
        <v>350</v>
      </c>
      <c r="H508" s="2" t="s">
        <v>2</v>
      </c>
      <c r="I508" s="15" t="s">
        <v>364</v>
      </c>
      <c r="J508" s="9">
        <v>219190838.26542246</v>
      </c>
      <c r="K508" s="48"/>
    </row>
    <row r="509" spans="2:11" ht="24.75" customHeight="1" x14ac:dyDescent="0.75">
      <c r="B509" s="54"/>
      <c r="D509" s="30">
        <v>10</v>
      </c>
      <c r="E509" s="19">
        <v>2797</v>
      </c>
      <c r="F509" s="17" t="s">
        <v>347</v>
      </c>
      <c r="G509" s="3" t="s">
        <v>350</v>
      </c>
      <c r="H509" s="2" t="s">
        <v>2</v>
      </c>
      <c r="I509" s="15" t="s">
        <v>365</v>
      </c>
      <c r="J509" s="9">
        <v>219190838.26542246</v>
      </c>
      <c r="K509" s="48"/>
    </row>
    <row r="510" spans="2:11" ht="24.75" customHeight="1" x14ac:dyDescent="0.75">
      <c r="B510" s="54"/>
      <c r="D510" s="30">
        <v>11</v>
      </c>
      <c r="E510" s="19">
        <v>2882</v>
      </c>
      <c r="F510" s="17" t="s">
        <v>347</v>
      </c>
      <c r="G510" s="3" t="s">
        <v>362</v>
      </c>
      <c r="H510" s="2" t="s">
        <v>2</v>
      </c>
      <c r="I510" s="15" t="s">
        <v>366</v>
      </c>
      <c r="J510" s="9">
        <v>214807021.50011402</v>
      </c>
      <c r="K510" s="48"/>
    </row>
    <row r="511" spans="2:11" ht="24.75" customHeight="1" x14ac:dyDescent="0.75">
      <c r="B511" s="54"/>
      <c r="D511" s="30">
        <v>12</v>
      </c>
      <c r="E511" s="19">
        <v>2740</v>
      </c>
      <c r="F511" s="17" t="s">
        <v>347</v>
      </c>
      <c r="G511" s="3" t="s">
        <v>349</v>
      </c>
      <c r="H511" s="2" t="s">
        <v>2</v>
      </c>
      <c r="I511" s="15" t="s">
        <v>367</v>
      </c>
      <c r="J511" s="9">
        <v>214157283.5017865</v>
      </c>
      <c r="K511" s="48"/>
    </row>
    <row r="512" spans="2:11" ht="24.75" customHeight="1" x14ac:dyDescent="0.75">
      <c r="B512" s="54"/>
      <c r="D512" s="30">
        <v>13</v>
      </c>
      <c r="E512" s="19">
        <v>2858</v>
      </c>
      <c r="F512" s="17" t="s">
        <v>347</v>
      </c>
      <c r="G512" s="3" t="s">
        <v>356</v>
      </c>
      <c r="H512" s="2" t="s">
        <v>2</v>
      </c>
      <c r="I512" s="15" t="s">
        <v>368</v>
      </c>
      <c r="J512" s="9">
        <v>209223323.30389217</v>
      </c>
      <c r="K512" s="48"/>
    </row>
    <row r="513" spans="2:11" ht="24.75" customHeight="1" x14ac:dyDescent="0.75">
      <c r="B513" s="54"/>
      <c r="D513" s="30">
        <v>14</v>
      </c>
      <c r="E513" s="19">
        <v>2742</v>
      </c>
      <c r="F513" s="17" t="s">
        <v>347</v>
      </c>
      <c r="G513" s="3" t="s">
        <v>369</v>
      </c>
      <c r="H513" s="2" t="s">
        <v>2</v>
      </c>
      <c r="I513" s="15" t="s">
        <v>370</v>
      </c>
      <c r="J513" s="9">
        <v>205876820.06408918</v>
      </c>
      <c r="K513" s="48"/>
    </row>
    <row r="514" spans="2:11" ht="24.75" customHeight="1" x14ac:dyDescent="0.75">
      <c r="B514" s="54"/>
      <c r="D514" s="30">
        <v>15</v>
      </c>
      <c r="E514" s="19">
        <v>2862</v>
      </c>
      <c r="F514" s="17" t="s">
        <v>347</v>
      </c>
      <c r="G514" s="3" t="s">
        <v>356</v>
      </c>
      <c r="H514" s="2" t="s">
        <v>2</v>
      </c>
      <c r="I514" s="15" t="s">
        <v>371</v>
      </c>
      <c r="J514" s="9">
        <v>204189767.57529545</v>
      </c>
      <c r="K514" s="48"/>
    </row>
    <row r="515" spans="2:11" ht="24.75" customHeight="1" x14ac:dyDescent="0.75">
      <c r="B515" s="54"/>
      <c r="D515" s="30">
        <v>16</v>
      </c>
      <c r="E515" s="19">
        <v>2663</v>
      </c>
      <c r="F515" s="17" t="s">
        <v>347</v>
      </c>
      <c r="G515" s="3" t="s">
        <v>372</v>
      </c>
      <c r="H515" s="2" t="s">
        <v>2</v>
      </c>
      <c r="I515" s="15" t="s">
        <v>373</v>
      </c>
      <c r="J515" s="9">
        <v>179573919.47223848</v>
      </c>
      <c r="K515" s="48"/>
    </row>
    <row r="516" spans="2:11" ht="24.75" customHeight="1" x14ac:dyDescent="0.75">
      <c r="B516" s="54"/>
      <c r="D516" s="30">
        <v>17</v>
      </c>
      <c r="E516" s="19">
        <v>2741</v>
      </c>
      <c r="F516" s="17" t="s">
        <v>347</v>
      </c>
      <c r="G516" s="3" t="s">
        <v>369</v>
      </c>
      <c r="H516" s="2" t="s">
        <v>2</v>
      </c>
      <c r="I516" s="15" t="s">
        <v>375</v>
      </c>
      <c r="J516" s="9">
        <v>175352670.61233798</v>
      </c>
      <c r="K516" s="48"/>
    </row>
    <row r="517" spans="2:11" ht="24.75" customHeight="1" x14ac:dyDescent="0.75">
      <c r="B517" s="54"/>
      <c r="D517" s="30">
        <v>18</v>
      </c>
      <c r="E517" s="19">
        <v>2755</v>
      </c>
      <c r="F517" s="17" t="s">
        <v>347</v>
      </c>
      <c r="G517" s="3" t="s">
        <v>374</v>
      </c>
      <c r="H517" s="2" t="s">
        <v>2</v>
      </c>
      <c r="I517" s="15" t="s">
        <v>376</v>
      </c>
      <c r="J517" s="9">
        <v>156940640.19804248</v>
      </c>
      <c r="K517" s="48"/>
    </row>
    <row r="518" spans="2:11" ht="24.75" customHeight="1" x14ac:dyDescent="0.75">
      <c r="B518" s="54"/>
      <c r="D518" s="30">
        <v>19</v>
      </c>
      <c r="E518" s="19">
        <v>2746</v>
      </c>
      <c r="F518" s="17" t="s">
        <v>347</v>
      </c>
      <c r="G518" s="3" t="s">
        <v>374</v>
      </c>
      <c r="H518" s="2" t="s">
        <v>2</v>
      </c>
      <c r="I518" s="15" t="s">
        <v>377</v>
      </c>
      <c r="J518" s="9">
        <v>144016215.25685132</v>
      </c>
      <c r="K518" s="48"/>
    </row>
    <row r="519" spans="2:11" ht="24.75" customHeight="1" x14ac:dyDescent="0.75">
      <c r="B519" s="54"/>
      <c r="D519" s="30">
        <v>20</v>
      </c>
      <c r="E519" s="19">
        <v>2799</v>
      </c>
      <c r="F519" s="17" t="s">
        <v>347</v>
      </c>
      <c r="G519" s="3" t="s">
        <v>350</v>
      </c>
      <c r="H519" s="2" t="s">
        <v>2</v>
      </c>
      <c r="I519" s="15" t="s">
        <v>379</v>
      </c>
      <c r="J519" s="9">
        <v>131514502.95925349</v>
      </c>
      <c r="K519" s="48"/>
    </row>
    <row r="520" spans="2:11" ht="24.75" customHeight="1" x14ac:dyDescent="0.75">
      <c r="B520" s="54"/>
      <c r="D520" s="30">
        <v>21</v>
      </c>
      <c r="E520" s="19">
        <v>2893</v>
      </c>
      <c r="F520" s="17" t="s">
        <v>347</v>
      </c>
      <c r="G520" s="3" t="s">
        <v>378</v>
      </c>
      <c r="H520" s="2" t="s">
        <v>2</v>
      </c>
      <c r="I520" s="15" t="s">
        <v>380</v>
      </c>
      <c r="J520" s="9">
        <v>131514502.95925349</v>
      </c>
      <c r="K520" s="48"/>
    </row>
    <row r="521" spans="2:11" ht="24.75" customHeight="1" x14ac:dyDescent="0.75">
      <c r="B521" s="54"/>
      <c r="D521" s="30">
        <v>22</v>
      </c>
      <c r="E521" s="19">
        <v>2767</v>
      </c>
      <c r="F521" s="17" t="s">
        <v>347</v>
      </c>
      <c r="G521" s="3" t="s">
        <v>374</v>
      </c>
      <c r="H521" s="2" t="s">
        <v>2</v>
      </c>
      <c r="I521" s="15" t="s">
        <v>384</v>
      </c>
      <c r="J521" s="9">
        <v>131514502.95925349</v>
      </c>
      <c r="K521" s="48"/>
    </row>
    <row r="522" spans="2:11" ht="24.75" customHeight="1" x14ac:dyDescent="0.75">
      <c r="B522" s="54"/>
      <c r="D522" s="30">
        <v>23</v>
      </c>
      <c r="E522" s="19">
        <v>2817</v>
      </c>
      <c r="F522" s="17" t="s">
        <v>347</v>
      </c>
      <c r="G522" s="3" t="s">
        <v>381</v>
      </c>
      <c r="H522" s="2" t="s">
        <v>2</v>
      </c>
      <c r="I522" s="15" t="s">
        <v>385</v>
      </c>
      <c r="J522" s="9">
        <v>97253691.540547594</v>
      </c>
      <c r="K522" s="48"/>
    </row>
    <row r="523" spans="2:11" ht="24.75" customHeight="1" x14ac:dyDescent="0.75">
      <c r="B523" s="54"/>
      <c r="D523" s="30">
        <v>24</v>
      </c>
      <c r="E523" s="19">
        <v>2705</v>
      </c>
      <c r="F523" s="17" t="s">
        <v>347</v>
      </c>
      <c r="G523" s="3" t="s">
        <v>382</v>
      </c>
      <c r="H523" s="2" t="s">
        <v>2</v>
      </c>
      <c r="I523" s="15" t="s">
        <v>386</v>
      </c>
      <c r="J523" s="9">
        <v>92060152.071477443</v>
      </c>
      <c r="K523" s="48"/>
    </row>
    <row r="524" spans="2:11" ht="24.75" customHeight="1" x14ac:dyDescent="0.75">
      <c r="B524" s="54"/>
      <c r="D524" s="30">
        <v>25</v>
      </c>
      <c r="E524" s="19">
        <v>2768</v>
      </c>
      <c r="F524" s="17" t="s">
        <v>347</v>
      </c>
      <c r="G524" s="3" t="s">
        <v>374</v>
      </c>
      <c r="H524" s="2" t="s">
        <v>2</v>
      </c>
      <c r="I524" s="15" t="s">
        <v>387</v>
      </c>
      <c r="J524" s="9">
        <v>87676335.306168988</v>
      </c>
      <c r="K524" s="48"/>
    </row>
    <row r="525" spans="2:11" ht="24.75" customHeight="1" x14ac:dyDescent="0.75">
      <c r="B525" s="54"/>
      <c r="D525" s="30">
        <v>26</v>
      </c>
      <c r="E525" s="19">
        <v>2787</v>
      </c>
      <c r="F525" s="17" t="s">
        <v>347</v>
      </c>
      <c r="G525" s="3" t="s">
        <v>383</v>
      </c>
      <c r="H525" s="2" t="s">
        <v>2</v>
      </c>
      <c r="I525" s="15" t="s">
        <v>388</v>
      </c>
      <c r="J525" s="9">
        <v>87676335.306168988</v>
      </c>
      <c r="K525" s="48"/>
    </row>
    <row r="526" spans="2:11" ht="24.75" customHeight="1" x14ac:dyDescent="0.75">
      <c r="B526" s="54"/>
      <c r="D526" s="30">
        <v>27</v>
      </c>
      <c r="E526" s="19">
        <v>2816</v>
      </c>
      <c r="F526" s="17" t="s">
        <v>347</v>
      </c>
      <c r="G526" s="3" t="s">
        <v>381</v>
      </c>
      <c r="H526" s="2" t="s">
        <v>2</v>
      </c>
      <c r="I526" s="15" t="s">
        <v>390</v>
      </c>
      <c r="J526" s="9">
        <v>87676335.306168988</v>
      </c>
      <c r="K526" s="48"/>
    </row>
    <row r="527" spans="2:11" ht="24.75" customHeight="1" x14ac:dyDescent="0.75">
      <c r="B527" s="54"/>
      <c r="D527" s="30">
        <v>28</v>
      </c>
      <c r="E527" s="19">
        <v>2872</v>
      </c>
      <c r="F527" s="17" t="s">
        <v>347</v>
      </c>
      <c r="G527" s="3" t="s">
        <v>389</v>
      </c>
      <c r="H527" s="2" t="s">
        <v>2</v>
      </c>
      <c r="I527" s="15" t="s">
        <v>391</v>
      </c>
      <c r="J527" s="9">
        <v>74524885.010243639</v>
      </c>
      <c r="K527" s="48"/>
    </row>
    <row r="528" spans="2:11" ht="24.75" customHeight="1" x14ac:dyDescent="0.75">
      <c r="B528" s="54"/>
      <c r="D528" s="30">
        <v>29</v>
      </c>
      <c r="E528" s="19">
        <v>2756</v>
      </c>
      <c r="F528" s="17" t="s">
        <v>347</v>
      </c>
      <c r="G528" s="3" t="s">
        <v>374</v>
      </c>
      <c r="H528" s="2" t="s">
        <v>2</v>
      </c>
      <c r="I528" s="15" t="s">
        <v>392</v>
      </c>
      <c r="J528" s="9">
        <v>70141068.244935185</v>
      </c>
      <c r="K528" s="48"/>
    </row>
    <row r="529" spans="2:11" ht="24.75" customHeight="1" x14ac:dyDescent="0.75">
      <c r="B529" s="54"/>
      <c r="D529" s="30">
        <v>30</v>
      </c>
      <c r="E529" s="19">
        <v>2802</v>
      </c>
      <c r="F529" s="17" t="s">
        <v>347</v>
      </c>
      <c r="G529" s="3" t="s">
        <v>350</v>
      </c>
      <c r="H529" s="2" t="s">
        <v>2</v>
      </c>
      <c r="I529" s="15" t="s">
        <v>393</v>
      </c>
      <c r="J529" s="9">
        <v>70141068.244935185</v>
      </c>
      <c r="K529" s="48"/>
    </row>
    <row r="530" spans="2:11" ht="24.75" customHeight="1" x14ac:dyDescent="0.75">
      <c r="B530" s="54"/>
      <c r="D530" s="30">
        <v>31</v>
      </c>
      <c r="E530" s="19">
        <v>2873</v>
      </c>
      <c r="F530" s="17" t="s">
        <v>347</v>
      </c>
      <c r="G530" s="3" t="s">
        <v>358</v>
      </c>
      <c r="H530" s="2" t="s">
        <v>2</v>
      </c>
      <c r="I530" s="15" t="s">
        <v>9</v>
      </c>
      <c r="J530" s="9">
        <v>52605801.183701396</v>
      </c>
      <c r="K530" s="48"/>
    </row>
    <row r="531" spans="2:11" ht="24.75" customHeight="1" x14ac:dyDescent="0.75">
      <c r="B531" s="54"/>
      <c r="D531" s="30">
        <v>32</v>
      </c>
      <c r="E531" s="19">
        <v>2894</v>
      </c>
      <c r="F531" s="17" t="s">
        <v>347</v>
      </c>
      <c r="G531" s="3" t="s">
        <v>378</v>
      </c>
      <c r="H531" s="2" t="s">
        <v>2</v>
      </c>
      <c r="I531" s="15" t="s">
        <v>394</v>
      </c>
      <c r="J531" s="9">
        <v>52605801.183701396</v>
      </c>
      <c r="K531" s="48"/>
    </row>
    <row r="532" spans="2:11" ht="24.75" customHeight="1" x14ac:dyDescent="0.75">
      <c r="B532" s="54"/>
      <c r="D532" s="30">
        <v>33</v>
      </c>
      <c r="E532" s="19">
        <v>2827</v>
      </c>
      <c r="F532" s="17" t="s">
        <v>347</v>
      </c>
      <c r="G532" s="3" t="s">
        <v>348</v>
      </c>
      <c r="H532" s="2" t="s">
        <v>2</v>
      </c>
      <c r="I532" s="15" t="s">
        <v>395</v>
      </c>
      <c r="J532" s="9">
        <v>52605801.183701396</v>
      </c>
      <c r="K532" s="48"/>
    </row>
    <row r="533" spans="2:11" ht="24.75" customHeight="1" x14ac:dyDescent="0.75">
      <c r="B533" s="54"/>
      <c r="D533" s="30">
        <v>34</v>
      </c>
      <c r="E533" s="19">
        <v>2884</v>
      </c>
      <c r="F533" s="17" t="s">
        <v>347</v>
      </c>
      <c r="G533" s="3" t="s">
        <v>362</v>
      </c>
      <c r="H533" s="2" t="s">
        <v>2</v>
      </c>
      <c r="I533" s="15" t="s">
        <v>396</v>
      </c>
      <c r="J533" s="9">
        <v>43838167.653084494</v>
      </c>
      <c r="K533" s="48"/>
    </row>
    <row r="534" spans="2:11" ht="24.75" customHeight="1" x14ac:dyDescent="0.75">
      <c r="B534" s="54"/>
      <c r="D534" s="30">
        <v>35</v>
      </c>
      <c r="E534" s="19">
        <v>2778</v>
      </c>
      <c r="F534" s="17" t="s">
        <v>347</v>
      </c>
      <c r="G534" s="3" t="s">
        <v>383</v>
      </c>
      <c r="H534" s="2" t="s">
        <v>2</v>
      </c>
      <c r="I534" s="15" t="s">
        <v>397</v>
      </c>
      <c r="J534" s="9">
        <v>43838167.653084494</v>
      </c>
      <c r="K534" s="48"/>
    </row>
    <row r="535" spans="2:11" ht="24.75" customHeight="1" x14ac:dyDescent="0.75">
      <c r="B535" s="54"/>
      <c r="D535" s="30">
        <v>36</v>
      </c>
      <c r="E535" s="19">
        <v>2706</v>
      </c>
      <c r="F535" s="17" t="s">
        <v>347</v>
      </c>
      <c r="G535" s="3" t="s">
        <v>382</v>
      </c>
      <c r="H535" s="2" t="s">
        <v>2</v>
      </c>
      <c r="I535" s="15" t="s">
        <v>41</v>
      </c>
      <c r="J535" s="9">
        <v>43838167.653084494</v>
      </c>
      <c r="K535" s="48"/>
    </row>
    <row r="536" spans="2:11" ht="24.75" customHeight="1" x14ac:dyDescent="0.75">
      <c r="B536" s="54"/>
      <c r="D536" s="30">
        <v>37</v>
      </c>
      <c r="E536" s="19">
        <v>2871</v>
      </c>
      <c r="F536" s="17" t="s">
        <v>347</v>
      </c>
      <c r="G536" s="3" t="s">
        <v>358</v>
      </c>
      <c r="H536" s="2" t="s">
        <v>2</v>
      </c>
      <c r="I536" s="15" t="s">
        <v>41</v>
      </c>
      <c r="J536" s="9">
        <v>43838167.653084494</v>
      </c>
      <c r="K536" s="48"/>
    </row>
    <row r="537" spans="2:11" ht="24.75" customHeight="1" x14ac:dyDescent="0.75">
      <c r="B537" s="54"/>
      <c r="D537" s="30">
        <v>38</v>
      </c>
      <c r="E537" s="19">
        <v>2660</v>
      </c>
      <c r="F537" s="17" t="s">
        <v>347</v>
      </c>
      <c r="G537" s="3" t="s">
        <v>398</v>
      </c>
      <c r="H537" s="2" t="s">
        <v>2</v>
      </c>
      <c r="I537" s="15" t="s">
        <v>399</v>
      </c>
      <c r="J537" s="9">
        <v>43838167.653084494</v>
      </c>
      <c r="K537" s="48"/>
    </row>
    <row r="538" spans="2:11" ht="24.75" customHeight="1" x14ac:dyDescent="0.75">
      <c r="B538" s="54"/>
      <c r="D538" s="30">
        <v>39</v>
      </c>
      <c r="E538" s="19">
        <v>2758</v>
      </c>
      <c r="F538" s="17" t="s">
        <v>347</v>
      </c>
      <c r="G538" s="3" t="s">
        <v>374</v>
      </c>
      <c r="H538" s="2" t="s">
        <v>2</v>
      </c>
      <c r="I538" s="15" t="s">
        <v>400</v>
      </c>
      <c r="J538" s="9">
        <v>43838167.653084494</v>
      </c>
      <c r="K538" s="48"/>
    </row>
    <row r="539" spans="2:11" ht="24.75" customHeight="1" x14ac:dyDescent="0.75">
      <c r="B539" s="54"/>
      <c r="D539" s="30">
        <v>40</v>
      </c>
      <c r="E539" s="19">
        <v>2766</v>
      </c>
      <c r="F539" s="17" t="s">
        <v>347</v>
      </c>
      <c r="G539" s="3" t="s">
        <v>374</v>
      </c>
      <c r="H539" s="2" t="s">
        <v>2</v>
      </c>
      <c r="I539" s="15" t="s">
        <v>401</v>
      </c>
      <c r="J539" s="9">
        <v>43838167.653084494</v>
      </c>
      <c r="K539" s="48"/>
    </row>
    <row r="540" spans="2:11" ht="24.75" customHeight="1" x14ac:dyDescent="0.75">
      <c r="B540" s="54"/>
      <c r="D540" s="30">
        <v>41</v>
      </c>
      <c r="E540" s="19">
        <v>2788</v>
      </c>
      <c r="F540" s="17" t="s">
        <v>347</v>
      </c>
      <c r="G540" s="3" t="s">
        <v>383</v>
      </c>
      <c r="H540" s="2" t="s">
        <v>2</v>
      </c>
      <c r="I540" s="15" t="s">
        <v>402</v>
      </c>
      <c r="J540" s="9">
        <v>42523022.623491958</v>
      </c>
      <c r="K540" s="48"/>
    </row>
    <row r="541" spans="2:11" ht="24.75" customHeight="1" x14ac:dyDescent="0.75">
      <c r="B541" s="54"/>
      <c r="D541" s="30">
        <v>42</v>
      </c>
      <c r="E541" s="19">
        <v>2805</v>
      </c>
      <c r="F541" s="17" t="s">
        <v>347</v>
      </c>
      <c r="G541" s="3" t="s">
        <v>350</v>
      </c>
      <c r="H541" s="2" t="s">
        <v>2</v>
      </c>
      <c r="I541" s="15" t="s">
        <v>403</v>
      </c>
      <c r="J541" s="9">
        <v>41771052.821646102</v>
      </c>
      <c r="K541" s="48"/>
    </row>
    <row r="542" spans="2:11" ht="24.75" customHeight="1" x14ac:dyDescent="0.75">
      <c r="B542" s="54"/>
      <c r="D542" s="30">
        <v>43</v>
      </c>
      <c r="E542" s="19">
        <v>2875</v>
      </c>
      <c r="F542" s="17" t="s">
        <v>347</v>
      </c>
      <c r="G542" s="3" t="s">
        <v>389</v>
      </c>
      <c r="H542" s="2" t="s">
        <v>2</v>
      </c>
      <c r="I542" s="15" t="s">
        <v>404</v>
      </c>
      <c r="J542" s="9">
        <v>40375303.654210076</v>
      </c>
      <c r="K542" s="48"/>
    </row>
    <row r="543" spans="2:11" ht="24.75" customHeight="1" x14ac:dyDescent="0.75">
      <c r="B543" s="54"/>
      <c r="D543" s="30">
        <v>44</v>
      </c>
      <c r="E543" s="19">
        <v>2665</v>
      </c>
      <c r="F543" s="17" t="s">
        <v>347</v>
      </c>
      <c r="G543" s="3" t="s">
        <v>405</v>
      </c>
      <c r="H543" s="2" t="s">
        <v>2</v>
      </c>
      <c r="I543" s="15" t="s">
        <v>407</v>
      </c>
      <c r="J543" s="9">
        <v>39454350.887776047</v>
      </c>
      <c r="K543" s="48"/>
    </row>
    <row r="544" spans="2:11" ht="24.75" customHeight="1" x14ac:dyDescent="0.75">
      <c r="B544" s="54"/>
      <c r="D544" s="30">
        <v>45</v>
      </c>
      <c r="E544" s="19">
        <v>2845</v>
      </c>
      <c r="F544" s="17" t="s">
        <v>347</v>
      </c>
      <c r="G544" s="3" t="s">
        <v>406</v>
      </c>
      <c r="H544" s="2" t="s">
        <v>2</v>
      </c>
      <c r="I544" s="15" t="s">
        <v>78</v>
      </c>
      <c r="J544" s="9">
        <v>35070534.122467592</v>
      </c>
      <c r="K544" s="48"/>
    </row>
    <row r="545" spans="2:11" ht="24.75" customHeight="1" x14ac:dyDescent="0.75">
      <c r="B545" s="54"/>
      <c r="D545" s="30">
        <v>46</v>
      </c>
      <c r="E545" s="19">
        <v>2885</v>
      </c>
      <c r="F545" s="17" t="s">
        <v>347</v>
      </c>
      <c r="G545" s="3" t="s">
        <v>362</v>
      </c>
      <c r="H545" s="2" t="s">
        <v>2</v>
      </c>
      <c r="I545" s="15" t="s">
        <v>78</v>
      </c>
      <c r="J545" s="9">
        <v>35070534.122467592</v>
      </c>
      <c r="K545" s="48"/>
    </row>
    <row r="546" spans="2:11" ht="24.75" customHeight="1" x14ac:dyDescent="0.75">
      <c r="B546" s="54"/>
      <c r="D546" s="30">
        <v>47</v>
      </c>
      <c r="E546" s="19">
        <v>2806</v>
      </c>
      <c r="F546" s="17" t="s">
        <v>347</v>
      </c>
      <c r="G546" s="3" t="s">
        <v>350</v>
      </c>
      <c r="H546" s="2" t="s">
        <v>2</v>
      </c>
      <c r="I546" s="15" t="s">
        <v>408</v>
      </c>
      <c r="J546" s="9">
        <v>30686717.357159145</v>
      </c>
      <c r="K546" s="48"/>
    </row>
    <row r="547" spans="2:11" ht="24.75" customHeight="1" x14ac:dyDescent="0.75">
      <c r="B547" s="54"/>
      <c r="D547" s="30">
        <v>48</v>
      </c>
      <c r="E547" s="19">
        <v>2769</v>
      </c>
      <c r="F547" s="17" t="s">
        <v>347</v>
      </c>
      <c r="G547" s="3" t="s">
        <v>374</v>
      </c>
      <c r="H547" s="2" t="s">
        <v>2</v>
      </c>
      <c r="I547" s="15" t="s">
        <v>409</v>
      </c>
      <c r="J547" s="9">
        <v>26302900.591850698</v>
      </c>
      <c r="K547" s="48"/>
    </row>
    <row r="548" spans="2:11" ht="24.75" customHeight="1" x14ac:dyDescent="0.75">
      <c r="B548" s="54"/>
      <c r="D548" s="30">
        <v>49</v>
      </c>
      <c r="E548" s="19">
        <v>2888</v>
      </c>
      <c r="F548" s="17" t="s">
        <v>347</v>
      </c>
      <c r="G548" s="3" t="s">
        <v>362</v>
      </c>
      <c r="H548" s="2" t="s">
        <v>2</v>
      </c>
      <c r="I548" s="15" t="s">
        <v>410</v>
      </c>
      <c r="J548" s="9">
        <v>26302900.591850698</v>
      </c>
      <c r="K548" s="48"/>
    </row>
    <row r="549" spans="2:11" ht="24.75" customHeight="1" x14ac:dyDescent="0.75">
      <c r="B549" s="54"/>
      <c r="D549" s="30">
        <v>50</v>
      </c>
      <c r="E549" s="19">
        <v>2883</v>
      </c>
      <c r="F549" s="17" t="s">
        <v>347</v>
      </c>
      <c r="G549" s="3" t="s">
        <v>362</v>
      </c>
      <c r="H549" s="2" t="s">
        <v>2</v>
      </c>
      <c r="I549" s="15" t="s">
        <v>411</v>
      </c>
      <c r="J549" s="9">
        <v>26302900.591850698</v>
      </c>
      <c r="K549" s="48"/>
    </row>
    <row r="550" spans="2:11" ht="24.75" customHeight="1" x14ac:dyDescent="0.75">
      <c r="B550" s="54"/>
      <c r="D550" s="30">
        <v>51</v>
      </c>
      <c r="E550" s="19">
        <v>2859</v>
      </c>
      <c r="F550" s="17" t="s">
        <v>347</v>
      </c>
      <c r="G550" s="3" t="s">
        <v>356</v>
      </c>
      <c r="H550" s="2" t="s">
        <v>2</v>
      </c>
      <c r="I550" s="15" t="s">
        <v>412</v>
      </c>
      <c r="J550" s="9">
        <v>20880340.229179829</v>
      </c>
      <c r="K550" s="48"/>
    </row>
    <row r="551" spans="2:11" ht="24.75" customHeight="1" x14ac:dyDescent="0.75">
      <c r="B551" s="54"/>
      <c r="D551" s="30">
        <v>52</v>
      </c>
      <c r="E551" s="19">
        <v>2808</v>
      </c>
      <c r="F551" s="17" t="s">
        <v>347</v>
      </c>
      <c r="G551" s="3" t="s">
        <v>350</v>
      </c>
      <c r="H551" s="2" t="s">
        <v>2</v>
      </c>
      <c r="I551" s="15" t="s">
        <v>413</v>
      </c>
      <c r="J551" s="9">
        <v>20003022.988637775</v>
      </c>
      <c r="K551" s="48"/>
    </row>
    <row r="552" spans="2:11" ht="24.75" customHeight="1" x14ac:dyDescent="0.75">
      <c r="B552" s="54"/>
      <c r="D552" s="30">
        <v>53</v>
      </c>
      <c r="E552" s="19">
        <v>2779</v>
      </c>
      <c r="F552" s="17" t="s">
        <v>347</v>
      </c>
      <c r="G552" s="3" t="s">
        <v>383</v>
      </c>
      <c r="H552" s="2" t="s">
        <v>2</v>
      </c>
      <c r="I552" s="15" t="s">
        <v>416</v>
      </c>
      <c r="J552" s="9">
        <v>19299215.343642745</v>
      </c>
      <c r="K552" s="48"/>
    </row>
    <row r="553" spans="2:11" ht="24.75" customHeight="1" x14ac:dyDescent="0.75">
      <c r="B553" s="54"/>
      <c r="D553" s="30">
        <v>54</v>
      </c>
      <c r="E553" s="19">
        <v>2709</v>
      </c>
      <c r="F553" s="17" t="s">
        <v>347</v>
      </c>
      <c r="G553" s="3" t="s">
        <v>414</v>
      </c>
      <c r="H553" s="2" t="s">
        <v>2</v>
      </c>
      <c r="I553" s="15" t="s">
        <v>78</v>
      </c>
      <c r="J553" s="9">
        <v>19299215.343642745</v>
      </c>
      <c r="K553" s="48"/>
    </row>
    <row r="554" spans="2:11" ht="24.75" customHeight="1" x14ac:dyDescent="0.75">
      <c r="B554" s="54"/>
      <c r="D554" s="30">
        <v>55</v>
      </c>
      <c r="E554" s="19">
        <v>2710</v>
      </c>
      <c r="F554" s="17" t="s">
        <v>347</v>
      </c>
      <c r="G554" s="3" t="s">
        <v>415</v>
      </c>
      <c r="H554" s="2" t="s">
        <v>2</v>
      </c>
      <c r="I554" s="15" t="s">
        <v>78</v>
      </c>
      <c r="J554" s="9">
        <v>19299215.343642745</v>
      </c>
      <c r="K554" s="48"/>
    </row>
    <row r="555" spans="2:11" ht="24.75" customHeight="1" x14ac:dyDescent="0.75">
      <c r="B555" s="54"/>
      <c r="D555" s="30">
        <v>56</v>
      </c>
      <c r="E555" s="19">
        <v>2711</v>
      </c>
      <c r="F555" s="17" t="s">
        <v>347</v>
      </c>
      <c r="G555" s="3" t="s">
        <v>382</v>
      </c>
      <c r="H555" s="2" t="s">
        <v>2</v>
      </c>
      <c r="I555" s="15" t="s">
        <v>78</v>
      </c>
      <c r="J555" s="9">
        <v>19299215.343642745</v>
      </c>
      <c r="K555" s="48"/>
    </row>
    <row r="556" spans="2:11" ht="24.75" customHeight="1" x14ac:dyDescent="0.75">
      <c r="B556" s="54"/>
      <c r="D556" s="30">
        <v>57</v>
      </c>
      <c r="E556" s="19">
        <v>2759</v>
      </c>
      <c r="F556" s="17" t="s">
        <v>347</v>
      </c>
      <c r="G556" s="3" t="s">
        <v>374</v>
      </c>
      <c r="H556" s="2" t="s">
        <v>2</v>
      </c>
      <c r="I556" s="15" t="s">
        <v>78</v>
      </c>
      <c r="J556" s="9">
        <v>19299215.343642745</v>
      </c>
      <c r="K556" s="48"/>
    </row>
    <row r="557" spans="2:11" ht="24.75" customHeight="1" x14ac:dyDescent="0.75">
      <c r="B557" s="54"/>
      <c r="D557" s="30">
        <v>58</v>
      </c>
      <c r="E557" s="19">
        <v>2829</v>
      </c>
      <c r="F557" s="17" t="s">
        <v>347</v>
      </c>
      <c r="G557" s="3" t="s">
        <v>348</v>
      </c>
      <c r="H557" s="2" t="s">
        <v>2</v>
      </c>
      <c r="I557" s="15" t="s">
        <v>78</v>
      </c>
      <c r="J557" s="9">
        <v>19299215.343642745</v>
      </c>
      <c r="K557" s="48"/>
    </row>
    <row r="558" spans="2:11" ht="24.75" customHeight="1" x14ac:dyDescent="0.75">
      <c r="B558" s="54"/>
      <c r="D558" s="30">
        <v>59</v>
      </c>
      <c r="E558" s="19">
        <v>2777</v>
      </c>
      <c r="F558" s="17" t="s">
        <v>347</v>
      </c>
      <c r="G558" s="3" t="s">
        <v>383</v>
      </c>
      <c r="H558" s="2" t="s">
        <v>2</v>
      </c>
      <c r="I558" s="15" t="s">
        <v>417</v>
      </c>
      <c r="J558" s="9">
        <v>19299215.343642745</v>
      </c>
      <c r="K558" s="48"/>
    </row>
    <row r="559" spans="2:11" ht="24.75" customHeight="1" x14ac:dyDescent="0.75">
      <c r="B559" s="54"/>
      <c r="D559" s="30">
        <v>60</v>
      </c>
      <c r="E559" s="19">
        <v>2760</v>
      </c>
      <c r="F559" s="17" t="s">
        <v>347</v>
      </c>
      <c r="G559" s="3" t="s">
        <v>374</v>
      </c>
      <c r="H559" s="2" t="s">
        <v>2</v>
      </c>
      <c r="I559" s="15" t="s">
        <v>418</v>
      </c>
      <c r="J559" s="9">
        <v>17369293.80927847</v>
      </c>
      <c r="K559" s="48"/>
    </row>
    <row r="560" spans="2:11" ht="24.75" customHeight="1" x14ac:dyDescent="0.75">
      <c r="B560" s="54"/>
      <c r="D560" s="30">
        <v>61</v>
      </c>
      <c r="E560" s="19">
        <v>2780</v>
      </c>
      <c r="F560" s="17" t="s">
        <v>347</v>
      </c>
      <c r="G560" s="3" t="s">
        <v>383</v>
      </c>
      <c r="H560" s="2" t="s">
        <v>2</v>
      </c>
      <c r="I560" s="15" t="s">
        <v>419</v>
      </c>
      <c r="J560" s="9">
        <v>14875202.172616556</v>
      </c>
      <c r="K560" s="48"/>
    </row>
    <row r="561" spans="2:11" ht="24.75" customHeight="1" x14ac:dyDescent="0.75">
      <c r="B561" s="54"/>
      <c r="D561" s="30">
        <v>62</v>
      </c>
      <c r="E561" s="19">
        <v>2818</v>
      </c>
      <c r="F561" s="17" t="s">
        <v>347</v>
      </c>
      <c r="G561" s="3" t="s">
        <v>381</v>
      </c>
      <c r="H561" s="2" t="s">
        <v>2</v>
      </c>
      <c r="I561" s="15" t="s">
        <v>420</v>
      </c>
      <c r="J561" s="9">
        <v>14474411.507732058</v>
      </c>
      <c r="K561" s="48"/>
    </row>
    <row r="562" spans="2:11" ht="24.75" customHeight="1" x14ac:dyDescent="0.75">
      <c r="B562" s="54"/>
      <c r="D562" s="30">
        <v>63</v>
      </c>
      <c r="E562" s="19">
        <v>2708</v>
      </c>
      <c r="F562" s="17" t="s">
        <v>347</v>
      </c>
      <c r="G562" s="3" t="s">
        <v>382</v>
      </c>
      <c r="H562" s="2" t="s">
        <v>2</v>
      </c>
      <c r="I562" s="15" t="s">
        <v>421</v>
      </c>
      <c r="J562" s="9">
        <v>20076730</v>
      </c>
      <c r="K562" s="48"/>
    </row>
    <row r="563" spans="2:11" ht="24.75" customHeight="1" x14ac:dyDescent="0.75">
      <c r="B563" s="54"/>
      <c r="D563" s="30">
        <v>64</v>
      </c>
      <c r="E563" s="19">
        <v>2791</v>
      </c>
      <c r="F563" s="17" t="s">
        <v>347</v>
      </c>
      <c r="G563" s="3" t="s">
        <v>383</v>
      </c>
      <c r="H563" s="2" t="s">
        <v>2</v>
      </c>
      <c r="I563" s="15" t="s">
        <v>422</v>
      </c>
      <c r="J563" s="9">
        <v>8684646.9046392348</v>
      </c>
      <c r="K563" s="48"/>
    </row>
    <row r="564" spans="2:11" ht="24.75" customHeight="1" x14ac:dyDescent="0.75">
      <c r="B564" s="54"/>
      <c r="D564" s="30">
        <v>65</v>
      </c>
      <c r="E564" s="19">
        <v>2889</v>
      </c>
      <c r="F564" s="17" t="s">
        <v>347</v>
      </c>
      <c r="G564" s="3" t="s">
        <v>362</v>
      </c>
      <c r="H564" s="2" t="s">
        <v>2</v>
      </c>
      <c r="I564" s="15" t="s">
        <v>423</v>
      </c>
      <c r="J564" s="9">
        <v>7719686.1374570979</v>
      </c>
      <c r="K564" s="48"/>
    </row>
    <row r="565" spans="2:11" ht="24.75" customHeight="1" x14ac:dyDescent="0.75">
      <c r="B565" s="54"/>
      <c r="D565" s="30">
        <v>66</v>
      </c>
      <c r="E565" s="19">
        <v>2890</v>
      </c>
      <c r="F565" s="17" t="s">
        <v>347</v>
      </c>
      <c r="G565" s="3" t="s">
        <v>362</v>
      </c>
      <c r="H565" s="2" t="s">
        <v>2</v>
      </c>
      <c r="I565" s="15" t="s">
        <v>424</v>
      </c>
      <c r="J565" s="9">
        <v>4824803.8359106863</v>
      </c>
      <c r="K565" s="48"/>
    </row>
    <row r="566" spans="2:11" ht="24.75" customHeight="1" thickBot="1" x14ac:dyDescent="0.9">
      <c r="B566" s="54"/>
      <c r="D566" s="30">
        <v>67</v>
      </c>
      <c r="E566" s="19">
        <v>2783</v>
      </c>
      <c r="F566" s="17" t="s">
        <v>347</v>
      </c>
      <c r="G566" s="3" t="s">
        <v>383</v>
      </c>
      <c r="H566" s="2" t="s">
        <v>2</v>
      </c>
      <c r="I566" s="15" t="s">
        <v>425</v>
      </c>
      <c r="J566" s="9">
        <v>4824803.8359106863</v>
      </c>
      <c r="K566" s="48"/>
    </row>
    <row r="567" spans="2:11" ht="24.75" customHeight="1" thickBot="1" x14ac:dyDescent="0.9">
      <c r="B567" s="56">
        <f>D567</f>
        <v>68</v>
      </c>
      <c r="D567" s="30">
        <v>68</v>
      </c>
      <c r="E567" s="20">
        <v>2896</v>
      </c>
      <c r="F567" s="18" t="s">
        <v>347</v>
      </c>
      <c r="G567" s="5" t="s">
        <v>378</v>
      </c>
      <c r="H567" s="4" t="s">
        <v>2</v>
      </c>
      <c r="I567" s="16" t="s">
        <v>426</v>
      </c>
      <c r="J567" s="10">
        <v>1929921.5343642745</v>
      </c>
      <c r="K567" s="49">
        <f>SUM(J500:J567)</f>
        <v>6606073630.57969</v>
      </c>
    </row>
    <row r="568" spans="2:11" ht="24.75" customHeight="1" x14ac:dyDescent="0.75">
      <c r="B568" s="54"/>
      <c r="D568" s="30">
        <v>1</v>
      </c>
      <c r="E568" s="28">
        <v>430</v>
      </c>
      <c r="F568" s="29" t="s">
        <v>451</v>
      </c>
      <c r="G568" s="12" t="s">
        <v>452</v>
      </c>
      <c r="H568" s="11" t="s">
        <v>2</v>
      </c>
      <c r="I568" s="15" t="s">
        <v>706</v>
      </c>
      <c r="J568" s="13">
        <v>254414711.40852067</v>
      </c>
      <c r="K568" s="48"/>
    </row>
    <row r="569" spans="2:11" ht="24.75" customHeight="1" thickBot="1" x14ac:dyDescent="0.9">
      <c r="B569" s="54"/>
      <c r="D569" s="30">
        <v>2</v>
      </c>
      <c r="E569" s="19">
        <v>432</v>
      </c>
      <c r="F569" s="17" t="s">
        <v>451</v>
      </c>
      <c r="G569" s="3" t="s">
        <v>452</v>
      </c>
      <c r="H569" s="2" t="s">
        <v>2</v>
      </c>
      <c r="I569" s="15" t="s">
        <v>9</v>
      </c>
      <c r="J569" s="9">
        <v>39454350.887776047</v>
      </c>
      <c r="K569" s="48"/>
    </row>
    <row r="570" spans="2:11" ht="24.75" customHeight="1" thickBot="1" x14ac:dyDescent="0.9">
      <c r="B570" s="56">
        <f>D570</f>
        <v>3</v>
      </c>
      <c r="D570" s="30">
        <v>3</v>
      </c>
      <c r="E570" s="20">
        <v>433</v>
      </c>
      <c r="F570" s="18" t="s">
        <v>451</v>
      </c>
      <c r="G570" s="5" t="s">
        <v>453</v>
      </c>
      <c r="H570" s="4" t="s">
        <v>2</v>
      </c>
      <c r="I570" s="16" t="s">
        <v>456</v>
      </c>
      <c r="J570" s="10">
        <v>21919083.826542247</v>
      </c>
      <c r="K570" s="49">
        <f>SUM(J568:J570)</f>
        <v>315788146.12283897</v>
      </c>
    </row>
    <row r="571" spans="2:11" ht="24.75" customHeight="1" x14ac:dyDescent="0.75">
      <c r="B571" s="54"/>
      <c r="D571" s="30">
        <v>1</v>
      </c>
      <c r="E571" s="28">
        <v>88</v>
      </c>
      <c r="F571" s="29" t="s">
        <v>686</v>
      </c>
      <c r="G571" s="12" t="s">
        <v>687</v>
      </c>
      <c r="H571" s="11" t="s">
        <v>2</v>
      </c>
      <c r="I571" s="14" t="s">
        <v>689</v>
      </c>
      <c r="J571" s="13">
        <v>170319115.84870201</v>
      </c>
      <c r="K571" s="48"/>
    </row>
    <row r="572" spans="2:11" ht="24.75" customHeight="1" x14ac:dyDescent="0.75">
      <c r="B572" s="54"/>
      <c r="D572" s="30">
        <v>2</v>
      </c>
      <c r="E572" s="19">
        <v>100</v>
      </c>
      <c r="F572" s="17" t="s">
        <v>686</v>
      </c>
      <c r="G572" s="3" t="s">
        <v>688</v>
      </c>
      <c r="H572" s="2" t="s">
        <v>2</v>
      </c>
      <c r="I572" s="15" t="s">
        <v>690</v>
      </c>
      <c r="J572" s="9">
        <v>48368229.047463231</v>
      </c>
      <c r="K572" s="48"/>
    </row>
    <row r="573" spans="2:11" ht="24.75" customHeight="1" thickBot="1" x14ac:dyDescent="0.9">
      <c r="B573" s="54"/>
      <c r="D573" s="30">
        <v>3</v>
      </c>
      <c r="E573" s="19">
        <v>101</v>
      </c>
      <c r="F573" s="17" t="s">
        <v>686</v>
      </c>
      <c r="G573" s="3" t="s">
        <v>688</v>
      </c>
      <c r="H573" s="2" t="s">
        <v>2</v>
      </c>
      <c r="I573" s="15" t="s">
        <v>691</v>
      </c>
      <c r="J573" s="9">
        <v>35947297.475529283</v>
      </c>
      <c r="K573" s="48"/>
    </row>
    <row r="574" spans="2:11" ht="24.75" customHeight="1" thickBot="1" x14ac:dyDescent="0.9">
      <c r="B574" s="56">
        <f>D574</f>
        <v>4</v>
      </c>
      <c r="D574" s="30">
        <v>4</v>
      </c>
      <c r="E574" s="20">
        <v>95</v>
      </c>
      <c r="F574" s="18" t="s">
        <v>686</v>
      </c>
      <c r="G574" s="5" t="s">
        <v>687</v>
      </c>
      <c r="H574" s="4" t="s">
        <v>2</v>
      </c>
      <c r="I574" s="16" t="s">
        <v>9</v>
      </c>
      <c r="J574" s="10">
        <v>9649607.6718213726</v>
      </c>
      <c r="K574" s="49">
        <f>SUM(J571:J574)</f>
        <v>264284250.04351592</v>
      </c>
    </row>
    <row r="575" spans="2:11" ht="24.75" customHeight="1" thickBot="1" x14ac:dyDescent="0.9">
      <c r="B575" s="54"/>
      <c r="D575" s="30"/>
      <c r="E575" s="59" t="s">
        <v>734</v>
      </c>
      <c r="F575" s="60"/>
      <c r="G575" s="60"/>
      <c r="H575" s="60"/>
      <c r="I575" s="60"/>
      <c r="J575" s="61"/>
      <c r="K575" s="52">
        <f>K574+K570+K567</f>
        <v>7186146026.7460451</v>
      </c>
    </row>
    <row r="576" spans="2:11" ht="24.75" customHeight="1" thickBot="1" x14ac:dyDescent="0.9">
      <c r="B576" s="54"/>
      <c r="D576" s="30"/>
      <c r="E576" s="24"/>
      <c r="F576" s="24"/>
      <c r="G576" s="25"/>
      <c r="H576" s="24"/>
      <c r="I576" s="26"/>
      <c r="J576" s="27"/>
      <c r="K576" s="27"/>
    </row>
    <row r="577" spans="2:11" ht="24.75" customHeight="1" thickBot="1" x14ac:dyDescent="0.9">
      <c r="B577" s="54"/>
      <c r="E577" s="59" t="s">
        <v>735</v>
      </c>
      <c r="F577" s="60"/>
      <c r="G577" s="60"/>
      <c r="H577" s="60"/>
      <c r="I577" s="60"/>
      <c r="J577" s="60"/>
      <c r="K577" s="61"/>
    </row>
    <row r="578" spans="2:11" ht="24.75" customHeight="1" thickBot="1" x14ac:dyDescent="0.9">
      <c r="B578" s="54"/>
      <c r="E578" s="32" t="s">
        <v>703</v>
      </c>
      <c r="F578" s="33" t="s">
        <v>700</v>
      </c>
      <c r="G578" s="34" t="s">
        <v>701</v>
      </c>
      <c r="H578" s="35" t="s">
        <v>702</v>
      </c>
      <c r="I578" s="34" t="s">
        <v>704</v>
      </c>
      <c r="J578" s="36" t="s">
        <v>705</v>
      </c>
      <c r="K578" s="47"/>
    </row>
    <row r="579" spans="2:11" ht="24.75" customHeight="1" x14ac:dyDescent="0.75">
      <c r="B579" s="54"/>
      <c r="D579" s="30">
        <v>1</v>
      </c>
      <c r="E579" s="28">
        <v>415</v>
      </c>
      <c r="F579" s="29" t="s">
        <v>310</v>
      </c>
      <c r="G579" s="12" t="s">
        <v>311</v>
      </c>
      <c r="H579" s="11" t="s">
        <v>312</v>
      </c>
      <c r="I579" s="14" t="s">
        <v>313</v>
      </c>
      <c r="J579" s="13">
        <v>219190838.26542246</v>
      </c>
      <c r="K579" s="48"/>
    </row>
    <row r="580" spans="2:11" ht="24.75" customHeight="1" x14ac:dyDescent="0.75">
      <c r="B580" s="54"/>
      <c r="D580" s="30">
        <v>2</v>
      </c>
      <c r="E580" s="19">
        <v>266</v>
      </c>
      <c r="F580" s="17" t="s">
        <v>310</v>
      </c>
      <c r="G580" s="3" t="s">
        <v>314</v>
      </c>
      <c r="H580" s="2" t="s">
        <v>2</v>
      </c>
      <c r="I580" s="15" t="s">
        <v>282</v>
      </c>
      <c r="J580" s="9">
        <v>209223323.30389217</v>
      </c>
      <c r="K580" s="48"/>
    </row>
    <row r="581" spans="2:11" ht="24.75" customHeight="1" x14ac:dyDescent="0.75">
      <c r="B581" s="54"/>
      <c r="D581" s="30">
        <v>3</v>
      </c>
      <c r="E581" s="19">
        <v>267</v>
      </c>
      <c r="F581" s="17" t="s">
        <v>310</v>
      </c>
      <c r="G581" s="3" t="s">
        <v>315</v>
      </c>
      <c r="H581" s="2" t="s">
        <v>2</v>
      </c>
      <c r="I581" s="15" t="s">
        <v>316</v>
      </c>
      <c r="J581" s="9">
        <v>175352670.61233798</v>
      </c>
      <c r="K581" s="48"/>
    </row>
    <row r="582" spans="2:11" ht="24.75" customHeight="1" x14ac:dyDescent="0.75">
      <c r="B582" s="54"/>
      <c r="D582" s="30">
        <v>4</v>
      </c>
      <c r="E582" s="19">
        <v>269</v>
      </c>
      <c r="F582" s="17" t="s">
        <v>310</v>
      </c>
      <c r="G582" s="3" t="s">
        <v>317</v>
      </c>
      <c r="H582" s="2" t="s">
        <v>2</v>
      </c>
      <c r="I582" s="15" t="s">
        <v>319</v>
      </c>
      <c r="J582" s="9">
        <v>149049770.02048728</v>
      </c>
      <c r="K582" s="48"/>
    </row>
    <row r="583" spans="2:11" ht="24.75" customHeight="1" x14ac:dyDescent="0.75">
      <c r="B583" s="54"/>
      <c r="D583" s="30">
        <v>5</v>
      </c>
      <c r="E583" s="19">
        <v>270</v>
      </c>
      <c r="F583" s="17" t="s">
        <v>310</v>
      </c>
      <c r="G583" s="3" t="s">
        <v>315</v>
      </c>
      <c r="H583" s="2" t="s">
        <v>2</v>
      </c>
      <c r="I583" s="15" t="s">
        <v>320</v>
      </c>
      <c r="J583" s="9">
        <v>131514502.95925349</v>
      </c>
      <c r="K583" s="48"/>
    </row>
    <row r="584" spans="2:11" ht="24.75" customHeight="1" x14ac:dyDescent="0.75">
      <c r="B584" s="54"/>
      <c r="D584" s="30">
        <v>6</v>
      </c>
      <c r="E584" s="19">
        <v>416</v>
      </c>
      <c r="F584" s="17" t="s">
        <v>310</v>
      </c>
      <c r="G584" s="3" t="s">
        <v>318</v>
      </c>
      <c r="H584" s="2" t="s">
        <v>312</v>
      </c>
      <c r="I584" s="15" t="s">
        <v>321</v>
      </c>
      <c r="J584" s="9">
        <v>131514502.95925349</v>
      </c>
      <c r="K584" s="48"/>
    </row>
    <row r="585" spans="2:11" ht="24.75" customHeight="1" x14ac:dyDescent="0.75">
      <c r="B585" s="54"/>
      <c r="D585" s="30">
        <v>7</v>
      </c>
      <c r="E585" s="19">
        <v>272</v>
      </c>
      <c r="F585" s="17" t="s">
        <v>310</v>
      </c>
      <c r="G585" s="3" t="s">
        <v>322</v>
      </c>
      <c r="H585" s="2" t="s">
        <v>2</v>
      </c>
      <c r="I585" s="15" t="s">
        <v>101</v>
      </c>
      <c r="J585" s="9">
        <v>131514502.95925349</v>
      </c>
      <c r="K585" s="48"/>
    </row>
    <row r="586" spans="2:11" ht="24.75" customHeight="1" x14ac:dyDescent="0.75">
      <c r="B586" s="54"/>
      <c r="D586" s="30">
        <v>8</v>
      </c>
      <c r="E586" s="19">
        <v>419</v>
      </c>
      <c r="F586" s="17" t="s">
        <v>310</v>
      </c>
      <c r="G586" s="3" t="s">
        <v>315</v>
      </c>
      <c r="H586" s="2" t="s">
        <v>2</v>
      </c>
      <c r="I586" s="15" t="s">
        <v>325</v>
      </c>
      <c r="J586" s="9">
        <v>76507614.022591963</v>
      </c>
      <c r="K586" s="48"/>
    </row>
    <row r="587" spans="2:11" ht="24.75" customHeight="1" x14ac:dyDescent="0.75">
      <c r="B587" s="54"/>
      <c r="D587" s="30">
        <v>9</v>
      </c>
      <c r="E587" s="19">
        <v>284</v>
      </c>
      <c r="F587" s="17" t="s">
        <v>310</v>
      </c>
      <c r="G587" s="3" t="s">
        <v>323</v>
      </c>
      <c r="H587" s="2" t="s">
        <v>15</v>
      </c>
      <c r="I587" s="15" t="s">
        <v>326</v>
      </c>
      <c r="J587" s="9">
        <v>71450153.320909828</v>
      </c>
      <c r="K587" s="48"/>
    </row>
    <row r="588" spans="2:11" ht="24.75" customHeight="1" x14ac:dyDescent="0.75">
      <c r="B588" s="54"/>
      <c r="D588" s="30">
        <v>10</v>
      </c>
      <c r="E588" s="19">
        <v>290</v>
      </c>
      <c r="F588" s="17" t="s">
        <v>310</v>
      </c>
      <c r="G588" s="3" t="s">
        <v>324</v>
      </c>
      <c r="H588" s="2" t="s">
        <v>2</v>
      </c>
      <c r="I588" s="15" t="s">
        <v>327</v>
      </c>
      <c r="J588" s="9">
        <v>48221984.418392941</v>
      </c>
      <c r="K588" s="48"/>
    </row>
    <row r="589" spans="2:11" ht="24.75" customHeight="1" x14ac:dyDescent="0.75">
      <c r="B589" s="54"/>
      <c r="D589" s="30">
        <v>11</v>
      </c>
      <c r="E589" s="19">
        <v>291</v>
      </c>
      <c r="F589" s="17" t="s">
        <v>310</v>
      </c>
      <c r="G589" s="3" t="s">
        <v>324</v>
      </c>
      <c r="H589" s="2" t="s">
        <v>2</v>
      </c>
      <c r="I589" s="15" t="s">
        <v>329</v>
      </c>
      <c r="J589" s="9">
        <v>43838167.653084494</v>
      </c>
      <c r="K589" s="48"/>
    </row>
    <row r="590" spans="2:11" ht="24.75" customHeight="1" x14ac:dyDescent="0.75">
      <c r="B590" s="54"/>
      <c r="D590" s="30">
        <v>12</v>
      </c>
      <c r="E590" s="19">
        <v>293</v>
      </c>
      <c r="F590" s="17" t="s">
        <v>310</v>
      </c>
      <c r="G590" s="3" t="s">
        <v>324</v>
      </c>
      <c r="H590" s="2" t="s">
        <v>2</v>
      </c>
      <c r="I590" s="15" t="s">
        <v>330</v>
      </c>
      <c r="J590" s="9">
        <v>42084640.946961112</v>
      </c>
      <c r="K590" s="48"/>
    </row>
    <row r="591" spans="2:11" ht="24.75" customHeight="1" x14ac:dyDescent="0.75">
      <c r="B591" s="54"/>
      <c r="D591" s="30">
        <v>13</v>
      </c>
      <c r="E591" s="19">
        <v>294</v>
      </c>
      <c r="F591" s="17" t="s">
        <v>310</v>
      </c>
      <c r="G591" s="3" t="s">
        <v>322</v>
      </c>
      <c r="H591" s="2" t="s">
        <v>2</v>
      </c>
      <c r="I591" s="15" t="s">
        <v>9</v>
      </c>
      <c r="J591" s="9">
        <v>39454350.887776047</v>
      </c>
      <c r="K591" s="48"/>
    </row>
    <row r="592" spans="2:11" ht="24.75" customHeight="1" x14ac:dyDescent="0.75">
      <c r="B592" s="54"/>
      <c r="D592" s="30">
        <v>14</v>
      </c>
      <c r="E592" s="19">
        <v>297</v>
      </c>
      <c r="F592" s="17" t="s">
        <v>310</v>
      </c>
      <c r="G592" s="3" t="s">
        <v>324</v>
      </c>
      <c r="H592" s="2" t="s">
        <v>2</v>
      </c>
      <c r="I592" s="15" t="s">
        <v>331</v>
      </c>
      <c r="J592" s="9">
        <v>35921665.22267063</v>
      </c>
      <c r="K592" s="48"/>
    </row>
    <row r="593" spans="2:12" ht="24.75" customHeight="1" x14ac:dyDescent="0.75">
      <c r="B593" s="54"/>
      <c r="D593" s="30">
        <v>15</v>
      </c>
      <c r="E593" s="19">
        <v>410</v>
      </c>
      <c r="F593" s="17" t="s">
        <v>310</v>
      </c>
      <c r="G593" s="3" t="s">
        <v>328</v>
      </c>
      <c r="H593" s="2" t="s">
        <v>2</v>
      </c>
      <c r="I593" s="15" t="s">
        <v>332</v>
      </c>
      <c r="J593" s="9">
        <v>28056427.297974076</v>
      </c>
      <c r="K593" s="48"/>
    </row>
    <row r="594" spans="2:12" ht="24.75" customHeight="1" x14ac:dyDescent="0.75">
      <c r="B594" s="54"/>
      <c r="D594" s="30">
        <v>16</v>
      </c>
      <c r="E594" s="19">
        <v>289</v>
      </c>
      <c r="F594" s="17" t="s">
        <v>310</v>
      </c>
      <c r="G594" s="3" t="s">
        <v>324</v>
      </c>
      <c r="H594" s="2" t="s">
        <v>2</v>
      </c>
      <c r="I594" s="15" t="s">
        <v>333</v>
      </c>
      <c r="J594" s="9">
        <v>26302900.591850698</v>
      </c>
      <c r="K594" s="48"/>
    </row>
    <row r="595" spans="2:12" ht="24.75" customHeight="1" x14ac:dyDescent="0.75">
      <c r="B595" s="54"/>
      <c r="D595" s="30">
        <v>17</v>
      </c>
      <c r="E595" s="19">
        <v>420</v>
      </c>
      <c r="F595" s="17" t="s">
        <v>310</v>
      </c>
      <c r="G595" s="3" t="s">
        <v>317</v>
      </c>
      <c r="H595" s="2" t="s">
        <v>2</v>
      </c>
      <c r="I595" s="15" t="s">
        <v>334</v>
      </c>
      <c r="J595" s="9">
        <v>26302900.591850698</v>
      </c>
      <c r="K595" s="48"/>
    </row>
    <row r="596" spans="2:12" ht="24.75" customHeight="1" x14ac:dyDescent="0.75">
      <c r="B596" s="54"/>
      <c r="D596" s="30">
        <v>18</v>
      </c>
      <c r="E596" s="19">
        <v>304</v>
      </c>
      <c r="F596" s="17" t="s">
        <v>310</v>
      </c>
      <c r="G596" s="3" t="s">
        <v>317</v>
      </c>
      <c r="H596" s="2" t="s">
        <v>2</v>
      </c>
      <c r="I596" s="15" t="s">
        <v>335</v>
      </c>
      <c r="J596" s="9">
        <v>26302900.591850698</v>
      </c>
      <c r="K596" s="48"/>
    </row>
    <row r="597" spans="2:12" ht="24.75" customHeight="1" x14ac:dyDescent="0.75">
      <c r="B597" s="54"/>
      <c r="D597" s="30">
        <v>19</v>
      </c>
      <c r="E597" s="19">
        <v>305</v>
      </c>
      <c r="F597" s="17" t="s">
        <v>310</v>
      </c>
      <c r="G597" s="3" t="s">
        <v>324</v>
      </c>
      <c r="H597" s="2" t="s">
        <v>2</v>
      </c>
      <c r="I597" s="15" t="s">
        <v>282</v>
      </c>
      <c r="J597" s="9">
        <v>24549373.885727316</v>
      </c>
      <c r="K597" s="48"/>
    </row>
    <row r="598" spans="2:12" ht="24.75" customHeight="1" x14ac:dyDescent="0.75">
      <c r="B598" s="54"/>
      <c r="D598" s="30">
        <v>20</v>
      </c>
      <c r="E598" s="19">
        <v>418</v>
      </c>
      <c r="F598" s="17" t="s">
        <v>310</v>
      </c>
      <c r="G598" s="3" t="s">
        <v>315</v>
      </c>
      <c r="H598" s="2" t="s">
        <v>2</v>
      </c>
      <c r="I598" s="15" t="s">
        <v>337</v>
      </c>
      <c r="J598" s="9">
        <v>23672610.532665625</v>
      </c>
      <c r="K598" s="48"/>
    </row>
    <row r="599" spans="2:12" ht="24.75" customHeight="1" x14ac:dyDescent="0.75">
      <c r="B599" s="54"/>
      <c r="D599" s="30">
        <v>21</v>
      </c>
      <c r="E599" s="19">
        <v>306</v>
      </c>
      <c r="F599" s="17" t="s">
        <v>310</v>
      </c>
      <c r="G599" s="3" t="s">
        <v>336</v>
      </c>
      <c r="H599" s="2" t="s">
        <v>2</v>
      </c>
      <c r="I599" s="15" t="s">
        <v>78</v>
      </c>
      <c r="J599" s="9">
        <v>21919083.826542247</v>
      </c>
      <c r="K599" s="48"/>
    </row>
    <row r="600" spans="2:12" ht="24.75" customHeight="1" x14ac:dyDescent="0.75">
      <c r="B600" s="54"/>
      <c r="D600" s="30">
        <v>22</v>
      </c>
      <c r="E600" s="19">
        <v>307</v>
      </c>
      <c r="F600" s="17" t="s">
        <v>310</v>
      </c>
      <c r="G600" s="3" t="s">
        <v>314</v>
      </c>
      <c r="H600" s="2" t="s">
        <v>2</v>
      </c>
      <c r="I600" s="15" t="s">
        <v>78</v>
      </c>
      <c r="J600" s="9">
        <v>21919083.826542247</v>
      </c>
      <c r="K600" s="48"/>
    </row>
    <row r="601" spans="2:12" ht="24.75" customHeight="1" x14ac:dyDescent="0.75">
      <c r="B601" s="54"/>
      <c r="D601" s="30">
        <v>23</v>
      </c>
      <c r="E601" s="19">
        <v>310</v>
      </c>
      <c r="F601" s="17" t="s">
        <v>310</v>
      </c>
      <c r="G601" s="3" t="s">
        <v>323</v>
      </c>
      <c r="H601" s="2" t="s">
        <v>15</v>
      </c>
      <c r="I601" s="15" t="s">
        <v>84</v>
      </c>
      <c r="J601" s="9">
        <v>19299215.343642745</v>
      </c>
      <c r="K601" s="48"/>
    </row>
    <row r="602" spans="2:12" ht="24.75" customHeight="1" x14ac:dyDescent="0.75">
      <c r="B602" s="54"/>
      <c r="D602" s="30">
        <v>24</v>
      </c>
      <c r="E602" s="19">
        <v>309</v>
      </c>
      <c r="F602" s="17" t="s">
        <v>310</v>
      </c>
      <c r="G602" s="3" t="s">
        <v>338</v>
      </c>
      <c r="H602" s="2" t="s">
        <v>2</v>
      </c>
      <c r="I602" s="15" t="s">
        <v>78</v>
      </c>
      <c r="J602" s="9">
        <v>19299214</v>
      </c>
      <c r="K602" s="48"/>
      <c r="L602" s="53"/>
    </row>
    <row r="603" spans="2:12" ht="24.75" customHeight="1" thickBot="1" x14ac:dyDescent="0.9">
      <c r="B603" s="54"/>
      <c r="D603" s="30">
        <v>25</v>
      </c>
      <c r="E603" s="19">
        <v>311</v>
      </c>
      <c r="F603" s="17" t="s">
        <v>310</v>
      </c>
      <c r="G603" s="3" t="s">
        <v>324</v>
      </c>
      <c r="H603" s="2" t="s">
        <v>2</v>
      </c>
      <c r="I603" s="15" t="s">
        <v>339</v>
      </c>
      <c r="J603" s="9">
        <v>18334254.576460607</v>
      </c>
      <c r="K603" s="48"/>
    </row>
    <row r="604" spans="2:12" ht="24.75" customHeight="1" thickBot="1" x14ac:dyDescent="0.9">
      <c r="B604" s="56">
        <f>D604</f>
        <v>26</v>
      </c>
      <c r="D604" s="30">
        <v>26</v>
      </c>
      <c r="E604" s="20">
        <v>318</v>
      </c>
      <c r="F604" s="18" t="s">
        <v>310</v>
      </c>
      <c r="G604" s="5" t="s">
        <v>322</v>
      </c>
      <c r="H604" s="4" t="s">
        <v>2</v>
      </c>
      <c r="I604" s="16" t="s">
        <v>340</v>
      </c>
      <c r="J604" s="10">
        <v>9649607.6718213726</v>
      </c>
      <c r="K604" s="49">
        <f>SUM(J579:J604)</f>
        <v>1770446260.289216</v>
      </c>
    </row>
    <row r="605" spans="2:12" ht="24.75" customHeight="1" x14ac:dyDescent="0.75">
      <c r="B605" s="54"/>
      <c r="D605" s="30">
        <v>1</v>
      </c>
      <c r="E605" s="28">
        <v>2617</v>
      </c>
      <c r="F605" s="29" t="s">
        <v>341</v>
      </c>
      <c r="G605" s="12" t="s">
        <v>342</v>
      </c>
      <c r="H605" s="11" t="s">
        <v>2</v>
      </c>
      <c r="I605" s="14" t="s">
        <v>343</v>
      </c>
      <c r="J605" s="13">
        <v>228445642.85391971</v>
      </c>
      <c r="K605" s="48"/>
    </row>
    <row r="606" spans="2:12" ht="24.75" customHeight="1" x14ac:dyDescent="0.75">
      <c r="B606" s="54"/>
      <c r="D606" s="30">
        <v>2</v>
      </c>
      <c r="E606" s="19">
        <v>2620</v>
      </c>
      <c r="F606" s="17" t="s">
        <v>341</v>
      </c>
      <c r="G606" s="3" t="s">
        <v>342</v>
      </c>
      <c r="H606" s="2" t="s">
        <v>2</v>
      </c>
      <c r="I606" s="15" t="s">
        <v>344</v>
      </c>
      <c r="J606" s="9">
        <v>196622016.44055271</v>
      </c>
      <c r="K606" s="48"/>
    </row>
    <row r="607" spans="2:12" ht="24.75" customHeight="1" x14ac:dyDescent="0.75">
      <c r="B607" s="54"/>
      <c r="D607" s="30">
        <v>3</v>
      </c>
      <c r="E607" s="19">
        <v>2618</v>
      </c>
      <c r="F607" s="17" t="s">
        <v>341</v>
      </c>
      <c r="G607" s="3" t="s">
        <v>345</v>
      </c>
      <c r="H607" s="2" t="s">
        <v>2</v>
      </c>
      <c r="I607" s="15" t="s">
        <v>346</v>
      </c>
      <c r="J607" s="9">
        <v>184607475.20083523</v>
      </c>
      <c r="K607" s="48"/>
    </row>
    <row r="608" spans="2:12" ht="24.75" customHeight="1" thickBot="1" x14ac:dyDescent="0.9">
      <c r="B608" s="54"/>
      <c r="D608" s="30">
        <v>4</v>
      </c>
      <c r="E608" s="19">
        <v>2626</v>
      </c>
      <c r="F608" s="17" t="s">
        <v>341</v>
      </c>
      <c r="G608" s="3" t="s">
        <v>342</v>
      </c>
      <c r="H608" s="2" t="s">
        <v>2</v>
      </c>
      <c r="I608" s="15" t="s">
        <v>9</v>
      </c>
      <c r="J608" s="9">
        <v>39454350.887776047</v>
      </c>
      <c r="K608" s="48"/>
    </row>
    <row r="609" spans="2:12" ht="24.75" customHeight="1" thickBot="1" x14ac:dyDescent="0.9">
      <c r="B609" s="56">
        <f>D609</f>
        <v>5</v>
      </c>
      <c r="D609" s="30">
        <v>5</v>
      </c>
      <c r="E609" s="20">
        <v>2628</v>
      </c>
      <c r="F609" s="18" t="s">
        <v>341</v>
      </c>
      <c r="G609" s="5" t="s">
        <v>342</v>
      </c>
      <c r="H609" s="4" t="s">
        <v>2</v>
      </c>
      <c r="I609" s="16" t="s">
        <v>351</v>
      </c>
      <c r="J609" s="10">
        <v>33317007.416344214</v>
      </c>
      <c r="K609" s="49">
        <f>SUM(J605:J609)</f>
        <v>682446492.79942787</v>
      </c>
    </row>
    <row r="610" spans="2:12" ht="24.75" customHeight="1" x14ac:dyDescent="0.75">
      <c r="B610" s="54"/>
      <c r="D610" s="30">
        <v>1</v>
      </c>
      <c r="E610" s="28">
        <v>1042</v>
      </c>
      <c r="F610" s="29" t="s">
        <v>0</v>
      </c>
      <c r="G610" s="12" t="s">
        <v>1</v>
      </c>
      <c r="H610" s="11" t="s">
        <v>2</v>
      </c>
      <c r="I610" s="14" t="s">
        <v>3</v>
      </c>
      <c r="J610" s="13">
        <v>223412008</v>
      </c>
      <c r="K610" s="48"/>
      <c r="L610" s="53"/>
    </row>
    <row r="611" spans="2:12" ht="24.75" customHeight="1" x14ac:dyDescent="0.75">
      <c r="B611" s="54"/>
      <c r="D611" s="30">
        <v>2</v>
      </c>
      <c r="E611" s="19">
        <v>1044</v>
      </c>
      <c r="F611" s="17" t="s">
        <v>0</v>
      </c>
      <c r="G611" s="3" t="s">
        <v>1</v>
      </c>
      <c r="H611" s="2" t="s">
        <v>2</v>
      </c>
      <c r="I611" s="15" t="s">
        <v>4</v>
      </c>
      <c r="J611" s="9">
        <v>219190838.26542246</v>
      </c>
      <c r="K611" s="48"/>
    </row>
    <row r="612" spans="2:12" ht="24.75" customHeight="1" x14ac:dyDescent="0.75">
      <c r="B612" s="54"/>
      <c r="D612" s="30">
        <v>3</v>
      </c>
      <c r="E612" s="19">
        <v>1036</v>
      </c>
      <c r="F612" s="17" t="s">
        <v>0</v>
      </c>
      <c r="G612" s="3" t="s">
        <v>1</v>
      </c>
      <c r="H612" s="2" t="s">
        <v>2</v>
      </c>
      <c r="I612" s="15" t="s">
        <v>5</v>
      </c>
      <c r="J612" s="9">
        <v>170319115.84870201</v>
      </c>
      <c r="K612" s="48"/>
    </row>
    <row r="613" spans="2:12" ht="24.75" customHeight="1" x14ac:dyDescent="0.75">
      <c r="B613" s="54"/>
      <c r="D613" s="30">
        <v>4</v>
      </c>
      <c r="E613" s="19">
        <v>1045</v>
      </c>
      <c r="F613" s="17" t="s">
        <v>0</v>
      </c>
      <c r="G613" s="3" t="s">
        <v>1</v>
      </c>
      <c r="H613" s="2" t="s">
        <v>2</v>
      </c>
      <c r="I613" s="15" t="s">
        <v>6</v>
      </c>
      <c r="J613" s="9">
        <v>131514502.95925349</v>
      </c>
      <c r="K613" s="48"/>
    </row>
    <row r="614" spans="2:12" ht="24.75" customHeight="1" x14ac:dyDescent="0.75">
      <c r="B614" s="54"/>
      <c r="D614" s="30">
        <v>5</v>
      </c>
      <c r="E614" s="19">
        <v>1046</v>
      </c>
      <c r="F614" s="17" t="s">
        <v>0</v>
      </c>
      <c r="G614" s="3" t="s">
        <v>1</v>
      </c>
      <c r="H614" s="2" t="s">
        <v>2</v>
      </c>
      <c r="I614" s="15" t="s">
        <v>7</v>
      </c>
      <c r="J614" s="9">
        <v>87676335.306168988</v>
      </c>
      <c r="K614" s="48"/>
    </row>
    <row r="615" spans="2:12" ht="24.75" customHeight="1" thickBot="1" x14ac:dyDescent="0.9">
      <c r="B615" s="54"/>
      <c r="D615" s="30">
        <v>6</v>
      </c>
      <c r="E615" s="19">
        <v>1037</v>
      </c>
      <c r="F615" s="17" t="s">
        <v>0</v>
      </c>
      <c r="G615" s="3" t="s">
        <v>8</v>
      </c>
      <c r="H615" s="2" t="s">
        <v>2</v>
      </c>
      <c r="I615" s="15" t="s">
        <v>9</v>
      </c>
      <c r="J615" s="9">
        <v>21919083.826542247</v>
      </c>
      <c r="K615" s="48"/>
    </row>
    <row r="616" spans="2:12" ht="24.75" customHeight="1" thickBot="1" x14ac:dyDescent="0.9">
      <c r="B616" s="56">
        <f>D616</f>
        <v>7</v>
      </c>
      <c r="D616" s="30">
        <v>7</v>
      </c>
      <c r="E616" s="20">
        <v>1051</v>
      </c>
      <c r="F616" s="18" t="s">
        <v>0</v>
      </c>
      <c r="G616" s="5" t="s">
        <v>1</v>
      </c>
      <c r="H616" s="4" t="s">
        <v>2</v>
      </c>
      <c r="I616" s="16" t="s">
        <v>10</v>
      </c>
      <c r="J616" s="10">
        <v>19299215.343642745</v>
      </c>
      <c r="K616" s="49">
        <f>J610+J611+J612+J613+J614+J615+J616</f>
        <v>873331099.54973209</v>
      </c>
    </row>
    <row r="617" spans="2:12" ht="24.75" customHeight="1" x14ac:dyDescent="0.75">
      <c r="B617" s="54"/>
      <c r="D617" s="30">
        <v>1</v>
      </c>
      <c r="E617" s="28">
        <v>58</v>
      </c>
      <c r="F617" s="29" t="s">
        <v>427</v>
      </c>
      <c r="G617" s="12" t="s">
        <v>428</v>
      </c>
      <c r="H617" s="11" t="s">
        <v>2</v>
      </c>
      <c r="I617" s="14" t="s">
        <v>429</v>
      </c>
      <c r="J617" s="13">
        <v>219190838.26542246</v>
      </c>
      <c r="K617" s="48"/>
    </row>
    <row r="618" spans="2:12" ht="24.75" customHeight="1" x14ac:dyDescent="0.75">
      <c r="B618" s="54"/>
      <c r="D618" s="30">
        <v>2</v>
      </c>
      <c r="E618" s="19">
        <v>65</v>
      </c>
      <c r="F618" s="17" t="s">
        <v>427</v>
      </c>
      <c r="G618" s="3" t="s">
        <v>428</v>
      </c>
      <c r="H618" s="2" t="s">
        <v>2</v>
      </c>
      <c r="I618" s="15" t="s">
        <v>430</v>
      </c>
      <c r="J618" s="9">
        <v>52605801.183701396</v>
      </c>
      <c r="K618" s="48"/>
    </row>
    <row r="619" spans="2:12" ht="24.75" customHeight="1" x14ac:dyDescent="0.75">
      <c r="B619" s="54"/>
      <c r="D619" s="30">
        <v>3</v>
      </c>
      <c r="E619" s="19">
        <v>66</v>
      </c>
      <c r="F619" s="17" t="s">
        <v>427</v>
      </c>
      <c r="G619" s="3" t="s">
        <v>431</v>
      </c>
      <c r="H619" s="2" t="s">
        <v>2</v>
      </c>
      <c r="I619" s="15" t="s">
        <v>78</v>
      </c>
      <c r="J619" s="9">
        <v>52605801.183701396</v>
      </c>
      <c r="K619" s="48"/>
    </row>
    <row r="620" spans="2:12" ht="24.75" customHeight="1" x14ac:dyDescent="0.75">
      <c r="B620" s="54"/>
      <c r="D620" s="30">
        <v>4</v>
      </c>
      <c r="E620" s="19">
        <v>67</v>
      </c>
      <c r="F620" s="17" t="s">
        <v>427</v>
      </c>
      <c r="G620" s="3" t="s">
        <v>428</v>
      </c>
      <c r="H620" s="2" t="s">
        <v>2</v>
      </c>
      <c r="I620" s="15" t="s">
        <v>78</v>
      </c>
      <c r="J620" s="9">
        <v>58605880</v>
      </c>
      <c r="K620" s="48"/>
    </row>
    <row r="621" spans="2:12" ht="24.75" customHeight="1" x14ac:dyDescent="0.75">
      <c r="B621" s="54"/>
      <c r="D621" s="30">
        <v>5</v>
      </c>
      <c r="E621" s="19">
        <v>69</v>
      </c>
      <c r="F621" s="17" t="s">
        <v>427</v>
      </c>
      <c r="G621" s="3" t="s">
        <v>431</v>
      </c>
      <c r="H621" s="2" t="s">
        <v>2</v>
      </c>
      <c r="I621" s="15" t="s">
        <v>434</v>
      </c>
      <c r="J621" s="9">
        <v>43838167.653084494</v>
      </c>
      <c r="K621" s="48"/>
    </row>
    <row r="622" spans="2:12" ht="24.75" customHeight="1" thickBot="1" x14ac:dyDescent="0.9">
      <c r="B622" s="54"/>
      <c r="D622" s="30">
        <v>6</v>
      </c>
      <c r="E622" s="19">
        <v>70</v>
      </c>
      <c r="F622" s="17" t="s">
        <v>427</v>
      </c>
      <c r="G622" s="3" t="s">
        <v>428</v>
      </c>
      <c r="H622" s="2" t="s">
        <v>2</v>
      </c>
      <c r="I622" s="15" t="s">
        <v>9</v>
      </c>
      <c r="J622" s="9">
        <v>39454350.887776047</v>
      </c>
      <c r="K622" s="48"/>
    </row>
    <row r="623" spans="2:12" ht="24.75" customHeight="1" thickBot="1" x14ac:dyDescent="0.9">
      <c r="B623" s="56">
        <f>D623</f>
        <v>7</v>
      </c>
      <c r="D623" s="30">
        <v>7</v>
      </c>
      <c r="E623" s="20">
        <v>84</v>
      </c>
      <c r="F623" s="18" t="s">
        <v>427</v>
      </c>
      <c r="G623" s="5" t="s">
        <v>428</v>
      </c>
      <c r="H623" s="4" t="s">
        <v>2</v>
      </c>
      <c r="I623" s="16" t="s">
        <v>435</v>
      </c>
      <c r="J623" s="10">
        <v>30686717.357159145</v>
      </c>
      <c r="K623" s="49">
        <f>SUM(J617:J623)</f>
        <v>496987556.53084493</v>
      </c>
    </row>
    <row r="624" spans="2:12" ht="24.75" customHeight="1" x14ac:dyDescent="0.75">
      <c r="B624" s="54"/>
      <c r="D624" s="30">
        <v>1</v>
      </c>
      <c r="E624" s="28">
        <v>1812</v>
      </c>
      <c r="F624" s="29" t="s">
        <v>514</v>
      </c>
      <c r="G624" s="12" t="s">
        <v>515</v>
      </c>
      <c r="H624" s="11" t="s">
        <v>2</v>
      </c>
      <c r="I624" s="14" t="s">
        <v>521</v>
      </c>
      <c r="J624" s="13">
        <v>223412087.12532297</v>
      </c>
      <c r="K624" s="48"/>
    </row>
    <row r="625" spans="2:16" ht="24.75" customHeight="1" x14ac:dyDescent="0.75">
      <c r="B625" s="54"/>
      <c r="D625" s="30">
        <v>2</v>
      </c>
      <c r="E625" s="19">
        <v>1813</v>
      </c>
      <c r="F625" s="17" t="s">
        <v>514</v>
      </c>
      <c r="G625" s="3" t="s">
        <v>516</v>
      </c>
      <c r="H625" s="2" t="s">
        <v>2</v>
      </c>
      <c r="I625" s="15" t="s">
        <v>522</v>
      </c>
      <c r="J625" s="9">
        <v>223412087.12532297</v>
      </c>
      <c r="K625" s="48"/>
    </row>
    <row r="626" spans="2:16" ht="24.75" customHeight="1" x14ac:dyDescent="0.75">
      <c r="B626" s="54"/>
      <c r="D626" s="30">
        <v>3</v>
      </c>
      <c r="E626" s="19">
        <v>1821</v>
      </c>
      <c r="F626" s="17" t="s">
        <v>514</v>
      </c>
      <c r="G626" s="3" t="s">
        <v>516</v>
      </c>
      <c r="H626" s="2" t="s">
        <v>2</v>
      </c>
      <c r="I626" s="15" t="s">
        <v>101</v>
      </c>
      <c r="J626" s="9">
        <v>131514502.95925349</v>
      </c>
      <c r="K626" s="48"/>
    </row>
    <row r="627" spans="2:16" ht="24.75" customHeight="1" x14ac:dyDescent="0.75">
      <c r="B627" s="54"/>
      <c r="D627" s="30">
        <v>4</v>
      </c>
      <c r="E627" s="19">
        <v>1832</v>
      </c>
      <c r="F627" s="17" t="s">
        <v>514</v>
      </c>
      <c r="G627" s="3" t="s">
        <v>515</v>
      </c>
      <c r="H627" s="2" t="s">
        <v>2</v>
      </c>
      <c r="I627" s="15" t="s">
        <v>523</v>
      </c>
      <c r="J627" s="9">
        <v>61373434.71431829</v>
      </c>
      <c r="K627" s="48"/>
    </row>
    <row r="628" spans="2:16" ht="24.75" customHeight="1" x14ac:dyDescent="0.75">
      <c r="B628" s="54"/>
      <c r="D628" s="30">
        <v>5</v>
      </c>
      <c r="E628" s="19">
        <v>1840</v>
      </c>
      <c r="F628" s="17" t="s">
        <v>514</v>
      </c>
      <c r="G628" s="3" t="s">
        <v>516</v>
      </c>
      <c r="H628" s="2" t="s">
        <v>2</v>
      </c>
      <c r="I628" s="15" t="s">
        <v>9</v>
      </c>
      <c r="J628" s="9">
        <v>39454352</v>
      </c>
      <c r="K628" s="48"/>
    </row>
    <row r="629" spans="2:16" ht="24.75" customHeight="1" thickBot="1" x14ac:dyDescent="0.9">
      <c r="B629" s="54"/>
      <c r="D629" s="30">
        <v>6</v>
      </c>
      <c r="E629" s="19">
        <v>1842</v>
      </c>
      <c r="F629" s="17" t="s">
        <v>514</v>
      </c>
      <c r="G629" s="3" t="s">
        <v>515</v>
      </c>
      <c r="H629" s="2" t="s">
        <v>2</v>
      </c>
      <c r="I629" s="15" t="s">
        <v>524</v>
      </c>
      <c r="J629" s="9">
        <v>35070534</v>
      </c>
      <c r="K629" s="48"/>
    </row>
    <row r="630" spans="2:16" ht="24.75" customHeight="1" thickBot="1" x14ac:dyDescent="0.9">
      <c r="B630" s="56">
        <f>D630</f>
        <v>7</v>
      </c>
      <c r="D630" s="30">
        <v>7</v>
      </c>
      <c r="E630" s="20">
        <v>1853</v>
      </c>
      <c r="F630" s="18" t="s">
        <v>514</v>
      </c>
      <c r="G630" s="5" t="s">
        <v>517</v>
      </c>
      <c r="H630" s="4" t="s">
        <v>2</v>
      </c>
      <c r="I630" s="16" t="s">
        <v>78</v>
      </c>
      <c r="J630" s="10">
        <v>19299215.343642745</v>
      </c>
      <c r="K630" s="49">
        <f>SUM(J624:J630)</f>
        <v>733536213.26786041</v>
      </c>
    </row>
    <row r="631" spans="2:16" ht="24.75" customHeight="1" thickBot="1" x14ac:dyDescent="0.9">
      <c r="B631" s="54"/>
      <c r="E631" s="59" t="s">
        <v>736</v>
      </c>
      <c r="F631" s="60"/>
      <c r="G631" s="60"/>
      <c r="H631" s="60"/>
      <c r="I631" s="60"/>
      <c r="J631" s="61"/>
      <c r="K631" s="52">
        <f>K630+K623+K616+K609+K604</f>
        <v>4556747622.4370813</v>
      </c>
    </row>
    <row r="632" spans="2:16" ht="24.75" customHeight="1" x14ac:dyDescent="0.75">
      <c r="B632" s="54"/>
      <c r="E632" s="24"/>
      <c r="F632" s="24"/>
      <c r="G632" s="25"/>
      <c r="H632" s="24"/>
      <c r="I632" s="26"/>
      <c r="J632" s="27"/>
      <c r="K632" s="27"/>
    </row>
    <row r="633" spans="2:16" ht="24.75" customHeight="1" thickBot="1" x14ac:dyDescent="0.9">
      <c r="B633" s="54"/>
      <c r="E633" s="58"/>
      <c r="F633" s="58"/>
      <c r="G633" s="58"/>
      <c r="H633" s="58"/>
      <c r="I633" s="58"/>
      <c r="J633" s="58"/>
      <c r="K633" s="58"/>
    </row>
    <row r="634" spans="2:16" ht="24.75" customHeight="1" thickBot="1" x14ac:dyDescent="0.9">
      <c r="B634" s="56">
        <f>SUM(B16:B633)</f>
        <v>572</v>
      </c>
      <c r="K634" s="53"/>
      <c r="P634" s="53"/>
    </row>
  </sheetData>
  <mergeCells count="31">
    <mergeCell ref="E336:K336"/>
    <mergeCell ref="E362:J362"/>
    <mergeCell ref="E245:K245"/>
    <mergeCell ref="E277:J277"/>
    <mergeCell ref="E279:K279"/>
    <mergeCell ref="E306:J306"/>
    <mergeCell ref="E308:K308"/>
    <mergeCell ref="E334:J334"/>
    <mergeCell ref="E243:J243"/>
    <mergeCell ref="E1:K1"/>
    <mergeCell ref="E35:J35"/>
    <mergeCell ref="E37:K37"/>
    <mergeCell ref="E81:J81"/>
    <mergeCell ref="E83:K83"/>
    <mergeCell ref="E104:J104"/>
    <mergeCell ref="E106:K106"/>
    <mergeCell ref="E118:J118"/>
    <mergeCell ref="E120:K120"/>
    <mergeCell ref="E155:J155"/>
    <mergeCell ref="E157:K157"/>
    <mergeCell ref="E364:K364"/>
    <mergeCell ref="E415:J415"/>
    <mergeCell ref="E417:K417"/>
    <mergeCell ref="E435:J435"/>
    <mergeCell ref="E437:K437"/>
    <mergeCell ref="E633:K633"/>
    <mergeCell ref="E496:J496"/>
    <mergeCell ref="E498:K498"/>
    <mergeCell ref="E575:J575"/>
    <mergeCell ref="E577:K577"/>
    <mergeCell ref="E631:J63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Sheet2</vt:lpstr>
    </vt:vector>
  </TitlesOfParts>
  <Company>InKulpado666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Gonzalo Zuluaga</dc:creator>
  <cp:lastModifiedBy>usuario</cp:lastModifiedBy>
  <dcterms:created xsi:type="dcterms:W3CDTF">2020-04-02T21:28:48Z</dcterms:created>
  <dcterms:modified xsi:type="dcterms:W3CDTF">2020-06-18T18:31:39Z</dcterms:modified>
</cp:coreProperties>
</file>