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CARPETA JORGE GALLEGO okok\CARPETA 2024\CONTRATOS  RUTA Y PTAR\INFORME PTAR CORREGIMIENTO EL PESCADO\DICIEMBRE\"/>
    </mc:Choice>
  </mc:AlternateContent>
  <bookViews>
    <workbookView xWindow="0" yWindow="0" windowWidth="28800" windowHeight="11520"/>
  </bookViews>
  <sheets>
    <sheet name="NOVIEMBRE-DICIEMBRE" sheetId="11" r:id="rId1"/>
    <sheet name="RESUMEN PTAR 2024" sheetId="3" r:id="rId2"/>
    <sheet name="PPA" sheetId="1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3" l="1"/>
  <c r="C106" i="11" l="1"/>
  <c r="H106" i="11"/>
  <c r="H6" i="14" l="1"/>
  <c r="N6" i="3" l="1"/>
  <c r="H107" i="11" l="1"/>
  <c r="L106" i="11"/>
  <c r="K106" i="11"/>
  <c r="K107" i="11" s="1"/>
  <c r="J106" i="11"/>
  <c r="I106" i="11"/>
  <c r="G106" i="11"/>
  <c r="F106" i="11"/>
  <c r="F107" i="11" s="1"/>
  <c r="E106" i="11"/>
  <c r="Q108" i="11" l="1"/>
  <c r="G7" i="3"/>
  <c r="N7" i="3" l="1"/>
  <c r="M7" i="3"/>
  <c r="L7" i="3"/>
  <c r="K7" i="3"/>
  <c r="J7" i="3"/>
  <c r="I7" i="3"/>
  <c r="H7" i="3"/>
  <c r="E7" i="3"/>
  <c r="F7" i="3"/>
  <c r="D7" i="3"/>
  <c r="C7" i="3"/>
  <c r="I107" i="11"/>
  <c r="C8" i="3" l="1"/>
  <c r="D8" i="3"/>
  <c r="E8" i="3"/>
  <c r="I8" i="3"/>
  <c r="J8" i="3"/>
  <c r="K8" i="3"/>
  <c r="L8" i="3"/>
  <c r="M8" i="3"/>
  <c r="E8" i="14"/>
  <c r="C8" i="14"/>
  <c r="C7" i="14"/>
  <c r="E7" i="14"/>
  <c r="F8" i="14" l="1"/>
  <c r="F7" i="14"/>
  <c r="G7" i="14" l="1"/>
  <c r="H7" i="14" s="1"/>
  <c r="G8" i="14"/>
  <c r="H8" i="14"/>
  <c r="N8" i="3" l="1"/>
  <c r="F8" i="3"/>
  <c r="H8" i="3" l="1"/>
  <c r="G8" i="3"/>
  <c r="Z108" i="11" l="1"/>
  <c r="Y108" i="11"/>
  <c r="X108" i="11"/>
  <c r="S108" i="11"/>
  <c r="S109" i="11" s="1"/>
  <c r="R108" i="11"/>
  <c r="R109" i="11" s="1"/>
  <c r="Q109" i="11"/>
  <c r="J107" i="11"/>
  <c r="E107" i="11"/>
  <c r="C107" i="11"/>
  <c r="T108" i="11" l="1"/>
  <c r="T109" i="11" s="1"/>
  <c r="G107" i="11"/>
  <c r="L107" i="11"/>
  <c r="U108" i="11"/>
  <c r="U109" i="11" s="1"/>
  <c r="D106" i="11" l="1"/>
  <c r="D107" i="11" s="1"/>
</calcChain>
</file>

<file path=xl/sharedStrings.xml><?xml version="1.0" encoding="utf-8"?>
<sst xmlns="http://schemas.openxmlformats.org/spreadsheetml/2006/main" count="242" uniqueCount="26">
  <si>
    <t xml:space="preserve">CONTROL DIARIO  PTAR EL PESCADO </t>
  </si>
  <si>
    <t>CONTROL DIARIO  PPA EL PESCADO</t>
  </si>
  <si>
    <t>FECHA</t>
  </si>
  <si>
    <t xml:space="preserve">HORA </t>
  </si>
  <si>
    <t>CANAL DE ENTRADA</t>
  </si>
  <si>
    <t xml:space="preserve">CANAL DE SALIDA </t>
  </si>
  <si>
    <t xml:space="preserve">ESTADO DEL TIEMPO </t>
  </si>
  <si>
    <t>Ph</t>
  </si>
  <si>
    <t>TEMP (°C)</t>
  </si>
  <si>
    <t xml:space="preserve">CAUDAL                                                                                         </t>
  </si>
  <si>
    <t>(l/s)</t>
  </si>
  <si>
    <t>m3/h</t>
  </si>
  <si>
    <t>m3/día</t>
  </si>
  <si>
    <t>7: am</t>
  </si>
  <si>
    <t>10. am</t>
  </si>
  <si>
    <t>1:pm</t>
  </si>
  <si>
    <t>4:pm</t>
  </si>
  <si>
    <t>promedio mes</t>
  </si>
  <si>
    <t>MES</t>
  </si>
  <si>
    <t>m3/mes</t>
  </si>
  <si>
    <t>VOLUMEN TOTAL</t>
  </si>
  <si>
    <t>PROMEDIO</t>
  </si>
  <si>
    <t>CONTROL MENSUAL  PLANTA DE TRATAMIENTO DE AGUAS RESIDUALES EL PESCADO 2024</t>
  </si>
  <si>
    <t xml:space="preserve"> CONTROL MENSUAL  PLANTA POTABILIZADORA DE AGUA EL PESCADO  2024</t>
  </si>
  <si>
    <t xml:space="preserve"> 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</si>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</sst>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$&quot;\ * #,##0_-;\-&quot;$&quot;\ * #,##0_-;_-&quot;$&quot;\ * &quot;-&quot;_-;_-@_-"/>
    <numFmt numFmtId="164" formatCode="[$-C0A]d\-mmm\-yy;@"/>
    <numFmt numFmtId="165" formatCode="0.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Gill Sans MT"/>
      <family val="2"/>
    </font>
    <font>
      <b/>
      <sz val="14"/>
      <color rgb="FF000000"/>
      <name val="Gill Sans MT"/>
      <family val="2"/>
    </font>
    <font>
      <b/>
      <sz val="9"/>
      <color rgb="FF000000"/>
      <name val="Gill Sans MT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rgb="FF000000"/>
      <name val="Gill Sans MT"/>
      <family val="2"/>
    </font>
    <font>
      <sz val="9"/>
      <color rgb="FF000000"/>
      <name val="Gill Sans MT"/>
      <family val="2"/>
    </font>
    <font>
      <b/>
      <sz val="12"/>
      <color rgb="FF000000"/>
      <name val="Gill Sans MT"/>
      <family val="2"/>
    </font>
    <font>
      <b/>
      <sz val="8"/>
      <color rgb="FF000000"/>
      <name val="Gill Sans MT"/>
      <family val="2"/>
    </font>
    <font>
      <sz val="8"/>
      <color rgb="FF000000"/>
      <name val="Gill Sans MT"/>
      <family val="2"/>
    </font>
    <font>
      <sz val="8"/>
      <name val="Calibri"/>
      <family val="2"/>
      <scheme val="minor"/>
    </font>
    <font>
      <b/>
      <sz val="10"/>
      <color rgb="FF000000"/>
      <name val="Calibri Light"/>
      <family val="2"/>
      <scheme val="maj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55">
    <xf numFmtId="0" fontId="0" fillId="0" borderId="0" xfId="0"/>
    <xf numFmtId="0" fontId="4" fillId="0" borderId="7" xfId="0" applyFont="1" applyBorder="1" applyAlignment="1">
      <alignment horizontal="center" vertical="center" wrapText="1"/>
    </xf>
    <xf numFmtId="164" fontId="5" fillId="2" borderId="6" xfId="0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/>
    </xf>
    <xf numFmtId="1" fontId="6" fillId="0" borderId="7" xfId="1" applyNumberFormat="1" applyFont="1" applyFill="1" applyBorder="1" applyAlignment="1">
      <alignment horizontal="left" vertical="center"/>
    </xf>
    <xf numFmtId="0" fontId="6" fillId="0" borderId="7" xfId="0" applyFont="1" applyBorder="1" applyAlignment="1">
      <alignment horizontal="center" vertical="center"/>
    </xf>
    <xf numFmtId="1" fontId="6" fillId="0" borderId="7" xfId="1" applyNumberFormat="1" applyFont="1" applyFill="1" applyBorder="1" applyAlignment="1">
      <alignment horizontal="center" vertical="center"/>
    </xf>
    <xf numFmtId="2" fontId="6" fillId="0" borderId="7" xfId="0" applyNumberFormat="1" applyFont="1" applyBorder="1" applyAlignment="1">
      <alignment horizontal="center" vertical="center"/>
    </xf>
    <xf numFmtId="164" fontId="5" fillId="0" borderId="6" xfId="0" applyNumberFormat="1" applyFont="1" applyBorder="1" applyAlignment="1">
      <alignment horizontal="center" vertical="center"/>
    </xf>
    <xf numFmtId="18" fontId="5" fillId="0" borderId="7" xfId="0" applyNumberFormat="1" applyFont="1" applyBorder="1" applyAlignment="1">
      <alignment horizontal="center" vertical="center"/>
    </xf>
    <xf numFmtId="164" fontId="5" fillId="3" borderId="6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4" fontId="5" fillId="0" borderId="6" xfId="0" applyNumberFormat="1" applyFont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18" fontId="5" fillId="0" borderId="8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14" fontId="5" fillId="0" borderId="10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15" fontId="5" fillId="0" borderId="12" xfId="0" applyNumberFormat="1" applyFont="1" applyBorder="1" applyAlignment="1">
      <alignment horizontal="center" vertical="center"/>
    </xf>
    <xf numFmtId="18" fontId="6" fillId="0" borderId="12" xfId="0" applyNumberFormat="1" applyFont="1" applyBorder="1" applyAlignment="1">
      <alignment horizontal="center" vertical="center"/>
    </xf>
    <xf numFmtId="2" fontId="5" fillId="0" borderId="11" xfId="0" applyNumberFormat="1" applyFont="1" applyBorder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/>
    </xf>
    <xf numFmtId="2" fontId="0" fillId="0" borderId="0" xfId="0" applyNumberFormat="1"/>
    <xf numFmtId="1" fontId="0" fillId="0" borderId="0" xfId="0" applyNumberFormat="1"/>
    <xf numFmtId="0" fontId="5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center"/>
    </xf>
    <xf numFmtId="0" fontId="0" fillId="0" borderId="13" xfId="0" applyBorder="1"/>
    <xf numFmtId="164" fontId="5" fillId="2" borderId="10" xfId="0" applyNumberFormat="1" applyFont="1" applyFill="1" applyBorder="1" applyAlignment="1">
      <alignment horizontal="center" vertical="center"/>
    </xf>
    <xf numFmtId="18" fontId="5" fillId="0" borderId="10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10" xfId="0" applyFont="1" applyBorder="1"/>
    <xf numFmtId="0" fontId="7" fillId="0" borderId="2" xfId="0" applyFont="1" applyBorder="1"/>
    <xf numFmtId="18" fontId="5" fillId="0" borderId="1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2" fontId="8" fillId="3" borderId="9" xfId="0" applyNumberFormat="1" applyFont="1" applyFill="1" applyBorder="1" applyAlignment="1">
      <alignment horizontal="center" vertical="center"/>
    </xf>
    <xf numFmtId="165" fontId="0" fillId="0" borderId="0" xfId="0" applyNumberFormat="1"/>
    <xf numFmtId="1" fontId="8" fillId="3" borderId="9" xfId="0" applyNumberFormat="1" applyFont="1" applyFill="1" applyBorder="1" applyAlignment="1">
      <alignment horizontal="center" vertical="center"/>
    </xf>
    <xf numFmtId="164" fontId="2" fillId="3" borderId="9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3" borderId="0" xfId="0" applyFill="1"/>
    <xf numFmtId="0" fontId="4" fillId="3" borderId="7" xfId="0" applyFont="1" applyFill="1" applyBorder="1" applyAlignment="1">
      <alignment horizontal="center" vertical="center" wrapText="1"/>
    </xf>
    <xf numFmtId="2" fontId="0" fillId="3" borderId="0" xfId="0" applyNumberFormat="1" applyFill="1"/>
    <xf numFmtId="0" fontId="12" fillId="0" borderId="9" xfId="0" applyFont="1" applyBorder="1" applyAlignment="1">
      <alignment horizontal="center" vertical="center" wrapText="1"/>
    </xf>
    <xf numFmtId="164" fontId="14" fillId="3" borderId="9" xfId="0" applyNumberFormat="1" applyFont="1" applyFill="1" applyBorder="1" applyAlignment="1">
      <alignment horizontal="center" vertical="center"/>
    </xf>
    <xf numFmtId="2" fontId="8" fillId="3" borderId="11" xfId="0" applyNumberFormat="1" applyFont="1" applyFill="1" applyBorder="1" applyAlignment="1">
      <alignment horizontal="center" vertical="center"/>
    </xf>
    <xf numFmtId="1" fontId="8" fillId="3" borderId="11" xfId="0" applyNumberFormat="1" applyFont="1" applyFill="1" applyBorder="1" applyAlignment="1">
      <alignment horizontal="center" vertical="center"/>
    </xf>
    <xf numFmtId="1" fontId="15" fillId="3" borderId="9" xfId="0" applyNumberFormat="1" applyFont="1" applyFill="1" applyBorder="1" applyAlignment="1">
      <alignment horizontal="center" vertical="center"/>
    </xf>
    <xf numFmtId="2" fontId="16" fillId="0" borderId="9" xfId="0" applyNumberFormat="1" applyFont="1" applyBorder="1" applyAlignment="1">
      <alignment horizontal="center" vertical="center"/>
    </xf>
    <xf numFmtId="1" fontId="16" fillId="0" borderId="9" xfId="0" applyNumberFormat="1" applyFont="1" applyBorder="1" applyAlignment="1">
      <alignment horizontal="center"/>
    </xf>
    <xf numFmtId="1" fontId="0" fillId="3" borderId="0" xfId="1" applyNumberFormat="1" applyFont="1" applyFill="1" applyAlignment="1">
      <alignment horizontal="left"/>
    </xf>
    <xf numFmtId="0" fontId="0" fillId="3" borderId="0" xfId="0" applyFill="1" applyAlignment="1">
      <alignment horizontal="center"/>
    </xf>
    <xf numFmtId="2" fontId="6" fillId="3" borderId="7" xfId="0" applyNumberFormat="1" applyFont="1" applyFill="1" applyBorder="1" applyAlignment="1">
      <alignment horizontal="center" vertical="center"/>
    </xf>
    <xf numFmtId="2" fontId="6" fillId="3" borderId="6" xfId="0" applyNumberFormat="1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left" vertical="center"/>
    </xf>
    <xf numFmtId="0" fontId="6" fillId="3" borderId="10" xfId="0" applyFont="1" applyFill="1" applyBorder="1" applyAlignment="1">
      <alignment horizontal="left" vertical="center"/>
    </xf>
    <xf numFmtId="0" fontId="0" fillId="3" borderId="10" xfId="0" applyFill="1" applyBorder="1" applyAlignment="1">
      <alignment horizontal="left"/>
    </xf>
    <xf numFmtId="1" fontId="0" fillId="3" borderId="0" xfId="0" applyNumberFormat="1" applyFill="1"/>
    <xf numFmtId="0" fontId="0" fillId="0" borderId="14" xfId="0" applyBorder="1"/>
    <xf numFmtId="0" fontId="0" fillId="4" borderId="0" xfId="0" applyFill="1" applyAlignment="1">
      <alignment horizontal="left"/>
    </xf>
    <xf numFmtId="0" fontId="6" fillId="4" borderId="7" xfId="0" applyFont="1" applyFill="1" applyBorder="1" applyAlignment="1">
      <alignment horizontal="left" vertical="center"/>
    </xf>
    <xf numFmtId="0" fontId="6" fillId="4" borderId="6" xfId="0" applyFont="1" applyFill="1" applyBorder="1" applyAlignment="1">
      <alignment horizontal="left" vertical="center"/>
    </xf>
    <xf numFmtId="0" fontId="6" fillId="4" borderId="10" xfId="0" applyFont="1" applyFill="1" applyBorder="1" applyAlignment="1">
      <alignment horizontal="left" vertical="center"/>
    </xf>
    <xf numFmtId="2" fontId="0" fillId="4" borderId="0" xfId="0" applyNumberFormat="1" applyFill="1" applyAlignment="1">
      <alignment horizontal="left"/>
    </xf>
    <xf numFmtId="164" fontId="5" fillId="3" borderId="10" xfId="0" applyNumberFormat="1" applyFont="1" applyFill="1" applyBorder="1" applyAlignment="1">
      <alignment horizontal="center" vertical="center"/>
    </xf>
    <xf numFmtId="0" fontId="0" fillId="0" borderId="0" xfId="0" applyBorder="1"/>
    <xf numFmtId="0" fontId="0" fillId="0" borderId="16" xfId="0" applyBorder="1"/>
    <xf numFmtId="0" fontId="6" fillId="0" borderId="15" xfId="0" applyFont="1" applyBorder="1" applyAlignment="1">
      <alignment horizontal="center" vertical="center"/>
    </xf>
    <xf numFmtId="0" fontId="0" fillId="0" borderId="0" xfId="0" applyFill="1" applyAlignment="1">
      <alignment horizontal="left"/>
    </xf>
    <xf numFmtId="18" fontId="5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2" fontId="5" fillId="3" borderId="17" xfId="0" applyNumberFormat="1" applyFont="1" applyFill="1" applyBorder="1" applyAlignment="1">
      <alignment horizontal="left" vertical="center"/>
    </xf>
    <xf numFmtId="2" fontId="5" fillId="4" borderId="11" xfId="0" applyNumberFormat="1" applyFont="1" applyFill="1" applyBorder="1" applyAlignment="1">
      <alignment horizontal="left" vertical="center"/>
    </xf>
    <xf numFmtId="2" fontId="5" fillId="3" borderId="11" xfId="0" applyNumberFormat="1" applyFont="1" applyFill="1" applyBorder="1" applyAlignment="1">
      <alignment horizontal="left" vertical="center"/>
    </xf>
    <xf numFmtId="2" fontId="5" fillId="3" borderId="11" xfId="0" applyNumberFormat="1" applyFont="1" applyFill="1" applyBorder="1" applyAlignment="1">
      <alignment horizontal="center" vertical="center"/>
    </xf>
    <xf numFmtId="1" fontId="5" fillId="3" borderId="7" xfId="0" applyNumberFormat="1" applyFont="1" applyFill="1" applyBorder="1" applyAlignment="1">
      <alignment horizontal="center" vertical="center"/>
    </xf>
    <xf numFmtId="0" fontId="6" fillId="0" borderId="9" xfId="0" applyFont="1" applyBorder="1" applyAlignment="1">
      <alignment horizontal="left" vertical="center"/>
    </xf>
    <xf numFmtId="2" fontId="0" fillId="4" borderId="0" xfId="0" applyNumberFormat="1" applyFill="1"/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1" fontId="6" fillId="0" borderId="0" xfId="1" applyNumberFormat="1" applyFont="1" applyFill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0" fillId="0" borderId="9" xfId="0" applyBorder="1"/>
    <xf numFmtId="1" fontId="0" fillId="3" borderId="0" xfId="1" applyNumberFormat="1" applyFont="1" applyFill="1" applyAlignment="1">
      <alignment horizontal="right"/>
    </xf>
    <xf numFmtId="18" fontId="2" fillId="3" borderId="9" xfId="0" applyNumberFormat="1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1" fontId="0" fillId="3" borderId="9" xfId="1" applyNumberFormat="1" applyFont="1" applyFill="1" applyBorder="1" applyAlignment="1">
      <alignment horizontal="center" vertical="center"/>
    </xf>
    <xf numFmtId="2" fontId="15" fillId="3" borderId="9" xfId="0" applyNumberFormat="1" applyFont="1" applyFill="1" applyBorder="1" applyAlignment="1">
      <alignment horizontal="center" vertical="center"/>
    </xf>
    <xf numFmtId="2" fontId="16" fillId="0" borderId="9" xfId="0" applyNumberFormat="1" applyFont="1" applyBorder="1" applyAlignment="1">
      <alignment horizontal="center"/>
    </xf>
    <xf numFmtId="0" fontId="7" fillId="0" borderId="12" xfId="0" applyFont="1" applyBorder="1"/>
    <xf numFmtId="164" fontId="5" fillId="2" borderId="1" xfId="0" applyNumberFormat="1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left" vertical="center"/>
    </xf>
    <xf numFmtId="2" fontId="5" fillId="3" borderId="18" xfId="0" applyNumberFormat="1" applyFont="1" applyFill="1" applyBorder="1" applyAlignment="1">
      <alignment horizontal="left" vertical="center"/>
    </xf>
    <xf numFmtId="2" fontId="5" fillId="3" borderId="6" xfId="0" applyNumberFormat="1" applyFont="1" applyFill="1" applyBorder="1" applyAlignment="1">
      <alignment horizontal="left" vertical="center"/>
    </xf>
    <xf numFmtId="0" fontId="5" fillId="3" borderId="9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left" vertical="center"/>
    </xf>
    <xf numFmtId="18" fontId="5" fillId="3" borderId="9" xfId="0" applyNumberFormat="1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left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18" fontId="5" fillId="0" borderId="9" xfId="0" applyNumberFormat="1" applyFont="1" applyBorder="1" applyAlignment="1">
      <alignment horizontal="center" vertical="center"/>
    </xf>
    <xf numFmtId="165" fontId="0" fillId="3" borderId="0" xfId="0" applyNumberFormat="1" applyFill="1" applyAlignment="1">
      <alignment horizontal="right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" fontId="4" fillId="0" borderId="4" xfId="1" applyNumberFormat="1" applyFont="1" applyFill="1" applyBorder="1" applyAlignment="1">
      <alignment horizontal="left" vertical="center" wrapText="1"/>
    </xf>
    <xf numFmtId="1" fontId="4" fillId="0" borderId="6" xfId="1" applyNumberFormat="1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4" borderId="4" xfId="0" applyFont="1" applyFill="1" applyBorder="1" applyAlignment="1">
      <alignment horizontal="left" vertical="center"/>
    </xf>
    <xf numFmtId="0" fontId="4" fillId="4" borderId="6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1" fontId="4" fillId="3" borderId="4" xfId="1" applyNumberFormat="1" applyFont="1" applyFill="1" applyBorder="1" applyAlignment="1">
      <alignment horizontal="left" vertical="center" wrapText="1"/>
    </xf>
    <xf numFmtId="1" fontId="4" fillId="3" borderId="5" xfId="1" applyNumberFormat="1" applyFont="1" applyFill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283845</xdr:colOff>
      <xdr:row>1</xdr:row>
      <xdr:rowOff>129540</xdr:rowOff>
    </xdr:from>
    <xdr:to>
      <xdr:col>12</xdr:col>
      <xdr:colOff>726539</xdr:colOff>
      <xdr:row>1</xdr:row>
      <xdr:rowOff>836295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57925" y="320040"/>
          <a:ext cx="1019176" cy="706755"/>
        </a:xfrm>
        <a:prstGeom prst="rect">
          <a:avLst/>
        </a:prstGeom>
      </xdr:spPr>
    </xdr:pic>
    <xdr:clientData/>
  </xdr:twoCellAnchor>
  <xdr:twoCellAnchor editAs="oneCell">
    <xdr:from>
      <xdr:col>25</xdr:col>
      <xdr:colOff>95250</xdr:colOff>
      <xdr:row>1</xdr:row>
      <xdr:rowOff>152400</xdr:rowOff>
    </xdr:from>
    <xdr:to>
      <xdr:col>26</xdr:col>
      <xdr:colOff>481231</xdr:colOff>
      <xdr:row>1</xdr:row>
      <xdr:rowOff>952500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192250" y="352425"/>
          <a:ext cx="910590" cy="800100"/>
        </a:xfrm>
        <a:prstGeom prst="rect">
          <a:avLst/>
        </a:prstGeom>
      </xdr:spPr>
    </xdr:pic>
    <xdr:clientData/>
  </xdr:twoCellAnchor>
  <xdr:twoCellAnchor editAs="oneCell">
    <xdr:from>
      <xdr:col>0</xdr:col>
      <xdr:colOff>403412</xdr:colOff>
      <xdr:row>1</xdr:row>
      <xdr:rowOff>134470</xdr:rowOff>
    </xdr:from>
    <xdr:to>
      <xdr:col>0</xdr:col>
      <xdr:colOff>1512980</xdr:colOff>
      <xdr:row>1</xdr:row>
      <xdr:rowOff>975791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141168E-B548-6B60-3ED8-7630287A68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3412" y="336176"/>
          <a:ext cx="1109568" cy="841321"/>
        </a:xfrm>
        <a:prstGeom prst="rect">
          <a:avLst/>
        </a:prstGeom>
      </xdr:spPr>
    </xdr:pic>
    <xdr:clientData/>
  </xdr:twoCellAnchor>
  <xdr:twoCellAnchor editAs="oneCell">
    <xdr:from>
      <xdr:col>14</xdr:col>
      <xdr:colOff>564173</xdr:colOff>
      <xdr:row>1</xdr:row>
      <xdr:rowOff>131884</xdr:rowOff>
    </xdr:from>
    <xdr:to>
      <xdr:col>15</xdr:col>
      <xdr:colOff>179048</xdr:colOff>
      <xdr:row>1</xdr:row>
      <xdr:rowOff>973205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023231" y="329711"/>
          <a:ext cx="1226799" cy="84132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52916</xdr:colOff>
      <xdr:row>1</xdr:row>
      <xdr:rowOff>148167</xdr:rowOff>
    </xdr:from>
    <xdr:ext cx="751417" cy="518583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3083" y="338667"/>
          <a:ext cx="751417" cy="518583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1</xdr:col>
      <xdr:colOff>137584</xdr:colOff>
      <xdr:row>1</xdr:row>
      <xdr:rowOff>169333</xdr:rowOff>
    </xdr:from>
    <xdr:to>
      <xdr:col>1</xdr:col>
      <xdr:colOff>1247152</xdr:colOff>
      <xdr:row>1</xdr:row>
      <xdr:rowOff>1010654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7A6DFFA-3DE6-FDDF-F1B6-D00F8622D1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19251" y="359833"/>
          <a:ext cx="1109568" cy="84132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85359</xdr:colOff>
      <xdr:row>1</xdr:row>
      <xdr:rowOff>169253</xdr:rowOff>
    </xdr:from>
    <xdr:ext cx="1362075" cy="542925"/>
    <xdr:pic>
      <xdr:nvPicPr>
        <xdr:cNvPr id="3" name="Imagen 2">
          <a:extLst>
            <a:ext uri="{FF2B5EF4-FFF2-40B4-BE49-F238E27FC236}">
              <a16:creationId xmlns:a16="http://schemas.microsoft.com/office/drawing/2014/main" id="{004A24E0-81B8-413B-8A0F-735F930F433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9819" y="352133"/>
          <a:ext cx="1362075" cy="542925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1</xdr:col>
      <xdr:colOff>152400</xdr:colOff>
      <xdr:row>1</xdr:row>
      <xdr:rowOff>47625</xdr:rowOff>
    </xdr:from>
    <xdr:to>
      <xdr:col>1</xdr:col>
      <xdr:colOff>1261968</xdr:colOff>
      <xdr:row>1</xdr:row>
      <xdr:rowOff>888946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CB7969B-2250-53FD-D009-F25869EC6A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14400" y="238125"/>
          <a:ext cx="1109568" cy="8413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09"/>
  <sheetViews>
    <sheetView tabSelected="1" topLeftCell="A91" zoomScale="110" zoomScaleNormal="110" workbookViewId="0">
      <selection activeCell="O6" sqref="O6:O99"/>
    </sheetView>
  </sheetViews>
  <sheetFormatPr baseColWidth="10" defaultRowHeight="15" x14ac:dyDescent="0.25"/>
  <cols>
    <col min="1" max="1" width="24.140625" bestFit="1" customWidth="1"/>
    <col min="2" max="2" width="13.85546875" customWidth="1"/>
    <col min="3" max="3" width="8.42578125" style="71" bestFit="1" customWidth="1"/>
    <col min="4" max="4" width="10" style="62" bestFit="1" customWidth="1"/>
    <col min="5" max="5" width="8.42578125" style="52" bestFit="1" customWidth="1"/>
    <col min="6" max="6" width="8.7109375" style="52" customWidth="1"/>
    <col min="7" max="7" width="8.42578125" style="52" bestFit="1" customWidth="1"/>
    <col min="8" max="8" width="8.42578125" style="71" bestFit="1" customWidth="1"/>
    <col min="9" max="9" width="10" style="52" bestFit="1" customWidth="1"/>
    <col min="10" max="10" width="8.42578125" style="63" bestFit="1" customWidth="1"/>
    <col min="11" max="12" width="8.42578125" style="52" bestFit="1" customWidth="1"/>
    <col min="13" max="13" width="17.7109375" customWidth="1"/>
    <col min="15" max="15" width="24.140625" bestFit="1" customWidth="1"/>
    <col min="16" max="16" width="12.7109375" customWidth="1"/>
    <col min="17" max="17" width="8.42578125" bestFit="1" customWidth="1"/>
    <col min="18" max="18" width="10" bestFit="1" customWidth="1"/>
    <col min="19" max="21" width="8.42578125" bestFit="1" customWidth="1"/>
    <col min="22" max="23" width="7.42578125" customWidth="1"/>
    <col min="24" max="24" width="8.28515625" customWidth="1"/>
    <col min="25" max="26" width="7.85546875" bestFit="1" customWidth="1"/>
    <col min="27" max="27" width="10.7109375" customWidth="1"/>
    <col min="29" max="29" width="10.7109375" customWidth="1"/>
    <col min="30" max="30" width="9.28515625" customWidth="1"/>
    <col min="31" max="32" width="7.42578125" customWidth="1"/>
    <col min="33" max="33" width="8.42578125" customWidth="1"/>
    <col min="34" max="40" width="7.42578125" customWidth="1"/>
    <col min="41" max="41" width="10.7109375" customWidth="1"/>
  </cols>
  <sheetData>
    <row r="1" spans="1:27" ht="15.75" thickBot="1" x14ac:dyDescent="0.3">
      <c r="C1" s="80"/>
      <c r="H1" s="80"/>
    </row>
    <row r="2" spans="1:27" ht="80.25" customHeight="1" thickBot="1" x14ac:dyDescent="0.3">
      <c r="A2" s="134"/>
      <c r="B2" s="135"/>
      <c r="C2" s="136" t="s">
        <v>0</v>
      </c>
      <c r="D2" s="137"/>
      <c r="E2" s="137"/>
      <c r="F2" s="137"/>
      <c r="G2" s="137"/>
      <c r="H2" s="137"/>
      <c r="I2" s="137"/>
      <c r="J2" s="137"/>
      <c r="K2" s="138"/>
      <c r="L2" s="134"/>
      <c r="M2" s="135"/>
      <c r="O2" s="134"/>
      <c r="P2" s="135"/>
      <c r="Q2" s="131" t="s">
        <v>1</v>
      </c>
      <c r="R2" s="132"/>
      <c r="S2" s="132"/>
      <c r="T2" s="132"/>
      <c r="U2" s="132"/>
      <c r="V2" s="132"/>
      <c r="W2" s="132"/>
      <c r="X2" s="132"/>
      <c r="Y2" s="133"/>
      <c r="Z2" s="134"/>
      <c r="AA2" s="135"/>
    </row>
    <row r="3" spans="1:27" ht="16.5" customHeight="1" thickBot="1" x14ac:dyDescent="0.3">
      <c r="A3" s="114" t="s">
        <v>2</v>
      </c>
      <c r="B3" s="114" t="s">
        <v>3</v>
      </c>
      <c r="C3" s="139" t="s">
        <v>4</v>
      </c>
      <c r="D3" s="140"/>
      <c r="E3" s="140"/>
      <c r="F3" s="140"/>
      <c r="G3" s="141"/>
      <c r="H3" s="142" t="s">
        <v>5</v>
      </c>
      <c r="I3" s="143"/>
      <c r="J3" s="143"/>
      <c r="K3" s="143"/>
      <c r="L3" s="144"/>
      <c r="M3" s="114" t="s">
        <v>6</v>
      </c>
      <c r="O3" s="114" t="s">
        <v>2</v>
      </c>
      <c r="P3" s="114" t="s">
        <v>3</v>
      </c>
      <c r="Q3" s="121" t="s">
        <v>4</v>
      </c>
      <c r="R3" s="122"/>
      <c r="S3" s="122"/>
      <c r="T3" s="122"/>
      <c r="U3" s="123"/>
      <c r="V3" s="128" t="s">
        <v>5</v>
      </c>
      <c r="W3" s="129"/>
      <c r="X3" s="129"/>
      <c r="Y3" s="129"/>
      <c r="Z3" s="130"/>
      <c r="AA3" s="114" t="s">
        <v>6</v>
      </c>
    </row>
    <row r="4" spans="1:27" ht="18.75" customHeight="1" thickBot="1" x14ac:dyDescent="0.3">
      <c r="A4" s="115"/>
      <c r="B4" s="115"/>
      <c r="C4" s="145" t="s">
        <v>7</v>
      </c>
      <c r="D4" s="147" t="s">
        <v>8</v>
      </c>
      <c r="E4" s="139" t="s">
        <v>9</v>
      </c>
      <c r="F4" s="140"/>
      <c r="G4" s="141"/>
      <c r="H4" s="124" t="s">
        <v>7</v>
      </c>
      <c r="I4" s="126" t="s">
        <v>8</v>
      </c>
      <c r="J4" s="139" t="s">
        <v>9</v>
      </c>
      <c r="K4" s="140"/>
      <c r="L4" s="141"/>
      <c r="M4" s="115"/>
      <c r="O4" s="115"/>
      <c r="P4" s="115"/>
      <c r="Q4" s="117" t="s">
        <v>7</v>
      </c>
      <c r="R4" s="119" t="s">
        <v>8</v>
      </c>
      <c r="S4" s="121" t="s">
        <v>9</v>
      </c>
      <c r="T4" s="122"/>
      <c r="U4" s="123"/>
      <c r="V4" s="117" t="s">
        <v>7</v>
      </c>
      <c r="W4" s="114" t="s">
        <v>8</v>
      </c>
      <c r="X4" s="121" t="s">
        <v>9</v>
      </c>
      <c r="Y4" s="122"/>
      <c r="Z4" s="123"/>
      <c r="AA4" s="115"/>
    </row>
    <row r="5" spans="1:27" ht="24.75" customHeight="1" thickBot="1" x14ac:dyDescent="0.3">
      <c r="A5" s="116"/>
      <c r="B5" s="116"/>
      <c r="C5" s="146"/>
      <c r="D5" s="148"/>
      <c r="E5" s="53" t="s">
        <v>10</v>
      </c>
      <c r="F5" s="53" t="s">
        <v>11</v>
      </c>
      <c r="G5" s="53" t="s">
        <v>12</v>
      </c>
      <c r="H5" s="125"/>
      <c r="I5" s="127"/>
      <c r="J5" s="53" t="s">
        <v>10</v>
      </c>
      <c r="K5" s="53" t="s">
        <v>11</v>
      </c>
      <c r="L5" s="53" t="s">
        <v>12</v>
      </c>
      <c r="M5" s="116"/>
      <c r="O5" s="116"/>
      <c r="P5" s="116"/>
      <c r="Q5" s="118"/>
      <c r="R5" s="120"/>
      <c r="S5" s="1" t="s">
        <v>10</v>
      </c>
      <c r="T5" s="1" t="s">
        <v>11</v>
      </c>
      <c r="U5" s="1" t="s">
        <v>12</v>
      </c>
      <c r="V5" s="118"/>
      <c r="W5" s="116"/>
      <c r="X5" s="1" t="s">
        <v>10</v>
      </c>
      <c r="Y5" s="1" t="s">
        <v>11</v>
      </c>
      <c r="Z5" s="1" t="s">
        <v>12</v>
      </c>
      <c r="AA5" s="116"/>
    </row>
    <row r="6" spans="1:27" ht="15.75" customHeight="1" thickBot="1" x14ac:dyDescent="0.3">
      <c r="A6" s="2">
        <v>45632</v>
      </c>
      <c r="B6" s="3" t="s">
        <v>13</v>
      </c>
      <c r="C6" s="97">
        <v>8.11</v>
      </c>
      <c r="D6" s="98">
        <v>20</v>
      </c>
      <c r="E6" s="64">
        <v>0.8</v>
      </c>
      <c r="F6" s="17">
        <v>2.88</v>
      </c>
      <c r="G6" s="17">
        <v>6.91</v>
      </c>
      <c r="H6" s="72">
        <v>8.4</v>
      </c>
      <c r="I6" s="98">
        <v>20</v>
      </c>
      <c r="J6" s="64">
        <v>0.8</v>
      </c>
      <c r="K6" s="17">
        <v>2.88</v>
      </c>
      <c r="L6" s="17">
        <v>6.91</v>
      </c>
      <c r="M6" s="4"/>
      <c r="O6" s="2">
        <v>45632</v>
      </c>
      <c r="P6" s="3" t="s">
        <v>13</v>
      </c>
      <c r="Q6" s="6">
        <v>8.1</v>
      </c>
      <c r="R6" s="7">
        <v>20</v>
      </c>
      <c r="S6" s="6">
        <v>2.4300000000000002</v>
      </c>
      <c r="T6" s="6">
        <v>8.74</v>
      </c>
      <c r="U6" s="6">
        <v>20.9</v>
      </c>
      <c r="V6" s="4"/>
      <c r="W6" s="4"/>
      <c r="X6" s="6"/>
      <c r="Y6" s="6"/>
      <c r="Z6" s="6"/>
      <c r="AA6" s="4"/>
    </row>
    <row r="7" spans="1:27" ht="17.25" customHeight="1" thickBot="1" x14ac:dyDescent="0.3">
      <c r="A7" s="11"/>
      <c r="B7" s="10" t="s">
        <v>14</v>
      </c>
      <c r="C7" s="97">
        <v>8.1</v>
      </c>
      <c r="D7" s="98">
        <v>20</v>
      </c>
      <c r="E7" s="64">
        <v>0.8</v>
      </c>
      <c r="F7" s="17">
        <v>2.88</v>
      </c>
      <c r="G7" s="17">
        <v>6.91</v>
      </c>
      <c r="H7" s="72">
        <v>8.6999999999999993</v>
      </c>
      <c r="I7" s="98">
        <v>20</v>
      </c>
      <c r="J7" s="64">
        <v>0.8</v>
      </c>
      <c r="K7" s="17">
        <v>2.88</v>
      </c>
      <c r="L7" s="17">
        <v>6.91</v>
      </c>
      <c r="M7" s="4"/>
      <c r="O7" s="11"/>
      <c r="P7" s="10" t="s">
        <v>14</v>
      </c>
      <c r="Q7" s="6">
        <v>8.1</v>
      </c>
      <c r="R7" s="7">
        <v>20</v>
      </c>
      <c r="S7" s="6">
        <v>2.4300000000000002</v>
      </c>
      <c r="T7" s="6">
        <v>8.74</v>
      </c>
      <c r="U7" s="6">
        <v>20.9</v>
      </c>
      <c r="V7" s="4"/>
      <c r="W7" s="4"/>
      <c r="X7" s="6"/>
      <c r="Y7" s="6"/>
      <c r="Z7" s="6"/>
      <c r="AA7" s="4"/>
    </row>
    <row r="8" spans="1:27" ht="18" customHeight="1" thickBot="1" x14ac:dyDescent="0.3">
      <c r="A8" s="12"/>
      <c r="B8" s="10" t="s">
        <v>15</v>
      </c>
      <c r="C8" s="97">
        <v>8.1</v>
      </c>
      <c r="D8" s="98">
        <v>20</v>
      </c>
      <c r="E8" s="64">
        <v>1.01</v>
      </c>
      <c r="F8" s="17">
        <v>3.63</v>
      </c>
      <c r="G8" s="17">
        <v>8.7200000000000006</v>
      </c>
      <c r="H8" s="72">
        <v>8.6999999999999993</v>
      </c>
      <c r="I8" s="98">
        <v>20</v>
      </c>
      <c r="J8" s="64">
        <v>1.01</v>
      </c>
      <c r="K8" s="17">
        <v>3.63</v>
      </c>
      <c r="L8" s="17">
        <v>8.7200000000000006</v>
      </c>
      <c r="M8" s="4"/>
      <c r="O8" s="12"/>
      <c r="P8" s="10" t="s">
        <v>15</v>
      </c>
      <c r="Q8" s="6">
        <v>8.11</v>
      </c>
      <c r="R8" s="7">
        <v>20</v>
      </c>
      <c r="S8" s="6">
        <v>2.4300000000000002</v>
      </c>
      <c r="T8" s="6">
        <v>8.74</v>
      </c>
      <c r="U8" s="6">
        <v>20.9</v>
      </c>
      <c r="V8" s="4"/>
      <c r="W8" s="4"/>
      <c r="X8" s="6"/>
      <c r="Y8" s="6"/>
      <c r="Z8" s="6"/>
      <c r="AA8" s="4"/>
    </row>
    <row r="9" spans="1:27" ht="18" customHeight="1" thickBot="1" x14ac:dyDescent="0.3">
      <c r="A9" s="12"/>
      <c r="B9" s="10" t="s">
        <v>16</v>
      </c>
      <c r="C9" s="97">
        <v>8.11</v>
      </c>
      <c r="D9" s="98">
        <v>20</v>
      </c>
      <c r="E9" s="64">
        <v>1.01</v>
      </c>
      <c r="F9" s="17">
        <v>3.63</v>
      </c>
      <c r="G9" s="17">
        <v>8.7200000000000006</v>
      </c>
      <c r="H9" s="72">
        <v>8.3000000000000007</v>
      </c>
      <c r="I9" s="98">
        <v>20</v>
      </c>
      <c r="J9" s="64">
        <v>1.01</v>
      </c>
      <c r="K9" s="17">
        <v>3.63</v>
      </c>
      <c r="L9" s="17">
        <v>8.7200000000000006</v>
      </c>
      <c r="M9" s="4"/>
      <c r="O9" s="12"/>
      <c r="P9" s="10" t="s">
        <v>16</v>
      </c>
      <c r="Q9" s="6">
        <v>8.9</v>
      </c>
      <c r="R9" s="7">
        <v>20</v>
      </c>
      <c r="S9" s="6">
        <v>2.4300000000000002</v>
      </c>
      <c r="T9" s="6">
        <v>8.74</v>
      </c>
      <c r="U9" s="6">
        <v>20.9</v>
      </c>
      <c r="V9" s="4"/>
      <c r="W9" s="4"/>
      <c r="X9" s="6"/>
      <c r="Y9" s="6"/>
      <c r="Z9" s="6"/>
      <c r="AA9" s="4"/>
    </row>
    <row r="10" spans="1:27" ht="15.75" customHeight="1" thickBot="1" x14ac:dyDescent="0.3">
      <c r="A10" s="2">
        <v>45633</v>
      </c>
      <c r="B10" s="3" t="s">
        <v>13</v>
      </c>
      <c r="C10" s="97">
        <v>8.1199999999999992</v>
      </c>
      <c r="D10" s="98">
        <v>20</v>
      </c>
      <c r="E10" s="64">
        <v>0.8</v>
      </c>
      <c r="F10" s="17">
        <v>2.88</v>
      </c>
      <c r="G10" s="17">
        <v>6.91</v>
      </c>
      <c r="H10" s="72">
        <v>8.5</v>
      </c>
      <c r="I10" s="98">
        <v>20</v>
      </c>
      <c r="J10" s="64">
        <v>0.8</v>
      </c>
      <c r="K10" s="17">
        <v>2.88</v>
      </c>
      <c r="L10" s="17">
        <v>6.91</v>
      </c>
      <c r="M10" s="4"/>
      <c r="O10" s="2">
        <v>45633</v>
      </c>
      <c r="P10" s="3" t="s">
        <v>13</v>
      </c>
      <c r="Q10" s="6">
        <v>8.9</v>
      </c>
      <c r="R10" s="7">
        <v>20</v>
      </c>
      <c r="S10" s="6">
        <v>2.4300000000000002</v>
      </c>
      <c r="T10" s="6">
        <v>8.74</v>
      </c>
      <c r="U10" s="6">
        <v>20.9</v>
      </c>
      <c r="V10" s="4"/>
      <c r="W10" s="4"/>
      <c r="X10" s="6"/>
      <c r="Y10" s="6"/>
      <c r="Z10" s="6"/>
      <c r="AA10" s="4"/>
    </row>
    <row r="11" spans="1:27" ht="15.75" customHeight="1" thickBot="1" x14ac:dyDescent="0.3">
      <c r="A11" s="9"/>
      <c r="B11" s="10" t="s">
        <v>14</v>
      </c>
      <c r="C11" s="97">
        <v>8.1</v>
      </c>
      <c r="D11" s="98">
        <v>20</v>
      </c>
      <c r="E11" s="64">
        <v>0.8</v>
      </c>
      <c r="F11" s="17">
        <v>2.88</v>
      </c>
      <c r="G11" s="17">
        <v>6.91</v>
      </c>
      <c r="H11" s="72">
        <v>8.6</v>
      </c>
      <c r="I11" s="98">
        <v>20</v>
      </c>
      <c r="J11" s="64">
        <v>0.8</v>
      </c>
      <c r="K11" s="17">
        <v>2.88</v>
      </c>
      <c r="L11" s="17">
        <v>6.91</v>
      </c>
      <c r="M11" s="4"/>
      <c r="O11" s="9"/>
      <c r="P11" s="10" t="s">
        <v>14</v>
      </c>
      <c r="Q11" s="6">
        <v>8.9</v>
      </c>
      <c r="R11" s="7">
        <v>20</v>
      </c>
      <c r="S11" s="6">
        <v>2.4300000000000002</v>
      </c>
      <c r="T11" s="6">
        <v>8.74</v>
      </c>
      <c r="U11" s="6">
        <v>20.9</v>
      </c>
      <c r="V11" s="4"/>
      <c r="W11" s="4"/>
      <c r="X11" s="4"/>
      <c r="Y11" s="6"/>
      <c r="Z11" s="6"/>
      <c r="AA11" s="4"/>
    </row>
    <row r="12" spans="1:27" ht="17.25" customHeight="1" thickBot="1" x14ac:dyDescent="0.3">
      <c r="A12" s="9"/>
      <c r="B12" s="10" t="s">
        <v>15</v>
      </c>
      <c r="C12" s="97">
        <v>8.1</v>
      </c>
      <c r="D12" s="98">
        <v>20</v>
      </c>
      <c r="E12" s="64">
        <v>0.8</v>
      </c>
      <c r="F12" s="17">
        <v>2.88</v>
      </c>
      <c r="G12" s="17">
        <v>6.91</v>
      </c>
      <c r="H12" s="72">
        <v>8.3000000000000007</v>
      </c>
      <c r="I12" s="98">
        <v>20</v>
      </c>
      <c r="J12" s="64">
        <v>0.8</v>
      </c>
      <c r="K12" s="17">
        <v>2.88</v>
      </c>
      <c r="L12" s="17">
        <v>6.91</v>
      </c>
      <c r="M12" s="4"/>
      <c r="O12" s="9"/>
      <c r="P12" s="10" t="s">
        <v>15</v>
      </c>
      <c r="Q12" s="6">
        <v>8.11</v>
      </c>
      <c r="R12" s="7">
        <v>20</v>
      </c>
      <c r="S12" s="6">
        <v>2.4300000000000002</v>
      </c>
      <c r="T12" s="6">
        <v>8.74</v>
      </c>
      <c r="U12" s="6">
        <v>20.9</v>
      </c>
      <c r="V12" s="4"/>
      <c r="W12" s="4"/>
      <c r="X12" s="4"/>
      <c r="Y12" s="6"/>
      <c r="Z12" s="6"/>
      <c r="AA12" s="4"/>
    </row>
    <row r="13" spans="1:27" ht="15.75" customHeight="1" thickBot="1" x14ac:dyDescent="0.3">
      <c r="A13" s="9"/>
      <c r="B13" s="10" t="s">
        <v>16</v>
      </c>
      <c r="C13" s="97">
        <v>8.11</v>
      </c>
      <c r="D13" s="98">
        <v>20</v>
      </c>
      <c r="E13" s="64">
        <v>0.8</v>
      </c>
      <c r="F13" s="17">
        <v>2.88</v>
      </c>
      <c r="G13" s="17">
        <v>6.91</v>
      </c>
      <c r="H13" s="72">
        <v>8.4</v>
      </c>
      <c r="I13" s="98">
        <v>20</v>
      </c>
      <c r="J13" s="64">
        <v>0.8</v>
      </c>
      <c r="K13" s="17">
        <v>2.88</v>
      </c>
      <c r="L13" s="17">
        <v>6.91</v>
      </c>
      <c r="M13" s="4"/>
      <c r="O13" s="9"/>
      <c r="P13" s="10" t="s">
        <v>16</v>
      </c>
      <c r="Q13" s="6">
        <v>8.1</v>
      </c>
      <c r="R13" s="7">
        <v>20</v>
      </c>
      <c r="S13" s="6">
        <v>2.4300000000000002</v>
      </c>
      <c r="T13" s="6">
        <v>8.74</v>
      </c>
      <c r="U13" s="6">
        <v>20.9</v>
      </c>
      <c r="V13" s="4"/>
      <c r="W13" s="4"/>
      <c r="X13" s="4"/>
      <c r="Y13" s="6"/>
      <c r="Z13" s="6"/>
      <c r="AA13" s="4"/>
    </row>
    <row r="14" spans="1:27" ht="15.75" customHeight="1" thickBot="1" x14ac:dyDescent="0.3">
      <c r="A14" s="2">
        <v>45635</v>
      </c>
      <c r="B14" s="3" t="s">
        <v>13</v>
      </c>
      <c r="C14" s="97">
        <v>8.1300000000000008</v>
      </c>
      <c r="D14" s="98">
        <v>20</v>
      </c>
      <c r="E14" s="64">
        <v>0.8</v>
      </c>
      <c r="F14" s="17">
        <v>2.88</v>
      </c>
      <c r="G14" s="17">
        <v>6.91</v>
      </c>
      <c r="H14" s="72">
        <v>8.3000000000000007</v>
      </c>
      <c r="I14" s="98">
        <v>20</v>
      </c>
      <c r="J14" s="64">
        <v>0.8</v>
      </c>
      <c r="K14" s="17">
        <v>2.88</v>
      </c>
      <c r="L14" s="17">
        <v>6.91</v>
      </c>
      <c r="M14" s="4"/>
      <c r="O14" s="2">
        <v>45635</v>
      </c>
      <c r="P14" s="3" t="s">
        <v>13</v>
      </c>
      <c r="Q14" s="6">
        <v>8.1</v>
      </c>
      <c r="R14" s="7">
        <v>20</v>
      </c>
      <c r="S14" s="6">
        <v>2.4300000000000002</v>
      </c>
      <c r="T14" s="6">
        <v>8.74</v>
      </c>
      <c r="U14" s="6">
        <v>20.9</v>
      </c>
      <c r="V14" s="4"/>
      <c r="W14" s="4"/>
      <c r="X14" s="4"/>
      <c r="Y14" s="6"/>
      <c r="Z14" s="6"/>
      <c r="AA14" s="4"/>
    </row>
    <row r="15" spans="1:27" ht="15.75" customHeight="1" thickBot="1" x14ac:dyDescent="0.3">
      <c r="A15" s="11"/>
      <c r="B15" s="10" t="s">
        <v>14</v>
      </c>
      <c r="C15" s="97">
        <v>8.1300000000000008</v>
      </c>
      <c r="D15" s="98">
        <v>20</v>
      </c>
      <c r="E15" s="64">
        <v>1.01</v>
      </c>
      <c r="F15" s="17">
        <v>3.63</v>
      </c>
      <c r="G15" s="17">
        <v>8.7200000000000006</v>
      </c>
      <c r="H15" s="72">
        <v>8.5</v>
      </c>
      <c r="I15" s="98">
        <v>20</v>
      </c>
      <c r="J15" s="64">
        <v>1.01</v>
      </c>
      <c r="K15" s="17">
        <v>3.63</v>
      </c>
      <c r="L15" s="17">
        <v>8.7200000000000006</v>
      </c>
      <c r="M15" s="4"/>
      <c r="O15" s="11"/>
      <c r="P15" s="10" t="s">
        <v>14</v>
      </c>
      <c r="Q15" s="6">
        <v>8.1199999999999992</v>
      </c>
      <c r="R15" s="7">
        <v>20</v>
      </c>
      <c r="S15" s="6">
        <v>2.4300000000000002</v>
      </c>
      <c r="T15" s="6">
        <v>8.74</v>
      </c>
      <c r="U15" s="6">
        <v>20.9</v>
      </c>
      <c r="V15" s="4"/>
      <c r="W15" s="4"/>
      <c r="X15" s="4"/>
      <c r="Y15" s="6"/>
      <c r="Z15" s="6"/>
      <c r="AA15" s="4"/>
    </row>
    <row r="16" spans="1:27" ht="16.5" customHeight="1" thickBot="1" x14ac:dyDescent="0.3">
      <c r="A16" s="12"/>
      <c r="B16" s="10" t="s">
        <v>15</v>
      </c>
      <c r="C16" s="97">
        <v>8.1</v>
      </c>
      <c r="D16" s="98">
        <v>20</v>
      </c>
      <c r="E16" s="64">
        <v>1.01</v>
      </c>
      <c r="F16" s="17">
        <v>3.63</v>
      </c>
      <c r="G16" s="17">
        <v>8.7200000000000006</v>
      </c>
      <c r="H16" s="72">
        <v>8.4</v>
      </c>
      <c r="I16" s="98">
        <v>20</v>
      </c>
      <c r="J16" s="64">
        <v>1.01</v>
      </c>
      <c r="K16" s="17">
        <v>3.63</v>
      </c>
      <c r="L16" s="17">
        <v>8.7200000000000006</v>
      </c>
      <c r="M16" s="4"/>
      <c r="O16" s="12"/>
      <c r="P16" s="10" t="s">
        <v>15</v>
      </c>
      <c r="Q16" s="6">
        <v>8.11</v>
      </c>
      <c r="R16" s="7">
        <v>20</v>
      </c>
      <c r="S16" s="6">
        <v>2.4300000000000002</v>
      </c>
      <c r="T16" s="6">
        <v>8.74</v>
      </c>
      <c r="U16" s="6">
        <v>20.9</v>
      </c>
      <c r="V16" s="4"/>
      <c r="W16" s="4"/>
      <c r="X16" s="6"/>
      <c r="Y16" s="6"/>
      <c r="Z16" s="6"/>
      <c r="AA16" s="4"/>
    </row>
    <row r="17" spans="1:41" ht="18" customHeight="1" thickBot="1" x14ac:dyDescent="0.3">
      <c r="A17" s="12"/>
      <c r="B17" s="10" t="s">
        <v>16</v>
      </c>
      <c r="C17" s="97">
        <v>8.11</v>
      </c>
      <c r="D17" s="98">
        <v>20</v>
      </c>
      <c r="E17" s="64">
        <v>1.01</v>
      </c>
      <c r="F17" s="17">
        <v>3.63</v>
      </c>
      <c r="G17" s="17">
        <v>8.7200000000000006</v>
      </c>
      <c r="H17" s="72">
        <v>8.1999999999999993</v>
      </c>
      <c r="I17" s="98">
        <v>20</v>
      </c>
      <c r="J17" s="64">
        <v>1.01</v>
      </c>
      <c r="K17" s="17">
        <v>3.63</v>
      </c>
      <c r="L17" s="17">
        <v>8.7200000000000006</v>
      </c>
      <c r="M17" s="4"/>
      <c r="O17" s="12"/>
      <c r="P17" s="10" t="s">
        <v>16</v>
      </c>
      <c r="Q17" s="6">
        <v>8.1</v>
      </c>
      <c r="R17" s="7">
        <v>20</v>
      </c>
      <c r="S17" s="6">
        <v>2.4300000000000002</v>
      </c>
      <c r="T17" s="6">
        <v>8.74</v>
      </c>
      <c r="U17" s="6">
        <v>20.9</v>
      </c>
      <c r="V17" s="4"/>
      <c r="W17" s="4"/>
      <c r="X17" s="6"/>
      <c r="Y17" s="6"/>
      <c r="Z17" s="6"/>
      <c r="AA17" s="4"/>
    </row>
    <row r="18" spans="1:41" ht="15" customHeight="1" thickBot="1" x14ac:dyDescent="0.3">
      <c r="A18" s="2">
        <v>45636</v>
      </c>
      <c r="B18" s="3" t="s">
        <v>13</v>
      </c>
      <c r="C18" s="97">
        <v>8.14</v>
      </c>
      <c r="D18" s="98">
        <v>20</v>
      </c>
      <c r="E18" s="64">
        <v>1.01</v>
      </c>
      <c r="F18" s="17">
        <v>3.63</v>
      </c>
      <c r="G18" s="17">
        <v>8.7200000000000006</v>
      </c>
      <c r="H18" s="72">
        <v>8.4</v>
      </c>
      <c r="I18" s="98">
        <v>20</v>
      </c>
      <c r="J18" s="64">
        <v>1.01</v>
      </c>
      <c r="K18" s="17">
        <v>3.63</v>
      </c>
      <c r="L18" s="17">
        <v>8.7200000000000006</v>
      </c>
      <c r="M18" s="4"/>
      <c r="O18" s="2">
        <v>45636</v>
      </c>
      <c r="P18" s="3" t="s">
        <v>13</v>
      </c>
      <c r="Q18" s="6">
        <v>8.9</v>
      </c>
      <c r="R18" s="7">
        <v>20</v>
      </c>
      <c r="S18" s="6">
        <v>2.4300000000000002</v>
      </c>
      <c r="T18" s="6">
        <v>8.74</v>
      </c>
      <c r="U18" s="6">
        <v>20.9</v>
      </c>
      <c r="V18" s="4"/>
      <c r="W18" s="4"/>
      <c r="X18" s="6"/>
      <c r="Y18" s="6"/>
      <c r="Z18" s="6"/>
      <c r="AA18" s="4"/>
    </row>
    <row r="19" spans="1:41" ht="17.25" customHeight="1" thickBot="1" x14ac:dyDescent="0.3">
      <c r="A19" s="12"/>
      <c r="B19" s="10" t="s">
        <v>14</v>
      </c>
      <c r="C19" s="97">
        <v>8.1199999999999992</v>
      </c>
      <c r="D19" s="98">
        <v>20</v>
      </c>
      <c r="E19" s="64">
        <v>0.8</v>
      </c>
      <c r="F19" s="17">
        <v>2.88</v>
      </c>
      <c r="G19" s="17">
        <v>6.91</v>
      </c>
      <c r="H19" s="72">
        <v>8.4</v>
      </c>
      <c r="I19" s="98">
        <v>20</v>
      </c>
      <c r="J19" s="64">
        <v>0.8</v>
      </c>
      <c r="K19" s="17">
        <v>2.88</v>
      </c>
      <c r="L19" s="17">
        <v>6.91</v>
      </c>
      <c r="M19" s="4"/>
      <c r="O19" s="12"/>
      <c r="P19" s="10" t="s">
        <v>14</v>
      </c>
      <c r="Q19" s="6">
        <v>8.11</v>
      </c>
      <c r="R19" s="7">
        <v>20</v>
      </c>
      <c r="S19" s="6">
        <v>2.4300000000000002</v>
      </c>
      <c r="T19" s="6">
        <v>8.74</v>
      </c>
      <c r="U19" s="6">
        <v>20.9</v>
      </c>
      <c r="V19" s="4"/>
      <c r="W19" s="4"/>
      <c r="X19" s="6"/>
      <c r="Y19" s="6"/>
      <c r="Z19" s="6"/>
      <c r="AA19" s="4"/>
    </row>
    <row r="20" spans="1:41" ht="16.5" customHeight="1" thickBot="1" x14ac:dyDescent="0.3">
      <c r="A20" s="12"/>
      <c r="B20" s="10" t="s">
        <v>15</v>
      </c>
      <c r="C20" s="97">
        <v>8.11</v>
      </c>
      <c r="D20" s="98">
        <v>20</v>
      </c>
      <c r="E20" s="64">
        <v>0.8</v>
      </c>
      <c r="F20" s="17">
        <v>2.88</v>
      </c>
      <c r="G20" s="17">
        <v>6.91</v>
      </c>
      <c r="H20" s="72">
        <v>8.6</v>
      </c>
      <c r="I20" s="98">
        <v>20</v>
      </c>
      <c r="J20" s="64">
        <v>0.8</v>
      </c>
      <c r="K20" s="17">
        <v>2.88</v>
      </c>
      <c r="L20" s="17">
        <v>6.91</v>
      </c>
      <c r="M20" s="4"/>
      <c r="O20" s="12"/>
      <c r="P20" s="10" t="s">
        <v>15</v>
      </c>
      <c r="Q20" s="6">
        <v>8.11</v>
      </c>
      <c r="R20" s="7">
        <v>20</v>
      </c>
      <c r="S20" s="6">
        <v>2.4300000000000002</v>
      </c>
      <c r="T20" s="6">
        <v>8.74</v>
      </c>
      <c r="U20" s="6">
        <v>20.9</v>
      </c>
      <c r="V20" s="4"/>
      <c r="W20" s="4"/>
      <c r="X20" s="13"/>
      <c r="Y20" s="6"/>
      <c r="Z20" s="6"/>
      <c r="AA20" s="4"/>
    </row>
    <row r="21" spans="1:41" ht="17.25" customHeight="1" thickBot="1" x14ac:dyDescent="0.3">
      <c r="A21" s="12"/>
      <c r="B21" s="36"/>
      <c r="C21" s="97"/>
      <c r="D21" s="98"/>
      <c r="E21" s="64"/>
      <c r="F21" s="17"/>
      <c r="G21" s="17"/>
      <c r="H21" s="72"/>
      <c r="I21" s="98"/>
      <c r="J21" s="64"/>
      <c r="K21" s="17"/>
      <c r="L21" s="17"/>
      <c r="M21" s="4"/>
      <c r="O21" s="12"/>
      <c r="P21" s="36"/>
      <c r="Q21" s="6"/>
      <c r="R21" s="7"/>
      <c r="S21" s="6"/>
      <c r="T21" s="6"/>
      <c r="U21" s="6"/>
      <c r="V21" s="4"/>
      <c r="W21" s="4"/>
      <c r="X21" s="13"/>
      <c r="Y21" s="6"/>
      <c r="Z21" s="6"/>
      <c r="AA21" s="4"/>
    </row>
    <row r="22" spans="1:41" ht="18" customHeight="1" thickBot="1" x14ac:dyDescent="0.3">
      <c r="A22" s="2">
        <v>45637</v>
      </c>
      <c r="B22" s="3" t="s">
        <v>13</v>
      </c>
      <c r="C22" s="110">
        <v>8.11</v>
      </c>
      <c r="D22" s="98">
        <v>20</v>
      </c>
      <c r="E22" s="64">
        <v>0.8</v>
      </c>
      <c r="F22" s="17">
        <v>2.88</v>
      </c>
      <c r="G22" s="17">
        <v>6.91</v>
      </c>
      <c r="H22" s="72">
        <v>8.6</v>
      </c>
      <c r="I22" s="98">
        <v>20</v>
      </c>
      <c r="J22" s="64">
        <v>0.8</v>
      </c>
      <c r="K22" s="17">
        <v>2.88</v>
      </c>
      <c r="L22" s="17">
        <v>6.91</v>
      </c>
      <c r="M22" s="4"/>
      <c r="O22" s="2">
        <v>45637</v>
      </c>
      <c r="P22" s="3" t="s">
        <v>13</v>
      </c>
      <c r="Q22" s="6">
        <v>8.1</v>
      </c>
      <c r="R22" s="7">
        <v>20</v>
      </c>
      <c r="S22" s="6">
        <v>2.4300000000000002</v>
      </c>
      <c r="T22" s="6">
        <v>8.74</v>
      </c>
      <c r="U22" s="6">
        <v>20.9</v>
      </c>
      <c r="V22" s="4"/>
      <c r="W22" s="4"/>
      <c r="X22" s="6"/>
      <c r="Y22" s="6"/>
      <c r="Z22" s="6"/>
      <c r="AA22" s="4"/>
    </row>
    <row r="23" spans="1:41" ht="16.5" customHeight="1" thickBot="1" x14ac:dyDescent="0.3">
      <c r="A23" s="12"/>
      <c r="B23" s="18" t="s">
        <v>14</v>
      </c>
      <c r="C23" s="97">
        <v>8.1199999999999992</v>
      </c>
      <c r="D23" s="98">
        <v>20</v>
      </c>
      <c r="E23" s="64">
        <v>0.8</v>
      </c>
      <c r="F23" s="17">
        <v>2.88</v>
      </c>
      <c r="G23" s="17">
        <v>6.91</v>
      </c>
      <c r="H23" s="72">
        <v>8.5</v>
      </c>
      <c r="I23" s="98">
        <v>20</v>
      </c>
      <c r="J23" s="64">
        <v>0.8</v>
      </c>
      <c r="K23" s="17">
        <v>2.88</v>
      </c>
      <c r="L23" s="17">
        <v>6.91</v>
      </c>
      <c r="M23" s="4"/>
      <c r="O23" s="12"/>
      <c r="P23" s="18" t="s">
        <v>14</v>
      </c>
      <c r="Q23" s="6">
        <v>8.11</v>
      </c>
      <c r="R23" s="7">
        <v>20</v>
      </c>
      <c r="S23" s="6">
        <v>2.4300000000000002</v>
      </c>
      <c r="T23" s="6">
        <v>8.74</v>
      </c>
      <c r="U23" s="6">
        <v>20.9</v>
      </c>
      <c r="V23" s="4"/>
      <c r="W23" s="4"/>
      <c r="X23" s="6"/>
      <c r="Y23" s="6"/>
      <c r="Z23" s="6"/>
      <c r="AA23" s="4"/>
    </row>
    <row r="24" spans="1:41" ht="18" customHeight="1" thickBot="1" x14ac:dyDescent="0.3">
      <c r="A24" s="12"/>
      <c r="B24" s="10" t="s">
        <v>15</v>
      </c>
      <c r="C24" s="97">
        <v>8.1</v>
      </c>
      <c r="D24" s="98">
        <v>20</v>
      </c>
      <c r="E24" s="64">
        <v>0.8</v>
      </c>
      <c r="F24" s="17">
        <v>2.88</v>
      </c>
      <c r="G24" s="17">
        <v>6.91</v>
      </c>
      <c r="H24" s="72">
        <v>8.5</v>
      </c>
      <c r="I24" s="98">
        <v>20</v>
      </c>
      <c r="J24" s="64">
        <v>0.8</v>
      </c>
      <c r="K24" s="17">
        <v>2.88</v>
      </c>
      <c r="L24" s="17">
        <v>6.91</v>
      </c>
      <c r="M24" s="4"/>
      <c r="O24" s="12"/>
      <c r="P24" s="10" t="s">
        <v>15</v>
      </c>
      <c r="Q24" s="6">
        <v>8.1</v>
      </c>
      <c r="R24" s="7">
        <v>20</v>
      </c>
      <c r="S24" s="6">
        <v>2.4300000000000002</v>
      </c>
      <c r="T24" s="6">
        <v>8.74</v>
      </c>
      <c r="U24" s="6">
        <v>20.9</v>
      </c>
      <c r="V24" s="4"/>
      <c r="W24" s="4"/>
      <c r="X24" s="6"/>
      <c r="Y24" s="6"/>
      <c r="Z24" s="6"/>
      <c r="AA24" s="4"/>
    </row>
    <row r="25" spans="1:41" ht="18.75" customHeight="1" thickBot="1" x14ac:dyDescent="0.3">
      <c r="A25" s="12"/>
      <c r="B25" s="36" t="s">
        <v>16</v>
      </c>
      <c r="C25" s="97">
        <v>8.1</v>
      </c>
      <c r="D25" s="98">
        <v>20</v>
      </c>
      <c r="E25" s="64">
        <v>0.8</v>
      </c>
      <c r="F25" s="17">
        <v>2.88</v>
      </c>
      <c r="G25" s="17">
        <v>6.91</v>
      </c>
      <c r="H25" s="72">
        <v>8.3000000000000007</v>
      </c>
      <c r="I25" s="98">
        <v>20</v>
      </c>
      <c r="J25" s="64">
        <v>0.8</v>
      </c>
      <c r="K25" s="17">
        <v>2.88</v>
      </c>
      <c r="L25" s="17">
        <v>6.91</v>
      </c>
      <c r="M25" s="4"/>
      <c r="O25" s="12"/>
      <c r="P25" s="36" t="s">
        <v>16</v>
      </c>
      <c r="Q25" s="6">
        <v>8.9</v>
      </c>
      <c r="R25" s="7">
        <v>20</v>
      </c>
      <c r="S25" s="6">
        <v>2.4300000000000002</v>
      </c>
      <c r="T25" s="6">
        <v>8.74</v>
      </c>
      <c r="U25" s="6">
        <v>20.9</v>
      </c>
      <c r="V25" s="4"/>
      <c r="W25" s="4"/>
      <c r="X25" s="13"/>
      <c r="Y25" s="6"/>
      <c r="Z25" s="6"/>
      <c r="AA25" s="4"/>
    </row>
    <row r="26" spans="1:41" ht="17.25" customHeight="1" thickBot="1" x14ac:dyDescent="0.3">
      <c r="A26" s="2">
        <v>45638</v>
      </c>
      <c r="B26" s="3" t="s">
        <v>13</v>
      </c>
      <c r="C26" s="97">
        <v>8.1</v>
      </c>
      <c r="D26" s="98">
        <v>20</v>
      </c>
      <c r="E26" s="64">
        <v>0.8</v>
      </c>
      <c r="F26" s="17">
        <v>3.63</v>
      </c>
      <c r="G26" s="17">
        <v>8.7200000000000006</v>
      </c>
      <c r="H26" s="72">
        <v>8.6</v>
      </c>
      <c r="I26" s="98">
        <v>20</v>
      </c>
      <c r="J26" s="64">
        <v>0.8</v>
      </c>
      <c r="K26" s="17">
        <v>3.63</v>
      </c>
      <c r="L26" s="17">
        <v>8.7200000000000006</v>
      </c>
      <c r="M26" s="66"/>
      <c r="O26" s="2">
        <v>45638</v>
      </c>
      <c r="P26" s="3" t="s">
        <v>13</v>
      </c>
      <c r="Q26" s="6">
        <v>8.1300000000000008</v>
      </c>
      <c r="R26" s="7">
        <v>20</v>
      </c>
      <c r="S26" s="6">
        <v>2.4300000000000002</v>
      </c>
      <c r="T26" s="6">
        <v>8.74</v>
      </c>
      <c r="U26" s="6">
        <v>20.9</v>
      </c>
      <c r="V26" s="13"/>
      <c r="W26" s="4"/>
      <c r="X26" s="6"/>
      <c r="Y26" s="6"/>
      <c r="Z26" s="6"/>
      <c r="AA26" s="4"/>
    </row>
    <row r="27" spans="1:41" ht="16.5" customHeight="1" thickBot="1" x14ac:dyDescent="0.3">
      <c r="A27" s="31"/>
      <c r="B27" s="10" t="s">
        <v>14</v>
      </c>
      <c r="C27" s="97">
        <v>8.1300000000000008</v>
      </c>
      <c r="D27" s="98">
        <v>20</v>
      </c>
      <c r="E27" s="64">
        <v>1.01</v>
      </c>
      <c r="F27" s="17">
        <v>3.63</v>
      </c>
      <c r="G27" s="17">
        <v>8.7200000000000006</v>
      </c>
      <c r="H27" s="72">
        <v>8.3000000000000007</v>
      </c>
      <c r="I27" s="98">
        <v>20</v>
      </c>
      <c r="J27" s="64">
        <v>1.01</v>
      </c>
      <c r="K27" s="17">
        <v>3.63</v>
      </c>
      <c r="L27" s="17">
        <v>8.7200000000000006</v>
      </c>
      <c r="M27" s="67"/>
      <c r="O27" s="31"/>
      <c r="P27" s="10" t="s">
        <v>14</v>
      </c>
      <c r="Q27" s="6">
        <v>8.1300000000000008</v>
      </c>
      <c r="R27" s="7">
        <v>20</v>
      </c>
      <c r="S27" s="6">
        <v>2.4300000000000002</v>
      </c>
      <c r="T27" s="6">
        <v>8.74</v>
      </c>
      <c r="U27" s="6">
        <v>20.9</v>
      </c>
      <c r="V27" s="13"/>
      <c r="W27" s="4"/>
      <c r="X27" s="6"/>
      <c r="Y27" s="6"/>
      <c r="Z27" s="6"/>
      <c r="AA27" s="23"/>
    </row>
    <row r="28" spans="1:41" ht="19.5" customHeight="1" thickBot="1" x14ac:dyDescent="0.3">
      <c r="A28" s="43"/>
      <c r="B28" s="10" t="s">
        <v>15</v>
      </c>
      <c r="C28" s="97">
        <v>8.11</v>
      </c>
      <c r="D28" s="98">
        <v>20</v>
      </c>
      <c r="E28" s="64">
        <v>0.8</v>
      </c>
      <c r="F28" s="17">
        <v>2.88</v>
      </c>
      <c r="G28" s="17">
        <v>6.91</v>
      </c>
      <c r="H28" s="72">
        <v>8.6</v>
      </c>
      <c r="I28" s="98">
        <v>20</v>
      </c>
      <c r="J28" s="64">
        <v>0.8</v>
      </c>
      <c r="K28" s="17">
        <v>2.88</v>
      </c>
      <c r="L28" s="17">
        <v>6.91</v>
      </c>
      <c r="M28" s="67"/>
      <c r="N28" s="30"/>
      <c r="O28" s="43"/>
      <c r="P28" s="10" t="s">
        <v>15</v>
      </c>
      <c r="Q28" s="6">
        <v>8.9</v>
      </c>
      <c r="R28" s="7">
        <v>20</v>
      </c>
      <c r="S28" s="6">
        <v>2.4300000000000002</v>
      </c>
      <c r="T28" s="6">
        <v>8.74</v>
      </c>
      <c r="U28" s="6">
        <v>20.9</v>
      </c>
      <c r="V28" s="6"/>
      <c r="W28" s="4"/>
      <c r="X28" s="6"/>
      <c r="Y28" s="6"/>
      <c r="Z28" s="79"/>
      <c r="AA28" s="88"/>
      <c r="AB28" s="90"/>
      <c r="AC28" s="90"/>
      <c r="AD28" s="81"/>
      <c r="AE28" s="91"/>
      <c r="AF28" s="92"/>
      <c r="AG28" s="82"/>
      <c r="AH28" s="82"/>
      <c r="AI28" s="82"/>
      <c r="AJ28" s="82"/>
      <c r="AK28" s="91"/>
      <c r="AL28" s="82"/>
      <c r="AM28" s="82"/>
      <c r="AN28" s="82"/>
      <c r="AO28" s="91"/>
    </row>
    <row r="29" spans="1:41" ht="20.25" customHeight="1" thickBot="1" x14ac:dyDescent="0.3">
      <c r="A29" s="34"/>
      <c r="B29" s="36" t="s">
        <v>16</v>
      </c>
      <c r="C29" s="97">
        <v>8.11</v>
      </c>
      <c r="D29" s="98">
        <v>20</v>
      </c>
      <c r="E29" s="64">
        <v>0.8</v>
      </c>
      <c r="F29" s="17">
        <v>2.88</v>
      </c>
      <c r="G29" s="17">
        <v>6.91</v>
      </c>
      <c r="H29" s="72">
        <v>8.5</v>
      </c>
      <c r="I29" s="98">
        <v>20</v>
      </c>
      <c r="J29" s="64">
        <v>0.8</v>
      </c>
      <c r="K29" s="17">
        <v>2.88</v>
      </c>
      <c r="L29" s="17">
        <v>6.91</v>
      </c>
      <c r="M29" s="68"/>
      <c r="O29" s="34"/>
      <c r="P29" s="36" t="s">
        <v>16</v>
      </c>
      <c r="Q29" s="17">
        <v>8.1</v>
      </c>
      <c r="R29" s="7">
        <v>20</v>
      </c>
      <c r="S29" s="6">
        <v>2.4300000000000002</v>
      </c>
      <c r="T29" s="6">
        <v>8.74</v>
      </c>
      <c r="U29" s="6">
        <v>20.9</v>
      </c>
      <c r="V29" s="5"/>
      <c r="W29" s="13"/>
      <c r="X29" s="6"/>
      <c r="Y29" s="6"/>
      <c r="Z29" s="93"/>
      <c r="AA29" s="94"/>
    </row>
    <row r="30" spans="1:41" ht="16.5" customHeight="1" thickBot="1" x14ac:dyDescent="0.3">
      <c r="A30" s="35">
        <v>45610</v>
      </c>
      <c r="B30" s="3" t="s">
        <v>13</v>
      </c>
      <c r="C30" s="97">
        <v>8.1300000000000008</v>
      </c>
      <c r="D30" s="98">
        <v>20</v>
      </c>
      <c r="E30" s="64">
        <v>0.8</v>
      </c>
      <c r="F30" s="17">
        <v>2.88</v>
      </c>
      <c r="G30" s="17">
        <v>6.91</v>
      </c>
      <c r="H30" s="72">
        <v>8.4</v>
      </c>
      <c r="I30" s="98">
        <v>20</v>
      </c>
      <c r="J30" s="64">
        <v>0.8</v>
      </c>
      <c r="K30" s="17">
        <v>2.88</v>
      </c>
      <c r="L30" s="17">
        <v>6.91</v>
      </c>
      <c r="M30" s="66"/>
      <c r="O30" s="35">
        <v>45610</v>
      </c>
      <c r="P30" s="3" t="s">
        <v>13</v>
      </c>
      <c r="Q30" s="6">
        <v>8.11</v>
      </c>
      <c r="R30" s="7">
        <v>20</v>
      </c>
      <c r="S30" s="6">
        <v>2.4300000000000002</v>
      </c>
      <c r="T30" s="6">
        <v>8.74</v>
      </c>
      <c r="U30" s="6">
        <v>20.9</v>
      </c>
      <c r="V30" s="13"/>
      <c r="W30" s="4"/>
      <c r="X30" s="13"/>
      <c r="Y30" s="6"/>
      <c r="Z30" s="79"/>
      <c r="AA30" s="88"/>
    </row>
    <row r="31" spans="1:41" ht="19.5" customHeight="1" thickBot="1" x14ac:dyDescent="0.3">
      <c r="A31" s="12"/>
      <c r="B31" s="10" t="s">
        <v>14</v>
      </c>
      <c r="C31" s="97">
        <v>8.1300000000000008</v>
      </c>
      <c r="D31" s="98">
        <v>20</v>
      </c>
      <c r="E31" s="64">
        <v>0.8</v>
      </c>
      <c r="F31" s="17">
        <v>2.88</v>
      </c>
      <c r="G31" s="17">
        <v>6.91</v>
      </c>
      <c r="H31" s="73">
        <v>8.3000000000000007</v>
      </c>
      <c r="I31" s="98">
        <v>20</v>
      </c>
      <c r="J31" s="64">
        <v>0.8</v>
      </c>
      <c r="K31" s="17">
        <v>2.88</v>
      </c>
      <c r="L31" s="17">
        <v>6.91</v>
      </c>
      <c r="M31" s="66"/>
      <c r="O31" s="12"/>
      <c r="P31" s="10" t="s">
        <v>14</v>
      </c>
      <c r="Q31" s="6">
        <v>8.1</v>
      </c>
      <c r="R31" s="7">
        <v>20</v>
      </c>
      <c r="S31" s="6">
        <v>2.4300000000000002</v>
      </c>
      <c r="T31" s="6">
        <v>8.74</v>
      </c>
      <c r="U31" s="6">
        <v>20.9</v>
      </c>
      <c r="V31" s="13"/>
      <c r="W31" s="4"/>
      <c r="X31" s="13"/>
      <c r="Y31" s="6"/>
      <c r="Z31" s="6"/>
      <c r="AA31" s="4"/>
    </row>
    <row r="32" spans="1:41" ht="18.75" customHeight="1" thickBot="1" x14ac:dyDescent="0.3">
      <c r="A32" s="12"/>
      <c r="B32" s="10" t="s">
        <v>15</v>
      </c>
      <c r="C32" s="111">
        <v>8.1</v>
      </c>
      <c r="D32" s="98">
        <v>20</v>
      </c>
      <c r="E32" s="64">
        <v>0.8</v>
      </c>
      <c r="F32" s="17">
        <v>2.88</v>
      </c>
      <c r="G32" s="17">
        <v>6.91</v>
      </c>
      <c r="H32" s="73">
        <v>8.3000000000000007</v>
      </c>
      <c r="I32" s="98">
        <v>20</v>
      </c>
      <c r="J32" s="64">
        <v>0.8</v>
      </c>
      <c r="K32" s="17">
        <v>2.88</v>
      </c>
      <c r="L32" s="17">
        <v>6.91</v>
      </c>
      <c r="M32" s="66"/>
      <c r="O32" s="12"/>
      <c r="P32" s="10" t="s">
        <v>15</v>
      </c>
      <c r="Q32" s="6">
        <v>8.1199999999999992</v>
      </c>
      <c r="R32" s="7">
        <v>20</v>
      </c>
      <c r="S32" s="6">
        <v>2.4300000000000002</v>
      </c>
      <c r="T32" s="6">
        <v>8.74</v>
      </c>
      <c r="U32" s="6">
        <v>20.9</v>
      </c>
      <c r="V32" s="13"/>
      <c r="W32" s="4"/>
      <c r="X32" s="6"/>
      <c r="Y32" s="6"/>
      <c r="Z32" s="6"/>
      <c r="AA32" s="4"/>
    </row>
    <row r="33" spans="1:27" ht="18.75" customHeight="1" thickBot="1" x14ac:dyDescent="0.3">
      <c r="A33" s="14"/>
      <c r="B33" s="36" t="s">
        <v>16</v>
      </c>
      <c r="C33" s="111">
        <v>8.1199999999999992</v>
      </c>
      <c r="D33" s="98">
        <v>20</v>
      </c>
      <c r="E33" s="64">
        <v>0.8</v>
      </c>
      <c r="F33" s="17">
        <v>2.88</v>
      </c>
      <c r="G33" s="17">
        <v>6.91</v>
      </c>
      <c r="H33" s="73">
        <v>8.6</v>
      </c>
      <c r="I33" s="98">
        <v>20</v>
      </c>
      <c r="J33" s="64">
        <v>0.8</v>
      </c>
      <c r="K33" s="17">
        <v>2.88</v>
      </c>
      <c r="L33" s="17">
        <v>6.91</v>
      </c>
      <c r="M33" s="66"/>
      <c r="O33" s="14"/>
      <c r="P33" s="36" t="s">
        <v>16</v>
      </c>
      <c r="Q33" s="6">
        <v>8.11</v>
      </c>
      <c r="R33" s="7">
        <v>20</v>
      </c>
      <c r="S33" s="6">
        <v>2.4300000000000002</v>
      </c>
      <c r="T33" s="6">
        <v>8.74</v>
      </c>
      <c r="U33" s="6">
        <v>20.9</v>
      </c>
      <c r="V33" s="13"/>
      <c r="W33" s="4"/>
      <c r="X33" s="6"/>
      <c r="Y33" s="6"/>
      <c r="Z33" s="6"/>
      <c r="AA33" s="4"/>
    </row>
    <row r="34" spans="1:27" ht="18" customHeight="1" thickBot="1" x14ac:dyDescent="0.3">
      <c r="A34" s="2">
        <v>45639</v>
      </c>
      <c r="B34" s="3" t="s">
        <v>13</v>
      </c>
      <c r="C34" s="73">
        <v>8.11</v>
      </c>
      <c r="D34" s="98">
        <v>20</v>
      </c>
      <c r="E34" s="64">
        <v>1.1000000000000001</v>
      </c>
      <c r="F34" s="17">
        <v>3.63</v>
      </c>
      <c r="G34" s="17">
        <v>8.7200000000000006</v>
      </c>
      <c r="H34" s="73">
        <v>8.1999999999999993</v>
      </c>
      <c r="I34" s="98">
        <v>20</v>
      </c>
      <c r="J34" s="64">
        <v>1.1000000000000001</v>
      </c>
      <c r="K34" s="17">
        <v>3.63</v>
      </c>
      <c r="L34" s="17">
        <v>8.7200000000000006</v>
      </c>
      <c r="M34" s="66"/>
      <c r="O34" s="2">
        <v>45639</v>
      </c>
      <c r="P34" s="3" t="s">
        <v>13</v>
      </c>
      <c r="Q34" s="6">
        <v>8.9</v>
      </c>
      <c r="R34" s="7">
        <v>20</v>
      </c>
      <c r="S34" s="6">
        <v>2.4300000000000002</v>
      </c>
      <c r="T34" s="6">
        <v>8.74</v>
      </c>
      <c r="U34" s="6">
        <v>20.9</v>
      </c>
      <c r="V34" s="13"/>
      <c r="W34" s="13"/>
      <c r="X34" s="6"/>
      <c r="Y34" s="6"/>
      <c r="Z34" s="6"/>
      <c r="AA34" s="4"/>
    </row>
    <row r="35" spans="1:27" ht="17.25" customHeight="1" thickBot="1" x14ac:dyDescent="0.3">
      <c r="A35" s="12"/>
      <c r="B35" s="10" t="s">
        <v>14</v>
      </c>
      <c r="C35" s="73">
        <v>8.9</v>
      </c>
      <c r="D35" s="98">
        <v>20</v>
      </c>
      <c r="E35" s="64">
        <v>1.1000000000000001</v>
      </c>
      <c r="F35" s="17">
        <v>3.63</v>
      </c>
      <c r="G35" s="17">
        <v>8.7200000000000006</v>
      </c>
      <c r="H35" s="73">
        <v>8.4</v>
      </c>
      <c r="I35" s="98">
        <v>20</v>
      </c>
      <c r="J35" s="64">
        <v>1.1000000000000001</v>
      </c>
      <c r="K35" s="17">
        <v>3.63</v>
      </c>
      <c r="L35" s="17">
        <v>8.7200000000000006</v>
      </c>
      <c r="M35" s="66"/>
      <c r="O35" s="12"/>
      <c r="P35" s="10" t="s">
        <v>14</v>
      </c>
      <c r="Q35" s="6">
        <v>8.9</v>
      </c>
      <c r="R35" s="7">
        <v>20</v>
      </c>
      <c r="S35" s="6">
        <v>2.4300000000000002</v>
      </c>
      <c r="T35" s="6">
        <v>8.74</v>
      </c>
      <c r="U35" s="6">
        <v>20.9</v>
      </c>
      <c r="V35" s="13"/>
      <c r="W35" s="13"/>
      <c r="X35" s="6"/>
      <c r="Y35" s="6"/>
      <c r="Z35" s="6"/>
      <c r="AA35" s="4"/>
    </row>
    <row r="36" spans="1:27" ht="15" customHeight="1" thickBot="1" x14ac:dyDescent="0.3">
      <c r="A36" s="12"/>
      <c r="B36" s="10" t="s">
        <v>15</v>
      </c>
      <c r="C36" s="73">
        <v>8.9</v>
      </c>
      <c r="D36" s="98">
        <v>20</v>
      </c>
      <c r="E36" s="64">
        <v>1.1000000000000001</v>
      </c>
      <c r="F36" s="17">
        <v>3.63</v>
      </c>
      <c r="G36" s="17">
        <v>8.7200000000000006</v>
      </c>
      <c r="H36" s="73">
        <v>8.6</v>
      </c>
      <c r="I36" s="98">
        <v>20</v>
      </c>
      <c r="J36" s="64">
        <v>1.1000000000000001</v>
      </c>
      <c r="K36" s="17">
        <v>3.63</v>
      </c>
      <c r="L36" s="17">
        <v>8.7200000000000006</v>
      </c>
      <c r="M36" s="66"/>
      <c r="O36" s="12"/>
      <c r="P36" s="10" t="s">
        <v>15</v>
      </c>
      <c r="Q36" s="6">
        <v>8.1</v>
      </c>
      <c r="R36" s="7">
        <v>20</v>
      </c>
      <c r="S36" s="6">
        <v>2.4300000000000002</v>
      </c>
      <c r="T36" s="6">
        <v>8.74</v>
      </c>
      <c r="U36" s="6">
        <v>20.9</v>
      </c>
      <c r="V36" s="13"/>
      <c r="W36" s="13"/>
      <c r="X36" s="6"/>
      <c r="Y36" s="6"/>
      <c r="Z36" s="6"/>
      <c r="AA36" s="4"/>
    </row>
    <row r="37" spans="1:27" ht="15" customHeight="1" thickBot="1" x14ac:dyDescent="0.3">
      <c r="A37" s="12"/>
      <c r="B37" s="36" t="s">
        <v>16</v>
      </c>
      <c r="C37" s="73">
        <v>8.9</v>
      </c>
      <c r="D37" s="98">
        <v>20</v>
      </c>
      <c r="E37" s="64">
        <v>1.1000000000000001</v>
      </c>
      <c r="F37" s="17">
        <v>3.63</v>
      </c>
      <c r="G37" s="17">
        <v>8.7200000000000006</v>
      </c>
      <c r="H37" s="73">
        <v>8.5</v>
      </c>
      <c r="I37" s="98">
        <v>20</v>
      </c>
      <c r="J37" s="64">
        <v>1.1000000000000001</v>
      </c>
      <c r="K37" s="17">
        <v>3.63</v>
      </c>
      <c r="L37" s="17">
        <v>8.7200000000000006</v>
      </c>
      <c r="M37" s="66"/>
      <c r="O37" s="12"/>
      <c r="P37" s="36" t="s">
        <v>16</v>
      </c>
      <c r="Q37" s="6">
        <v>8.11</v>
      </c>
      <c r="R37" s="7">
        <v>20</v>
      </c>
      <c r="S37" s="6">
        <v>2.4300000000000002</v>
      </c>
      <c r="T37" s="6">
        <v>8.74</v>
      </c>
      <c r="U37" s="6">
        <v>20.9</v>
      </c>
      <c r="V37" s="13"/>
      <c r="W37" s="13"/>
      <c r="X37" s="13"/>
      <c r="Y37" s="6"/>
      <c r="Z37" s="6"/>
      <c r="AA37" s="4"/>
    </row>
    <row r="38" spans="1:27" ht="15" customHeight="1" thickBot="1" x14ac:dyDescent="0.3">
      <c r="A38" s="2">
        <v>45640</v>
      </c>
      <c r="B38" s="3" t="s">
        <v>13</v>
      </c>
      <c r="C38" s="73">
        <v>8.11</v>
      </c>
      <c r="D38" s="98">
        <v>20</v>
      </c>
      <c r="E38" s="64">
        <v>0.8</v>
      </c>
      <c r="F38" s="17">
        <v>2.88</v>
      </c>
      <c r="G38" s="17">
        <v>6.91</v>
      </c>
      <c r="H38" s="73">
        <v>8.3000000000000007</v>
      </c>
      <c r="I38" s="98">
        <v>20</v>
      </c>
      <c r="J38" s="64">
        <v>0.8</v>
      </c>
      <c r="K38" s="17">
        <v>2.88</v>
      </c>
      <c r="L38" s="17">
        <v>6.91</v>
      </c>
      <c r="M38" s="66"/>
      <c r="O38" s="2">
        <v>45640</v>
      </c>
      <c r="P38" s="3" t="s">
        <v>13</v>
      </c>
      <c r="Q38" s="6">
        <v>8.1199999999999992</v>
      </c>
      <c r="R38" s="7">
        <v>20</v>
      </c>
      <c r="S38" s="6">
        <v>2.4300000000000002</v>
      </c>
      <c r="T38" s="6">
        <v>8.74</v>
      </c>
      <c r="U38" s="6">
        <v>20.9</v>
      </c>
      <c r="V38" s="13"/>
      <c r="W38" s="13"/>
      <c r="X38" s="13"/>
      <c r="Y38" s="6"/>
      <c r="Z38" s="6"/>
      <c r="AA38" s="4"/>
    </row>
    <row r="39" spans="1:27" ht="16.5" customHeight="1" thickBot="1" x14ac:dyDescent="0.3">
      <c r="A39" s="12"/>
      <c r="B39" s="10" t="s">
        <v>14</v>
      </c>
      <c r="C39" s="73">
        <v>8.1</v>
      </c>
      <c r="D39" s="98">
        <v>20</v>
      </c>
      <c r="E39" s="64">
        <v>0.8</v>
      </c>
      <c r="F39" s="17">
        <v>2.88</v>
      </c>
      <c r="G39" s="17">
        <v>6.91</v>
      </c>
      <c r="H39" s="73">
        <v>8.6999999999999993</v>
      </c>
      <c r="I39" s="98">
        <v>20</v>
      </c>
      <c r="J39" s="64">
        <v>0.8</v>
      </c>
      <c r="K39" s="17">
        <v>2.88</v>
      </c>
      <c r="L39" s="17">
        <v>6.91</v>
      </c>
      <c r="M39" s="66"/>
      <c r="O39" s="12"/>
      <c r="P39" s="10" t="s">
        <v>14</v>
      </c>
      <c r="Q39" s="6">
        <v>8.1</v>
      </c>
      <c r="R39" s="7">
        <v>20</v>
      </c>
      <c r="S39" s="6">
        <v>2.13</v>
      </c>
      <c r="T39" s="6">
        <v>7.66</v>
      </c>
      <c r="U39" s="6">
        <v>18.399999999999999</v>
      </c>
      <c r="V39" s="13"/>
      <c r="W39" s="13"/>
      <c r="X39" s="13"/>
      <c r="Y39" s="6"/>
      <c r="Z39" s="6"/>
      <c r="AA39" s="4"/>
    </row>
    <row r="40" spans="1:27" ht="15" customHeight="1" thickBot="1" x14ac:dyDescent="0.3">
      <c r="A40" s="12"/>
      <c r="B40" s="10" t="s">
        <v>15</v>
      </c>
      <c r="C40" s="73">
        <v>8.1300000000000008</v>
      </c>
      <c r="D40" s="98">
        <v>20</v>
      </c>
      <c r="E40" s="64">
        <v>0.8</v>
      </c>
      <c r="F40" s="17">
        <v>2.88</v>
      </c>
      <c r="G40" s="17">
        <v>6.91</v>
      </c>
      <c r="H40" s="73">
        <v>8.5</v>
      </c>
      <c r="I40" s="98">
        <v>20</v>
      </c>
      <c r="J40" s="64">
        <v>0.8</v>
      </c>
      <c r="K40" s="17">
        <v>2.88</v>
      </c>
      <c r="L40" s="17">
        <v>6.91</v>
      </c>
      <c r="M40" s="66"/>
      <c r="O40" s="12"/>
      <c r="P40" s="10" t="s">
        <v>15</v>
      </c>
      <c r="Q40" s="6">
        <v>8.9</v>
      </c>
      <c r="R40" s="7">
        <v>20</v>
      </c>
      <c r="S40" s="6">
        <v>2.13</v>
      </c>
      <c r="T40" s="6">
        <v>7.66</v>
      </c>
      <c r="U40" s="6">
        <v>18.399999999999999</v>
      </c>
      <c r="V40" s="13"/>
      <c r="W40" s="13"/>
      <c r="X40" s="13"/>
      <c r="Y40" s="6"/>
      <c r="Z40" s="6"/>
      <c r="AA40" s="4"/>
    </row>
    <row r="41" spans="1:27" ht="13.5" customHeight="1" thickBot="1" x14ac:dyDescent="0.3">
      <c r="A41" s="12"/>
      <c r="B41" s="10"/>
      <c r="C41" s="73"/>
      <c r="D41" s="98"/>
      <c r="E41" s="64"/>
      <c r="F41" s="17"/>
      <c r="G41" s="17"/>
      <c r="H41" s="73"/>
      <c r="I41" s="98"/>
      <c r="J41" s="64"/>
      <c r="K41" s="17"/>
      <c r="L41" s="17"/>
      <c r="M41" s="66"/>
      <c r="O41" s="12"/>
      <c r="P41" s="10"/>
      <c r="Q41" s="6"/>
      <c r="R41" s="7"/>
      <c r="S41" s="6"/>
      <c r="T41" s="6"/>
      <c r="U41" s="6"/>
      <c r="V41" s="13"/>
      <c r="W41" s="13"/>
      <c r="X41" s="13"/>
      <c r="Y41" s="6"/>
      <c r="Z41" s="6"/>
      <c r="AA41" s="4"/>
    </row>
    <row r="42" spans="1:27" ht="14.25" customHeight="1" thickBot="1" x14ac:dyDescent="0.3">
      <c r="A42" s="2">
        <v>45642</v>
      </c>
      <c r="B42" s="3" t="s">
        <v>13</v>
      </c>
      <c r="C42" s="73">
        <v>8.1</v>
      </c>
      <c r="D42" s="98">
        <v>20</v>
      </c>
      <c r="E42" s="64">
        <v>0.8</v>
      </c>
      <c r="F42" s="17">
        <v>2.88</v>
      </c>
      <c r="G42" s="17">
        <v>6.91</v>
      </c>
      <c r="H42" s="73">
        <v>8.6</v>
      </c>
      <c r="I42" s="98">
        <v>20</v>
      </c>
      <c r="J42" s="64">
        <v>0.8</v>
      </c>
      <c r="K42" s="17">
        <v>2.88</v>
      </c>
      <c r="L42" s="17">
        <v>6.91</v>
      </c>
      <c r="M42" s="66"/>
      <c r="O42" s="2">
        <v>45642</v>
      </c>
      <c r="P42" s="3" t="s">
        <v>13</v>
      </c>
      <c r="Q42" s="6">
        <v>8.1300000000000008</v>
      </c>
      <c r="R42" s="7">
        <v>20</v>
      </c>
      <c r="S42" s="6">
        <v>2.13</v>
      </c>
      <c r="T42" s="6">
        <v>7.66</v>
      </c>
      <c r="U42" s="6">
        <v>18.399999999999999</v>
      </c>
      <c r="V42" s="13"/>
      <c r="W42" s="13"/>
      <c r="X42" s="13"/>
      <c r="Y42" s="6"/>
      <c r="Z42" s="6"/>
      <c r="AA42" s="4"/>
    </row>
    <row r="43" spans="1:27" ht="16.5" customHeight="1" thickBot="1" x14ac:dyDescent="0.3">
      <c r="A43" s="12"/>
      <c r="B43" s="10" t="s">
        <v>14</v>
      </c>
      <c r="C43" s="73">
        <v>8.1199999999999992</v>
      </c>
      <c r="D43" s="98">
        <v>20</v>
      </c>
      <c r="E43" s="64">
        <v>0.8</v>
      </c>
      <c r="F43" s="17">
        <v>2.88</v>
      </c>
      <c r="G43" s="17">
        <v>6.91</v>
      </c>
      <c r="H43" s="73">
        <v>8.6999999999999993</v>
      </c>
      <c r="I43" s="98">
        <v>20</v>
      </c>
      <c r="J43" s="64">
        <v>0.8</v>
      </c>
      <c r="K43" s="17">
        <v>2.88</v>
      </c>
      <c r="L43" s="17">
        <v>6.91</v>
      </c>
      <c r="M43" s="66"/>
      <c r="O43" s="12"/>
      <c r="P43" s="10" t="s">
        <v>14</v>
      </c>
      <c r="Q43" s="6">
        <v>8.1</v>
      </c>
      <c r="R43" s="7">
        <v>20</v>
      </c>
      <c r="S43" s="6">
        <v>2.13</v>
      </c>
      <c r="T43" s="6">
        <v>7.66</v>
      </c>
      <c r="U43" s="6">
        <v>18.399999999999999</v>
      </c>
      <c r="V43" s="13"/>
      <c r="W43" s="13"/>
      <c r="X43" s="13"/>
      <c r="Y43" s="6"/>
      <c r="Z43" s="6"/>
      <c r="AA43" s="4"/>
    </row>
    <row r="44" spans="1:27" ht="16.5" customHeight="1" thickBot="1" x14ac:dyDescent="0.3">
      <c r="A44" s="12"/>
      <c r="B44" s="10" t="s">
        <v>15</v>
      </c>
      <c r="C44" s="73">
        <v>8.1199999999999992</v>
      </c>
      <c r="D44" s="98">
        <v>20</v>
      </c>
      <c r="E44" s="64">
        <v>1.1000000000000001</v>
      </c>
      <c r="F44" s="17">
        <v>3.63</v>
      </c>
      <c r="G44" s="17">
        <v>8.7200000000000006</v>
      </c>
      <c r="H44" s="73">
        <v>8.6</v>
      </c>
      <c r="I44" s="98">
        <v>20</v>
      </c>
      <c r="J44" s="64">
        <v>1.1000000000000001</v>
      </c>
      <c r="K44" s="17">
        <v>3.63</v>
      </c>
      <c r="L44" s="17">
        <v>8.7200000000000006</v>
      </c>
      <c r="M44" s="66"/>
      <c r="O44" s="12"/>
      <c r="P44" s="10" t="s">
        <v>15</v>
      </c>
      <c r="Q44" s="6">
        <v>8.11</v>
      </c>
      <c r="R44" s="7">
        <v>20</v>
      </c>
      <c r="S44" s="6">
        <v>2.13</v>
      </c>
      <c r="T44" s="6">
        <v>7.66</v>
      </c>
      <c r="U44" s="6">
        <v>18.399999999999999</v>
      </c>
      <c r="V44" s="13"/>
      <c r="W44" s="13"/>
      <c r="X44" s="13"/>
      <c r="Y44" s="6"/>
      <c r="Z44" s="6"/>
      <c r="AA44" s="4"/>
    </row>
    <row r="45" spans="1:27" ht="14.25" customHeight="1" thickBot="1" x14ac:dyDescent="0.3">
      <c r="A45" s="12"/>
      <c r="B45" s="10" t="s">
        <v>16</v>
      </c>
      <c r="C45" s="73">
        <v>8.1199999999999992</v>
      </c>
      <c r="D45" s="98">
        <v>20</v>
      </c>
      <c r="E45" s="64">
        <v>1.1000000000000001</v>
      </c>
      <c r="F45" s="17">
        <v>3.63</v>
      </c>
      <c r="G45" s="17">
        <v>8.7200000000000006</v>
      </c>
      <c r="H45" s="73">
        <v>8.4</v>
      </c>
      <c r="I45" s="98">
        <v>20</v>
      </c>
      <c r="J45" s="64">
        <v>1.1000000000000001</v>
      </c>
      <c r="K45" s="17">
        <v>3.63</v>
      </c>
      <c r="L45" s="17">
        <v>8.7200000000000006</v>
      </c>
      <c r="M45" s="4"/>
      <c r="O45" s="12"/>
      <c r="P45" s="10" t="s">
        <v>16</v>
      </c>
      <c r="Q45" s="6">
        <v>8.9</v>
      </c>
      <c r="R45" s="7">
        <v>20</v>
      </c>
      <c r="S45" s="6">
        <v>2.13</v>
      </c>
      <c r="T45" s="6">
        <v>7.66</v>
      </c>
      <c r="U45" s="6">
        <v>18.399999999999999</v>
      </c>
      <c r="V45" s="13"/>
      <c r="W45" s="13"/>
      <c r="X45" s="6"/>
      <c r="Y45" s="6"/>
      <c r="Z45" s="6"/>
      <c r="AA45" s="4"/>
    </row>
    <row r="46" spans="1:27" ht="16.5" customHeight="1" thickBot="1" x14ac:dyDescent="0.3">
      <c r="A46" s="2">
        <v>45643</v>
      </c>
      <c r="B46" s="3" t="s">
        <v>13</v>
      </c>
      <c r="C46" s="73">
        <v>8.1</v>
      </c>
      <c r="D46" s="98">
        <v>20</v>
      </c>
      <c r="E46" s="64">
        <v>0.8</v>
      </c>
      <c r="F46" s="17">
        <v>2.88</v>
      </c>
      <c r="G46" s="17">
        <v>6.91</v>
      </c>
      <c r="H46" s="73">
        <v>8.3000000000000007</v>
      </c>
      <c r="I46" s="98">
        <v>20</v>
      </c>
      <c r="J46" s="64">
        <v>0.8</v>
      </c>
      <c r="K46" s="17">
        <v>2.88</v>
      </c>
      <c r="L46" s="17">
        <v>6.91</v>
      </c>
      <c r="M46" s="4"/>
      <c r="O46" s="2">
        <v>45643</v>
      </c>
      <c r="P46" s="3" t="s">
        <v>13</v>
      </c>
      <c r="Q46" s="6">
        <v>8.1</v>
      </c>
      <c r="R46" s="7">
        <v>20</v>
      </c>
      <c r="S46" s="6">
        <v>2.13</v>
      </c>
      <c r="T46" s="6">
        <v>7.66</v>
      </c>
      <c r="U46" s="6">
        <v>18.399999999999999</v>
      </c>
      <c r="V46" s="13"/>
      <c r="W46" s="13"/>
      <c r="X46" s="13"/>
      <c r="Y46" s="6"/>
      <c r="Z46" s="6"/>
      <c r="AA46" s="4"/>
    </row>
    <row r="47" spans="1:27" ht="15" customHeight="1" thickBot="1" x14ac:dyDescent="0.3">
      <c r="A47" s="12"/>
      <c r="B47" s="10" t="s">
        <v>14</v>
      </c>
      <c r="C47" s="73">
        <v>0.1</v>
      </c>
      <c r="D47" s="98">
        <v>20</v>
      </c>
      <c r="E47" s="64">
        <v>1.1000000000000001</v>
      </c>
      <c r="F47" s="17">
        <v>3.63</v>
      </c>
      <c r="G47" s="17">
        <v>8.7200000000000006</v>
      </c>
      <c r="H47" s="73">
        <v>8.3000000000000007</v>
      </c>
      <c r="I47" s="98">
        <v>20</v>
      </c>
      <c r="J47" s="64">
        <v>1.1000000000000001</v>
      </c>
      <c r="K47" s="17">
        <v>3.63</v>
      </c>
      <c r="L47" s="17">
        <v>8.7200000000000006</v>
      </c>
      <c r="M47" s="4"/>
      <c r="O47" s="12"/>
      <c r="P47" s="10" t="s">
        <v>14</v>
      </c>
      <c r="Q47" s="6">
        <v>8.11</v>
      </c>
      <c r="R47" s="7">
        <v>20</v>
      </c>
      <c r="S47" s="6">
        <v>2.13</v>
      </c>
      <c r="T47" s="6">
        <v>7.66</v>
      </c>
      <c r="U47" s="6">
        <v>18.399999999999999</v>
      </c>
      <c r="V47" s="13"/>
      <c r="W47" s="13"/>
      <c r="X47" s="13"/>
      <c r="Y47" s="6"/>
      <c r="Z47" s="6"/>
      <c r="AA47" s="4"/>
    </row>
    <row r="48" spans="1:27" ht="15" customHeight="1" thickBot="1" x14ac:dyDescent="0.3">
      <c r="A48" s="12"/>
      <c r="B48" s="10" t="s">
        <v>15</v>
      </c>
      <c r="C48" s="73">
        <v>8.11</v>
      </c>
      <c r="D48" s="98">
        <v>20</v>
      </c>
      <c r="E48" s="64">
        <v>0.8</v>
      </c>
      <c r="F48" s="17">
        <v>2.88</v>
      </c>
      <c r="G48" s="17">
        <v>6.91</v>
      </c>
      <c r="H48" s="73">
        <v>8.4</v>
      </c>
      <c r="I48" s="98">
        <v>20</v>
      </c>
      <c r="J48" s="64">
        <v>0.8</v>
      </c>
      <c r="K48" s="17">
        <v>2.88</v>
      </c>
      <c r="L48" s="17">
        <v>6.91</v>
      </c>
      <c r="M48" s="4"/>
      <c r="O48" s="12"/>
      <c r="P48" s="10" t="s">
        <v>15</v>
      </c>
      <c r="Q48" s="6">
        <v>8.1199999999999992</v>
      </c>
      <c r="R48" s="7">
        <v>20</v>
      </c>
      <c r="S48" s="6">
        <v>2.13</v>
      </c>
      <c r="T48" s="6">
        <v>7.66</v>
      </c>
      <c r="U48" s="6">
        <v>18.399999999999999</v>
      </c>
      <c r="V48" s="13"/>
      <c r="W48" s="13"/>
      <c r="X48" s="13"/>
      <c r="Y48" s="6"/>
      <c r="Z48" s="6"/>
      <c r="AA48" s="4"/>
    </row>
    <row r="49" spans="1:27" ht="15" customHeight="1" thickBot="1" x14ac:dyDescent="0.3">
      <c r="A49" s="12"/>
      <c r="B49" s="10" t="s">
        <v>16</v>
      </c>
      <c r="C49" s="73">
        <v>8.1300000000000008</v>
      </c>
      <c r="D49" s="98">
        <v>20</v>
      </c>
      <c r="E49" s="64">
        <v>1.1000000000000001</v>
      </c>
      <c r="F49" s="17">
        <v>3.63</v>
      </c>
      <c r="G49" s="17">
        <v>8.7200000000000006</v>
      </c>
      <c r="H49" s="73">
        <v>8.6</v>
      </c>
      <c r="I49" s="98">
        <v>20</v>
      </c>
      <c r="J49" s="64">
        <v>1.1000000000000001</v>
      </c>
      <c r="K49" s="17">
        <v>3.63</v>
      </c>
      <c r="L49" s="17">
        <v>8.7200000000000006</v>
      </c>
      <c r="M49" s="4"/>
      <c r="O49" s="12"/>
      <c r="P49" s="10" t="s">
        <v>16</v>
      </c>
      <c r="Q49" s="6">
        <v>8.1</v>
      </c>
      <c r="R49" s="7">
        <v>20</v>
      </c>
      <c r="S49" s="6">
        <v>2.13</v>
      </c>
      <c r="T49" s="6">
        <v>7.66</v>
      </c>
      <c r="U49" s="6">
        <v>18.399999999999999</v>
      </c>
      <c r="V49" s="13"/>
      <c r="W49" s="13"/>
      <c r="X49" s="13"/>
      <c r="Y49" s="6"/>
      <c r="Z49" s="6"/>
      <c r="AA49" s="4"/>
    </row>
    <row r="50" spans="1:27" ht="18" customHeight="1" thickBot="1" x14ac:dyDescent="0.3">
      <c r="A50" s="2">
        <v>45644</v>
      </c>
      <c r="B50" s="15" t="s">
        <v>13</v>
      </c>
      <c r="C50" s="73">
        <v>8.1300000000000008</v>
      </c>
      <c r="D50" s="98">
        <v>20</v>
      </c>
      <c r="E50" s="64">
        <v>0.8</v>
      </c>
      <c r="F50" s="17">
        <v>2.88</v>
      </c>
      <c r="G50" s="17">
        <v>6.91</v>
      </c>
      <c r="H50" s="73">
        <v>8.5</v>
      </c>
      <c r="I50" s="98">
        <v>20</v>
      </c>
      <c r="J50" s="64">
        <v>0.8</v>
      </c>
      <c r="K50" s="17">
        <v>2.88</v>
      </c>
      <c r="L50" s="17">
        <v>6.91</v>
      </c>
      <c r="M50" s="4"/>
      <c r="O50" s="2">
        <v>45644</v>
      </c>
      <c r="P50" s="15" t="s">
        <v>13</v>
      </c>
      <c r="Q50" s="6">
        <v>8.11</v>
      </c>
      <c r="R50" s="7">
        <v>20</v>
      </c>
      <c r="S50" s="6">
        <v>2.13</v>
      </c>
      <c r="T50" s="6">
        <v>7.66</v>
      </c>
      <c r="U50" s="6">
        <v>18.399999999999999</v>
      </c>
      <c r="V50" s="13"/>
      <c r="W50" s="13"/>
      <c r="X50" s="13"/>
      <c r="Y50" s="6"/>
      <c r="Z50" s="6"/>
      <c r="AA50" s="4"/>
    </row>
    <row r="51" spans="1:27" ht="15.75" customHeight="1" thickBot="1" x14ac:dyDescent="0.3">
      <c r="A51" s="12"/>
      <c r="B51" s="10" t="s">
        <v>14</v>
      </c>
      <c r="C51" s="73">
        <v>8.1199999999999992</v>
      </c>
      <c r="D51" s="98">
        <v>20</v>
      </c>
      <c r="E51" s="64">
        <v>0.8</v>
      </c>
      <c r="F51" s="17">
        <v>2.88</v>
      </c>
      <c r="G51" s="17">
        <v>6.91</v>
      </c>
      <c r="H51" s="73">
        <v>8.6999999999999993</v>
      </c>
      <c r="I51" s="98">
        <v>20</v>
      </c>
      <c r="J51" s="64">
        <v>0.8</v>
      </c>
      <c r="K51" s="17">
        <v>2.88</v>
      </c>
      <c r="L51" s="17">
        <v>6.91</v>
      </c>
      <c r="M51" s="4"/>
      <c r="O51" s="12"/>
      <c r="P51" s="10" t="s">
        <v>14</v>
      </c>
      <c r="Q51" s="6">
        <v>8.11</v>
      </c>
      <c r="R51" s="7">
        <v>20</v>
      </c>
      <c r="S51" s="6">
        <v>2.13</v>
      </c>
      <c r="T51" s="6">
        <v>7.66</v>
      </c>
      <c r="U51" s="6">
        <v>18.399999999999999</v>
      </c>
      <c r="V51" s="13"/>
      <c r="W51" s="13"/>
      <c r="X51" s="13"/>
      <c r="Y51" s="6"/>
      <c r="Z51" s="6"/>
      <c r="AA51" s="4"/>
    </row>
    <row r="52" spans="1:27" ht="15.75" customHeight="1" thickBot="1" x14ac:dyDescent="0.3">
      <c r="A52" s="12"/>
      <c r="B52" s="10" t="s">
        <v>15</v>
      </c>
      <c r="C52" s="73">
        <v>8.1199999999999992</v>
      </c>
      <c r="D52" s="98">
        <v>20</v>
      </c>
      <c r="E52" s="64">
        <v>0.8</v>
      </c>
      <c r="F52" s="17">
        <v>2.88</v>
      </c>
      <c r="G52" s="17">
        <v>6.91</v>
      </c>
      <c r="H52" s="73">
        <v>8.3000000000000007</v>
      </c>
      <c r="I52" s="98">
        <v>20</v>
      </c>
      <c r="J52" s="64">
        <v>0.8</v>
      </c>
      <c r="K52" s="17">
        <v>2.88</v>
      </c>
      <c r="L52" s="17">
        <v>6.91</v>
      </c>
      <c r="M52" s="4"/>
      <c r="O52" s="12"/>
      <c r="P52" s="10" t="s">
        <v>15</v>
      </c>
      <c r="Q52" s="6">
        <v>8.9</v>
      </c>
      <c r="R52" s="7">
        <v>20</v>
      </c>
      <c r="S52" s="6">
        <v>2.13</v>
      </c>
      <c r="T52" s="6">
        <v>7.66</v>
      </c>
      <c r="U52" s="6">
        <v>18.399999999999999</v>
      </c>
      <c r="V52" s="13"/>
      <c r="W52" s="13"/>
      <c r="X52" s="13"/>
      <c r="Y52" s="6"/>
      <c r="Z52" s="6"/>
      <c r="AA52" s="4"/>
    </row>
    <row r="53" spans="1:27" ht="16.5" customHeight="1" thickBot="1" x14ac:dyDescent="0.3">
      <c r="A53" s="12"/>
      <c r="B53" s="10" t="s">
        <v>16</v>
      </c>
      <c r="C53" s="73">
        <v>8.11</v>
      </c>
      <c r="D53" s="98">
        <v>20</v>
      </c>
      <c r="E53" s="64">
        <v>0.8</v>
      </c>
      <c r="F53" s="17">
        <v>2.88</v>
      </c>
      <c r="G53" s="17">
        <v>6.91</v>
      </c>
      <c r="H53" s="73">
        <v>8.3000000000000007</v>
      </c>
      <c r="I53" s="98">
        <v>20</v>
      </c>
      <c r="J53" s="64">
        <v>0.8</v>
      </c>
      <c r="K53" s="17">
        <v>2.88</v>
      </c>
      <c r="L53" s="17">
        <v>6.91</v>
      </c>
      <c r="M53" s="4"/>
      <c r="O53" s="12"/>
      <c r="P53" s="10" t="s">
        <v>16</v>
      </c>
      <c r="Q53" s="6">
        <v>8.9</v>
      </c>
      <c r="R53" s="7">
        <v>20</v>
      </c>
      <c r="S53" s="6">
        <v>2.13</v>
      </c>
      <c r="T53" s="6">
        <v>7.66</v>
      </c>
      <c r="U53" s="6">
        <v>18.399999999999999</v>
      </c>
      <c r="V53" s="13"/>
      <c r="W53" s="13"/>
      <c r="X53" s="13"/>
      <c r="Y53" s="6"/>
      <c r="Z53" s="6"/>
      <c r="AA53" s="4"/>
    </row>
    <row r="54" spans="1:27" ht="18" customHeight="1" thickBot="1" x14ac:dyDescent="0.3">
      <c r="A54" s="2">
        <v>45645</v>
      </c>
      <c r="B54" s="3" t="s">
        <v>13</v>
      </c>
      <c r="C54" s="73">
        <v>8.1199999999999992</v>
      </c>
      <c r="D54" s="98">
        <v>20</v>
      </c>
      <c r="E54" s="64">
        <v>0.8</v>
      </c>
      <c r="F54" s="17">
        <v>2.88</v>
      </c>
      <c r="G54" s="17">
        <v>6.91</v>
      </c>
      <c r="H54" s="73">
        <v>8.5</v>
      </c>
      <c r="I54" s="98">
        <v>20</v>
      </c>
      <c r="J54" s="64">
        <v>0.8</v>
      </c>
      <c r="K54" s="17">
        <v>2.88</v>
      </c>
      <c r="L54" s="17">
        <v>6.91</v>
      </c>
      <c r="M54" s="4"/>
      <c r="O54" s="2">
        <v>45645</v>
      </c>
      <c r="P54" s="3" t="s">
        <v>13</v>
      </c>
      <c r="Q54" s="6">
        <v>8.11</v>
      </c>
      <c r="R54" s="7">
        <v>20</v>
      </c>
      <c r="S54" s="6">
        <v>2.13</v>
      </c>
      <c r="T54" s="6">
        <v>7.66</v>
      </c>
      <c r="U54" s="6">
        <v>18.399999999999999</v>
      </c>
      <c r="V54" s="16"/>
      <c r="W54" s="16"/>
      <c r="X54" s="16"/>
      <c r="Y54" s="17"/>
      <c r="Z54" s="17"/>
      <c r="AA54" s="4"/>
    </row>
    <row r="55" spans="1:27" ht="17.25" customHeight="1" thickBot="1" x14ac:dyDescent="0.3">
      <c r="A55" s="14"/>
      <c r="B55" s="10" t="s">
        <v>14</v>
      </c>
      <c r="C55" s="73">
        <v>8.11</v>
      </c>
      <c r="D55" s="98">
        <v>20</v>
      </c>
      <c r="E55" s="64">
        <v>1.1000000000000001</v>
      </c>
      <c r="F55" s="17">
        <v>3.63</v>
      </c>
      <c r="G55" s="17">
        <v>8.7200000000000006</v>
      </c>
      <c r="H55" s="73">
        <v>8.6</v>
      </c>
      <c r="I55" s="98">
        <v>20</v>
      </c>
      <c r="J55" s="64">
        <v>1.1000000000000001</v>
      </c>
      <c r="K55" s="17">
        <v>3.63</v>
      </c>
      <c r="L55" s="17">
        <v>8.7200000000000006</v>
      </c>
      <c r="M55" s="4"/>
      <c r="O55" s="14"/>
      <c r="P55" s="10" t="s">
        <v>14</v>
      </c>
      <c r="Q55" s="6">
        <v>8.1199999999999992</v>
      </c>
      <c r="R55" s="7">
        <v>20</v>
      </c>
      <c r="S55" s="6">
        <v>2.13</v>
      </c>
      <c r="T55" s="6">
        <v>7.66</v>
      </c>
      <c r="U55" s="6">
        <v>18.399999999999999</v>
      </c>
      <c r="V55" s="13"/>
      <c r="W55" s="13"/>
      <c r="X55" s="13"/>
      <c r="Y55" s="6"/>
      <c r="Z55" s="6"/>
      <c r="AA55" s="4"/>
    </row>
    <row r="56" spans="1:27" ht="14.25" customHeight="1" thickBot="1" x14ac:dyDescent="0.3">
      <c r="A56" s="14"/>
      <c r="B56" s="10" t="s">
        <v>15</v>
      </c>
      <c r="C56" s="73">
        <v>8.1</v>
      </c>
      <c r="D56" s="98">
        <v>20</v>
      </c>
      <c r="E56" s="64">
        <v>1.1000000000000001</v>
      </c>
      <c r="F56" s="17">
        <v>3.63</v>
      </c>
      <c r="G56" s="17">
        <v>8.7200000000000006</v>
      </c>
      <c r="H56" s="73">
        <v>8.5</v>
      </c>
      <c r="I56" s="98">
        <v>20</v>
      </c>
      <c r="J56" s="64">
        <v>1.1000000000000001</v>
      </c>
      <c r="K56" s="17">
        <v>3.63</v>
      </c>
      <c r="L56" s="17">
        <v>8.7200000000000006</v>
      </c>
      <c r="M56" s="4"/>
      <c r="O56" s="14"/>
      <c r="P56" s="10" t="s">
        <v>15</v>
      </c>
      <c r="Q56" s="6">
        <v>8.1</v>
      </c>
      <c r="R56" s="7">
        <v>20</v>
      </c>
      <c r="S56" s="6">
        <v>2.13</v>
      </c>
      <c r="T56" s="6">
        <v>7.66</v>
      </c>
      <c r="U56" s="6">
        <v>18.399999999999999</v>
      </c>
      <c r="V56" s="13"/>
      <c r="W56" s="13"/>
      <c r="X56" s="13"/>
      <c r="Y56" s="6"/>
      <c r="Z56" s="6"/>
      <c r="AA56" s="4"/>
    </row>
    <row r="57" spans="1:27" ht="15.75" customHeight="1" thickBot="1" x14ac:dyDescent="0.3">
      <c r="A57" s="14"/>
      <c r="B57" s="10" t="s">
        <v>16</v>
      </c>
      <c r="C57" s="73">
        <v>8.1</v>
      </c>
      <c r="D57" s="98">
        <v>20</v>
      </c>
      <c r="E57" s="64">
        <v>0.8</v>
      </c>
      <c r="F57" s="17">
        <v>2.88</v>
      </c>
      <c r="G57" s="17">
        <v>6.91</v>
      </c>
      <c r="H57" s="73">
        <v>8.6</v>
      </c>
      <c r="I57" s="98">
        <v>20</v>
      </c>
      <c r="J57" s="64">
        <v>0.8</v>
      </c>
      <c r="K57" s="17">
        <v>2.88</v>
      </c>
      <c r="L57" s="17">
        <v>6.91</v>
      </c>
      <c r="M57" s="4"/>
      <c r="O57" s="14"/>
      <c r="P57" s="10" t="s">
        <v>16</v>
      </c>
      <c r="Q57" s="17">
        <v>8.9</v>
      </c>
      <c r="R57" s="7">
        <v>20</v>
      </c>
      <c r="S57" s="6">
        <v>2.13</v>
      </c>
      <c r="T57" s="6">
        <v>7.66</v>
      </c>
      <c r="U57" s="6">
        <v>18.399999999999999</v>
      </c>
      <c r="V57" s="13"/>
      <c r="W57" s="13"/>
      <c r="X57" s="13"/>
      <c r="Y57" s="6"/>
      <c r="Z57" s="6"/>
      <c r="AA57" s="4"/>
    </row>
    <row r="58" spans="1:27" ht="17.25" customHeight="1" thickBot="1" x14ac:dyDescent="0.3">
      <c r="A58" s="2">
        <v>45646</v>
      </c>
      <c r="B58" s="3" t="s">
        <v>13</v>
      </c>
      <c r="C58" s="73">
        <v>8.9</v>
      </c>
      <c r="D58" s="98">
        <v>20</v>
      </c>
      <c r="E58" s="64">
        <v>0.8</v>
      </c>
      <c r="F58" s="17">
        <v>2.88</v>
      </c>
      <c r="G58" s="17">
        <v>6.91</v>
      </c>
      <c r="H58" s="73">
        <v>8.6</v>
      </c>
      <c r="I58" s="98">
        <v>20</v>
      </c>
      <c r="J58" s="64">
        <v>0.8</v>
      </c>
      <c r="K58" s="17">
        <v>2.88</v>
      </c>
      <c r="L58" s="17">
        <v>6.91</v>
      </c>
      <c r="M58" s="4"/>
      <c r="O58" s="2">
        <v>45646</v>
      </c>
      <c r="P58" s="3" t="s">
        <v>13</v>
      </c>
      <c r="Q58" s="6">
        <v>8.9</v>
      </c>
      <c r="R58" s="7">
        <v>20</v>
      </c>
      <c r="S58" s="6">
        <v>2.13</v>
      </c>
      <c r="T58" s="6">
        <v>7.66</v>
      </c>
      <c r="U58" s="6">
        <v>18.399999999999999</v>
      </c>
      <c r="V58" s="13"/>
      <c r="W58" s="13"/>
      <c r="X58" s="13"/>
      <c r="Y58" s="6"/>
      <c r="Z58" s="6"/>
      <c r="AA58" s="4"/>
    </row>
    <row r="59" spans="1:27" ht="16.5" customHeight="1" thickBot="1" x14ac:dyDescent="0.3">
      <c r="A59" s="14"/>
      <c r="B59" s="10" t="s">
        <v>14</v>
      </c>
      <c r="C59" s="73">
        <v>8.9</v>
      </c>
      <c r="D59" s="98">
        <v>20</v>
      </c>
      <c r="E59" s="64">
        <v>0.8</v>
      </c>
      <c r="F59" s="17">
        <v>2.88</v>
      </c>
      <c r="G59" s="17">
        <v>6.91</v>
      </c>
      <c r="H59" s="73">
        <v>8.3000000000000007</v>
      </c>
      <c r="I59" s="98">
        <v>20</v>
      </c>
      <c r="J59" s="64">
        <v>0.8</v>
      </c>
      <c r="K59" s="17">
        <v>2.88</v>
      </c>
      <c r="L59" s="17">
        <v>6.91</v>
      </c>
      <c r="M59" s="4"/>
      <c r="O59" s="14"/>
      <c r="P59" s="10" t="s">
        <v>14</v>
      </c>
      <c r="Q59" s="6">
        <v>8.1</v>
      </c>
      <c r="R59" s="7">
        <v>20</v>
      </c>
      <c r="S59" s="6">
        <v>2.13</v>
      </c>
      <c r="T59" s="6">
        <v>7.66</v>
      </c>
      <c r="U59" s="6">
        <v>18.399999999999999</v>
      </c>
      <c r="V59" s="13"/>
      <c r="W59" s="13"/>
      <c r="X59" s="13"/>
      <c r="Y59" s="6"/>
      <c r="Z59" s="6"/>
      <c r="AA59" s="4"/>
    </row>
    <row r="60" spans="1:27" ht="16.5" customHeight="1" thickBot="1" x14ac:dyDescent="0.3">
      <c r="A60" s="14"/>
      <c r="B60" s="10" t="s">
        <v>15</v>
      </c>
      <c r="C60" s="73">
        <v>8.1199999999999992</v>
      </c>
      <c r="D60" s="98">
        <v>20</v>
      </c>
      <c r="E60" s="64">
        <v>0.8</v>
      </c>
      <c r="F60" s="17">
        <v>2.88</v>
      </c>
      <c r="G60" s="17">
        <v>6.91</v>
      </c>
      <c r="H60" s="73">
        <v>8.5</v>
      </c>
      <c r="I60" s="98">
        <v>20</v>
      </c>
      <c r="J60" s="64">
        <v>0.8</v>
      </c>
      <c r="K60" s="17">
        <v>2.88</v>
      </c>
      <c r="L60" s="17">
        <v>6.91</v>
      </c>
      <c r="M60" s="4"/>
      <c r="O60" s="14"/>
      <c r="P60" s="10" t="s">
        <v>15</v>
      </c>
      <c r="Q60" s="6">
        <v>8.11</v>
      </c>
      <c r="R60" s="7">
        <v>20</v>
      </c>
      <c r="S60" s="6">
        <v>2.13</v>
      </c>
      <c r="T60" s="6">
        <v>7.66</v>
      </c>
      <c r="U60" s="6">
        <v>18.399999999999999</v>
      </c>
      <c r="V60" s="13"/>
      <c r="W60" s="13"/>
      <c r="X60" s="13"/>
      <c r="Y60" s="6"/>
      <c r="Z60" s="6"/>
      <c r="AA60" s="4"/>
    </row>
    <row r="61" spans="1:27" ht="16.5" customHeight="1" thickBot="1" x14ac:dyDescent="0.3">
      <c r="A61" s="14"/>
      <c r="B61" s="10" t="s">
        <v>16</v>
      </c>
      <c r="C61" s="73">
        <v>8.1199999999999992</v>
      </c>
      <c r="D61" s="98">
        <v>20</v>
      </c>
      <c r="E61" s="64">
        <v>0.8</v>
      </c>
      <c r="F61" s="17">
        <v>2.88</v>
      </c>
      <c r="G61" s="17">
        <v>6.91</v>
      </c>
      <c r="H61" s="73">
        <v>8.5</v>
      </c>
      <c r="I61" s="98">
        <v>20</v>
      </c>
      <c r="J61" s="64">
        <v>0.8</v>
      </c>
      <c r="K61" s="17">
        <v>2.88</v>
      </c>
      <c r="L61" s="17">
        <v>6.91</v>
      </c>
      <c r="M61" s="4"/>
      <c r="O61" s="14"/>
      <c r="P61" s="10" t="s">
        <v>16</v>
      </c>
      <c r="Q61" s="6">
        <v>8.11</v>
      </c>
      <c r="R61" s="7">
        <v>20</v>
      </c>
      <c r="S61" s="6">
        <v>2.13</v>
      </c>
      <c r="T61" s="6">
        <v>7.66</v>
      </c>
      <c r="U61" s="6">
        <v>18.399999999999999</v>
      </c>
      <c r="V61" s="13"/>
      <c r="W61" s="13"/>
      <c r="X61" s="13"/>
      <c r="Y61" s="6"/>
      <c r="Z61" s="6"/>
      <c r="AA61" s="4"/>
    </row>
    <row r="62" spans="1:27" ht="16.5" customHeight="1" thickBot="1" x14ac:dyDescent="0.3">
      <c r="A62" s="2">
        <v>45647</v>
      </c>
      <c r="B62" s="3" t="s">
        <v>13</v>
      </c>
      <c r="C62" s="73">
        <v>8.1199999999999992</v>
      </c>
      <c r="D62" s="98">
        <v>20</v>
      </c>
      <c r="E62" s="65">
        <v>0.8</v>
      </c>
      <c r="F62" s="17">
        <v>2.88</v>
      </c>
      <c r="G62" s="17">
        <v>6.91</v>
      </c>
      <c r="H62" s="73">
        <v>8.6</v>
      </c>
      <c r="I62" s="98">
        <v>20</v>
      </c>
      <c r="J62" s="65">
        <v>0.8</v>
      </c>
      <c r="K62" s="17">
        <v>2.88</v>
      </c>
      <c r="L62" s="17">
        <v>6.91</v>
      </c>
      <c r="M62" s="4"/>
      <c r="O62" s="2">
        <v>45647</v>
      </c>
      <c r="P62" s="3" t="s">
        <v>13</v>
      </c>
      <c r="Q62" s="6">
        <v>8.1</v>
      </c>
      <c r="R62" s="7">
        <v>20</v>
      </c>
      <c r="S62" s="6">
        <v>2.13</v>
      </c>
      <c r="T62" s="6">
        <v>7.66</v>
      </c>
      <c r="U62" s="6">
        <v>18.399999999999999</v>
      </c>
      <c r="V62" s="13"/>
      <c r="W62" s="13"/>
      <c r="X62" s="6"/>
      <c r="Y62" s="6"/>
      <c r="Z62" s="6"/>
      <c r="AA62" s="4"/>
    </row>
    <row r="63" spans="1:27" ht="16.5" customHeight="1" thickBot="1" x14ac:dyDescent="0.3">
      <c r="A63" s="14"/>
      <c r="B63" s="10" t="s">
        <v>14</v>
      </c>
      <c r="C63" s="73">
        <v>8.1</v>
      </c>
      <c r="D63" s="98">
        <v>20</v>
      </c>
      <c r="E63" s="65">
        <v>0.8</v>
      </c>
      <c r="F63" s="17">
        <v>2.88</v>
      </c>
      <c r="G63" s="17">
        <v>6.91</v>
      </c>
      <c r="H63" s="73">
        <v>8.4</v>
      </c>
      <c r="I63" s="98">
        <v>20</v>
      </c>
      <c r="J63" s="65">
        <v>0.8</v>
      </c>
      <c r="K63" s="17">
        <v>2.88</v>
      </c>
      <c r="L63" s="17">
        <v>6.91</v>
      </c>
      <c r="M63" s="4"/>
      <c r="O63" s="14"/>
      <c r="P63" s="10" t="s">
        <v>14</v>
      </c>
      <c r="Q63" s="6">
        <v>8.9</v>
      </c>
      <c r="R63" s="7">
        <v>20</v>
      </c>
      <c r="S63" s="6">
        <v>2.13</v>
      </c>
      <c r="T63" s="6">
        <v>7.66</v>
      </c>
      <c r="U63" s="6">
        <v>18.399999999999999</v>
      </c>
      <c r="V63" s="13"/>
      <c r="W63" s="13"/>
      <c r="X63" s="6"/>
      <c r="Y63" s="6"/>
      <c r="Z63" s="6"/>
      <c r="AA63" s="4"/>
    </row>
    <row r="64" spans="1:27" ht="16.5" customHeight="1" thickBot="1" x14ac:dyDescent="0.3">
      <c r="A64" s="14"/>
      <c r="B64" s="10" t="s">
        <v>15</v>
      </c>
      <c r="C64" s="73">
        <v>8.1</v>
      </c>
      <c r="D64" s="98">
        <v>20</v>
      </c>
      <c r="E64" s="65">
        <v>1.1000000000000001</v>
      </c>
      <c r="F64" s="17">
        <v>3.63</v>
      </c>
      <c r="G64" s="17">
        <v>8.7200000000000006</v>
      </c>
      <c r="H64" s="73">
        <v>8.6999999999999993</v>
      </c>
      <c r="I64" s="98">
        <v>20</v>
      </c>
      <c r="J64" s="65">
        <v>1.1000000000000001</v>
      </c>
      <c r="K64" s="17">
        <v>3.63</v>
      </c>
      <c r="L64" s="17">
        <v>8.7200000000000006</v>
      </c>
      <c r="M64" s="4"/>
      <c r="O64" s="14"/>
      <c r="P64" s="10" t="s">
        <v>15</v>
      </c>
      <c r="Q64" s="6">
        <v>8.1300000000000008</v>
      </c>
      <c r="R64" s="7">
        <v>20</v>
      </c>
      <c r="S64" s="6">
        <v>2.13</v>
      </c>
      <c r="T64" s="6">
        <v>7.66</v>
      </c>
      <c r="U64" s="6">
        <v>18.399999999999999</v>
      </c>
      <c r="V64" s="13"/>
      <c r="W64" s="13"/>
      <c r="X64" s="6"/>
      <c r="Y64" s="6"/>
      <c r="Z64" s="6"/>
      <c r="AA64" s="4"/>
    </row>
    <row r="65" spans="1:27" ht="16.5" customHeight="1" thickBot="1" x14ac:dyDescent="0.3">
      <c r="A65" s="14"/>
      <c r="B65" s="10"/>
      <c r="C65" s="73"/>
      <c r="D65" s="98"/>
      <c r="E65" s="65"/>
      <c r="F65" s="17"/>
      <c r="G65" s="17"/>
      <c r="H65" s="73"/>
      <c r="I65" s="98"/>
      <c r="J65" s="65"/>
      <c r="K65" s="17"/>
      <c r="L65" s="17"/>
      <c r="M65" s="4"/>
      <c r="O65" s="14"/>
      <c r="P65" s="10"/>
      <c r="Q65" s="6"/>
      <c r="R65" s="7"/>
      <c r="S65" s="6"/>
      <c r="T65" s="6"/>
      <c r="U65" s="6"/>
      <c r="V65" s="13"/>
      <c r="W65" s="13"/>
      <c r="X65" s="6"/>
      <c r="Y65" s="6"/>
      <c r="Z65" s="6"/>
      <c r="AA65" s="4"/>
    </row>
    <row r="66" spans="1:27" ht="15.75" customHeight="1" thickBot="1" x14ac:dyDescent="0.3">
      <c r="A66" s="2">
        <v>45649</v>
      </c>
      <c r="B66" s="3" t="s">
        <v>13</v>
      </c>
      <c r="C66" s="73">
        <v>8.1</v>
      </c>
      <c r="D66" s="98">
        <v>20</v>
      </c>
      <c r="E66" s="65">
        <v>1.1000000000000001</v>
      </c>
      <c r="F66" s="17">
        <v>3.63</v>
      </c>
      <c r="G66" s="17">
        <v>8.7200000000000006</v>
      </c>
      <c r="H66" s="73">
        <v>8.4</v>
      </c>
      <c r="I66" s="98">
        <v>20</v>
      </c>
      <c r="J66" s="65">
        <v>1.1000000000000001</v>
      </c>
      <c r="K66" s="17">
        <v>3.63</v>
      </c>
      <c r="L66" s="17">
        <v>8.7200000000000006</v>
      </c>
      <c r="M66" s="4"/>
      <c r="O66" s="2">
        <v>45649</v>
      </c>
      <c r="P66" s="3" t="s">
        <v>13</v>
      </c>
      <c r="Q66" s="6">
        <v>8.9</v>
      </c>
      <c r="R66" s="7">
        <v>20</v>
      </c>
      <c r="S66" s="6">
        <v>2.13</v>
      </c>
      <c r="T66" s="6">
        <v>7.66</v>
      </c>
      <c r="U66" s="6">
        <v>18.399999999999999</v>
      </c>
      <c r="V66" s="13"/>
      <c r="W66" s="13"/>
      <c r="X66" s="6"/>
      <c r="Y66" s="6"/>
      <c r="Z66" s="6"/>
      <c r="AA66" s="4"/>
    </row>
    <row r="67" spans="1:27" ht="15.75" customHeight="1" thickBot="1" x14ac:dyDescent="0.3">
      <c r="A67" s="14"/>
      <c r="B67" s="10" t="s">
        <v>14</v>
      </c>
      <c r="C67" s="73">
        <v>8.11</v>
      </c>
      <c r="D67" s="98">
        <v>20</v>
      </c>
      <c r="E67" s="65">
        <v>1.1000000000000001</v>
      </c>
      <c r="F67" s="17">
        <v>3.63</v>
      </c>
      <c r="G67" s="17">
        <v>8.7200000000000006</v>
      </c>
      <c r="H67" s="73">
        <v>8.6</v>
      </c>
      <c r="I67" s="98">
        <v>20</v>
      </c>
      <c r="J67" s="65">
        <v>1.1000000000000001</v>
      </c>
      <c r="K67" s="17">
        <v>3.63</v>
      </c>
      <c r="L67" s="17">
        <v>8.7200000000000006</v>
      </c>
      <c r="M67" s="4"/>
      <c r="O67" s="14"/>
      <c r="P67" s="10" t="s">
        <v>14</v>
      </c>
      <c r="Q67" s="6">
        <v>8.1</v>
      </c>
      <c r="R67" s="7">
        <v>20</v>
      </c>
      <c r="S67" s="6">
        <v>2.13</v>
      </c>
      <c r="T67" s="6">
        <v>7.66</v>
      </c>
      <c r="U67" s="6">
        <v>18.399999999999999</v>
      </c>
      <c r="V67" s="13"/>
      <c r="W67" s="13"/>
      <c r="X67" s="6"/>
      <c r="Y67" s="6"/>
      <c r="Z67" s="6"/>
      <c r="AA67" s="4"/>
    </row>
    <row r="68" spans="1:27" ht="18" customHeight="1" thickBot="1" x14ac:dyDescent="0.3">
      <c r="A68" s="14"/>
      <c r="B68" s="10" t="s">
        <v>15</v>
      </c>
      <c r="C68" s="73">
        <v>8.1300000000000008</v>
      </c>
      <c r="D68" s="98">
        <v>20</v>
      </c>
      <c r="E68" s="65">
        <v>0.8</v>
      </c>
      <c r="F68" s="17">
        <v>2.88</v>
      </c>
      <c r="G68" s="17">
        <v>6.91</v>
      </c>
      <c r="H68" s="73">
        <v>8.4</v>
      </c>
      <c r="I68" s="98">
        <v>20</v>
      </c>
      <c r="J68" s="65">
        <v>0.8</v>
      </c>
      <c r="K68" s="17">
        <v>2.88</v>
      </c>
      <c r="L68" s="17">
        <v>6.91</v>
      </c>
      <c r="M68" s="4"/>
      <c r="O68" s="14"/>
      <c r="P68" s="10" t="s">
        <v>15</v>
      </c>
      <c r="Q68" s="6">
        <v>8.1</v>
      </c>
      <c r="R68" s="7">
        <v>20</v>
      </c>
      <c r="S68" s="6">
        <v>2.13</v>
      </c>
      <c r="T68" s="6">
        <v>7.66</v>
      </c>
      <c r="U68" s="6">
        <v>18.399999999999999</v>
      </c>
      <c r="V68" s="13"/>
      <c r="W68" s="13"/>
      <c r="X68" s="13"/>
      <c r="Y68" s="6"/>
      <c r="Z68" s="6"/>
      <c r="AA68" s="4"/>
    </row>
    <row r="69" spans="1:27" ht="14.25" customHeight="1" thickBot="1" x14ac:dyDescent="0.3">
      <c r="A69" s="14"/>
      <c r="B69" s="10" t="s">
        <v>16</v>
      </c>
      <c r="C69" s="73">
        <v>8.1199999999999992</v>
      </c>
      <c r="D69" s="98">
        <v>20</v>
      </c>
      <c r="E69" s="65">
        <v>0.8</v>
      </c>
      <c r="F69" s="17">
        <v>2.88</v>
      </c>
      <c r="G69" s="17">
        <v>6.91</v>
      </c>
      <c r="H69" s="73">
        <v>8.3000000000000007</v>
      </c>
      <c r="I69" s="98">
        <v>20</v>
      </c>
      <c r="J69" s="65">
        <v>0.8</v>
      </c>
      <c r="K69" s="17">
        <v>2.88</v>
      </c>
      <c r="L69" s="17">
        <v>6.91</v>
      </c>
      <c r="M69" s="4"/>
      <c r="O69" s="14"/>
      <c r="P69" s="10" t="s">
        <v>16</v>
      </c>
      <c r="Q69" s="6">
        <v>8.11</v>
      </c>
      <c r="R69" s="7">
        <v>20</v>
      </c>
      <c r="S69" s="6">
        <v>2.13</v>
      </c>
      <c r="T69" s="6">
        <v>7.66</v>
      </c>
      <c r="U69" s="6">
        <v>18.399999999999999</v>
      </c>
      <c r="V69" s="13"/>
      <c r="W69" s="13"/>
      <c r="X69" s="13"/>
      <c r="Y69" s="6"/>
      <c r="Z69" s="6"/>
      <c r="AA69" s="4"/>
    </row>
    <row r="70" spans="1:27" ht="15" customHeight="1" thickBot="1" x14ac:dyDescent="0.3">
      <c r="A70" s="2">
        <v>45650</v>
      </c>
      <c r="B70" s="3" t="s">
        <v>13</v>
      </c>
      <c r="C70" s="73">
        <v>8.9</v>
      </c>
      <c r="D70" s="98">
        <v>20</v>
      </c>
      <c r="E70" s="65">
        <v>1.1000000000000001</v>
      </c>
      <c r="F70" s="17">
        <v>3.63</v>
      </c>
      <c r="G70" s="17">
        <v>8.7200000000000006</v>
      </c>
      <c r="H70" s="73">
        <v>8.5</v>
      </c>
      <c r="I70" s="98">
        <v>20</v>
      </c>
      <c r="J70" s="65">
        <v>1.1000000000000001</v>
      </c>
      <c r="K70" s="17">
        <v>3.63</v>
      </c>
      <c r="L70" s="17">
        <v>8.7200000000000006</v>
      </c>
      <c r="M70" s="4"/>
      <c r="O70" s="2">
        <v>45650</v>
      </c>
      <c r="P70" s="3" t="s">
        <v>13</v>
      </c>
      <c r="Q70" s="6">
        <v>8.1199999999999992</v>
      </c>
      <c r="R70" s="7">
        <v>20</v>
      </c>
      <c r="S70" s="6">
        <v>2.13</v>
      </c>
      <c r="T70" s="6">
        <v>7.66</v>
      </c>
      <c r="U70" s="6">
        <v>18.399999999999999</v>
      </c>
      <c r="V70" s="13"/>
      <c r="W70" s="13"/>
      <c r="X70" s="13"/>
      <c r="Y70" s="6"/>
      <c r="Z70" s="6"/>
      <c r="AA70" s="4"/>
    </row>
    <row r="71" spans="1:27" ht="16.5" customHeight="1" thickBot="1" x14ac:dyDescent="0.3">
      <c r="A71" s="14"/>
      <c r="B71" s="10" t="s">
        <v>14</v>
      </c>
      <c r="C71" s="73">
        <v>8.9</v>
      </c>
      <c r="D71" s="98">
        <v>20</v>
      </c>
      <c r="E71" s="65">
        <v>1.1000000000000001</v>
      </c>
      <c r="F71" s="17">
        <v>3.63</v>
      </c>
      <c r="G71" s="17">
        <v>8.7200000000000006</v>
      </c>
      <c r="H71" s="73">
        <v>8.6</v>
      </c>
      <c r="I71" s="98">
        <v>20</v>
      </c>
      <c r="J71" s="65">
        <v>1.1000000000000001</v>
      </c>
      <c r="K71" s="17">
        <v>3.63</v>
      </c>
      <c r="L71" s="17">
        <v>8.7200000000000006</v>
      </c>
      <c r="M71" s="4"/>
      <c r="O71" s="14"/>
      <c r="P71" s="10" t="s">
        <v>14</v>
      </c>
      <c r="Q71" s="6">
        <v>8.1</v>
      </c>
      <c r="R71" s="7">
        <v>20</v>
      </c>
      <c r="S71" s="6">
        <v>2.13</v>
      </c>
      <c r="T71" s="6">
        <v>7.66</v>
      </c>
      <c r="U71" s="6">
        <v>18.399999999999999</v>
      </c>
      <c r="V71" s="13"/>
      <c r="W71" s="13"/>
      <c r="X71" s="13"/>
      <c r="Y71" s="6"/>
      <c r="Z71" s="6"/>
      <c r="AA71" s="4"/>
    </row>
    <row r="72" spans="1:27" ht="15.75" customHeight="1" thickBot="1" x14ac:dyDescent="0.3">
      <c r="A72" s="14"/>
      <c r="B72" s="10" t="s">
        <v>15</v>
      </c>
      <c r="C72" s="73">
        <v>8.1300000000000008</v>
      </c>
      <c r="D72" s="98">
        <v>20</v>
      </c>
      <c r="E72" s="65">
        <v>0.8</v>
      </c>
      <c r="F72" s="17">
        <v>2.88</v>
      </c>
      <c r="G72" s="17">
        <v>6.91</v>
      </c>
      <c r="H72" s="73">
        <v>8.6</v>
      </c>
      <c r="I72" s="98">
        <v>20</v>
      </c>
      <c r="J72" s="65">
        <v>0.8</v>
      </c>
      <c r="K72" s="17">
        <v>2.88</v>
      </c>
      <c r="L72" s="17">
        <v>6.91</v>
      </c>
      <c r="M72" s="4"/>
      <c r="O72" s="14"/>
      <c r="P72" s="10" t="s">
        <v>15</v>
      </c>
      <c r="Q72" s="6">
        <v>8.9</v>
      </c>
      <c r="R72" s="7">
        <v>20</v>
      </c>
      <c r="S72" s="6">
        <v>2.13</v>
      </c>
      <c r="T72" s="6">
        <v>7.66</v>
      </c>
      <c r="U72" s="6">
        <v>18.399999999999999</v>
      </c>
      <c r="V72" s="13"/>
      <c r="W72" s="13"/>
      <c r="X72" s="6"/>
      <c r="Y72" s="6"/>
      <c r="Z72" s="6"/>
      <c r="AA72" s="4"/>
    </row>
    <row r="73" spans="1:27" ht="15.75" customHeight="1" thickBot="1" x14ac:dyDescent="0.3">
      <c r="A73" s="14"/>
      <c r="B73" s="10"/>
      <c r="C73" s="73">
        <v>8.1</v>
      </c>
      <c r="D73" s="98">
        <v>20</v>
      </c>
      <c r="E73" s="65">
        <v>0.8</v>
      </c>
      <c r="F73" s="17">
        <v>2.88</v>
      </c>
      <c r="G73" s="17">
        <v>6.91</v>
      </c>
      <c r="H73" s="73">
        <v>8.6999999999999993</v>
      </c>
      <c r="I73" s="98">
        <v>20</v>
      </c>
      <c r="J73" s="65">
        <v>0.8</v>
      </c>
      <c r="K73" s="17">
        <v>2.88</v>
      </c>
      <c r="L73" s="17">
        <v>6.91</v>
      </c>
      <c r="M73" s="4"/>
      <c r="O73" s="14"/>
      <c r="P73" s="10"/>
      <c r="Q73" s="6">
        <v>8.11</v>
      </c>
      <c r="R73" s="7">
        <v>20</v>
      </c>
      <c r="S73" s="6">
        <v>2.13</v>
      </c>
      <c r="T73" s="6">
        <v>7.66</v>
      </c>
      <c r="U73" s="6">
        <v>18.399999999999999</v>
      </c>
      <c r="V73" s="13"/>
      <c r="W73" s="13"/>
      <c r="X73" s="6"/>
      <c r="Y73" s="6"/>
      <c r="Z73" s="6"/>
      <c r="AA73" s="4"/>
    </row>
    <row r="74" spans="1:27" ht="12.75" customHeight="1" thickBot="1" x14ac:dyDescent="0.3">
      <c r="A74" s="2">
        <v>45652</v>
      </c>
      <c r="B74" s="3" t="s">
        <v>13</v>
      </c>
      <c r="C74" s="73">
        <v>8.1</v>
      </c>
      <c r="D74" s="98">
        <v>20</v>
      </c>
      <c r="E74" s="65">
        <v>0.8</v>
      </c>
      <c r="F74" s="17">
        <v>2.88</v>
      </c>
      <c r="G74" s="17">
        <v>6.91</v>
      </c>
      <c r="H74" s="73">
        <v>8.5</v>
      </c>
      <c r="I74" s="98">
        <v>20</v>
      </c>
      <c r="J74" s="65">
        <v>0.8</v>
      </c>
      <c r="K74" s="17">
        <v>2.88</v>
      </c>
      <c r="L74" s="17">
        <v>6.91</v>
      </c>
      <c r="M74" s="4"/>
      <c r="O74" s="2">
        <v>45652</v>
      </c>
      <c r="P74" s="3" t="s">
        <v>13</v>
      </c>
      <c r="Q74" s="6">
        <v>8.1</v>
      </c>
      <c r="R74" s="7">
        <v>20</v>
      </c>
      <c r="S74" s="6">
        <v>2.13</v>
      </c>
      <c r="T74" s="6">
        <v>7.66</v>
      </c>
      <c r="U74" s="6">
        <v>18.399999999999999</v>
      </c>
      <c r="V74" s="13"/>
      <c r="W74" s="13"/>
      <c r="X74" s="13"/>
      <c r="Y74" s="6"/>
      <c r="Z74" s="6"/>
      <c r="AA74" s="4"/>
    </row>
    <row r="75" spans="1:27" ht="14.25" customHeight="1" thickBot="1" x14ac:dyDescent="0.3">
      <c r="A75" s="14"/>
      <c r="B75" s="10" t="s">
        <v>14</v>
      </c>
      <c r="C75" s="73">
        <v>8.11</v>
      </c>
      <c r="D75" s="98">
        <v>20</v>
      </c>
      <c r="E75" s="65">
        <v>0.8</v>
      </c>
      <c r="F75" s="17">
        <v>2.88</v>
      </c>
      <c r="G75" s="17">
        <v>6.91</v>
      </c>
      <c r="H75" s="73">
        <v>8.4</v>
      </c>
      <c r="I75" s="98">
        <v>20</v>
      </c>
      <c r="J75" s="65">
        <v>0.8</v>
      </c>
      <c r="K75" s="17">
        <v>2.88</v>
      </c>
      <c r="L75" s="17">
        <v>6.91</v>
      </c>
      <c r="M75" s="4"/>
      <c r="O75" s="14"/>
      <c r="P75" s="10" t="s">
        <v>14</v>
      </c>
      <c r="Q75" s="6">
        <v>8.1</v>
      </c>
      <c r="R75" s="7">
        <v>20</v>
      </c>
      <c r="S75" s="6">
        <v>2.13</v>
      </c>
      <c r="T75" s="6">
        <v>7.66</v>
      </c>
      <c r="U75" s="6">
        <v>18.399999999999999</v>
      </c>
      <c r="V75" s="13"/>
      <c r="W75" s="13"/>
      <c r="X75" s="13"/>
      <c r="Y75" s="6"/>
      <c r="Z75" s="6"/>
      <c r="AA75" s="4"/>
    </row>
    <row r="76" spans="1:27" ht="14.25" customHeight="1" thickBot="1" x14ac:dyDescent="0.3">
      <c r="A76" s="14"/>
      <c r="B76" s="10" t="s">
        <v>15</v>
      </c>
      <c r="C76" s="73">
        <v>8.1199999999999992</v>
      </c>
      <c r="D76" s="98">
        <v>20</v>
      </c>
      <c r="E76" s="65">
        <v>1.1000000000000001</v>
      </c>
      <c r="F76" s="17">
        <v>3.63</v>
      </c>
      <c r="G76" s="17">
        <v>8.7200000000000006</v>
      </c>
      <c r="H76" s="73">
        <v>8.8000000000000007</v>
      </c>
      <c r="I76" s="98">
        <v>20</v>
      </c>
      <c r="J76" s="65">
        <v>1.1000000000000001</v>
      </c>
      <c r="K76" s="17">
        <v>3.63</v>
      </c>
      <c r="L76" s="17">
        <v>8.7200000000000006</v>
      </c>
      <c r="M76" s="4"/>
      <c r="O76" s="14"/>
      <c r="P76" s="10" t="s">
        <v>15</v>
      </c>
      <c r="Q76" s="6">
        <v>8.9</v>
      </c>
      <c r="R76" s="7">
        <v>20</v>
      </c>
      <c r="S76" s="6">
        <v>2.13</v>
      </c>
      <c r="T76" s="6">
        <v>7.66</v>
      </c>
      <c r="U76" s="6">
        <v>18.399999999999999</v>
      </c>
      <c r="V76" s="13"/>
      <c r="W76" s="13"/>
      <c r="X76" s="6"/>
      <c r="Y76" s="6"/>
      <c r="Z76" s="6"/>
      <c r="AA76" s="4"/>
    </row>
    <row r="77" spans="1:27" ht="16.5" customHeight="1" thickBot="1" x14ac:dyDescent="0.3">
      <c r="A77" s="14"/>
      <c r="B77" s="10" t="s">
        <v>16</v>
      </c>
      <c r="C77" s="73">
        <v>8.1199999999999992</v>
      </c>
      <c r="D77" s="98">
        <v>20</v>
      </c>
      <c r="E77" s="65">
        <v>1.1000000000000001</v>
      </c>
      <c r="F77" s="17">
        <v>3.63</v>
      </c>
      <c r="G77" s="17">
        <v>8.7200000000000006</v>
      </c>
      <c r="H77" s="73">
        <v>8.6</v>
      </c>
      <c r="I77" s="98">
        <v>20</v>
      </c>
      <c r="J77" s="65">
        <v>1.1000000000000001</v>
      </c>
      <c r="K77" s="17">
        <v>3.63</v>
      </c>
      <c r="L77" s="17">
        <v>8.7200000000000006</v>
      </c>
      <c r="M77" s="4"/>
      <c r="O77" s="14"/>
      <c r="P77" s="10" t="s">
        <v>16</v>
      </c>
      <c r="Q77" s="6">
        <v>8.11</v>
      </c>
      <c r="R77" s="7">
        <v>20</v>
      </c>
      <c r="S77" s="6">
        <v>2.13</v>
      </c>
      <c r="T77" s="6">
        <v>7.66</v>
      </c>
      <c r="U77" s="6">
        <v>18.399999999999999</v>
      </c>
      <c r="V77" s="13"/>
      <c r="W77" s="13"/>
      <c r="X77" s="13"/>
      <c r="Y77" s="6"/>
      <c r="Z77" s="6"/>
      <c r="AA77" s="4"/>
    </row>
    <row r="78" spans="1:27" ht="13.5" customHeight="1" thickBot="1" x14ac:dyDescent="0.3">
      <c r="A78" s="2">
        <v>45653</v>
      </c>
      <c r="B78" s="3" t="s">
        <v>13</v>
      </c>
      <c r="C78" s="73">
        <v>8.9</v>
      </c>
      <c r="D78" s="98">
        <v>20</v>
      </c>
      <c r="E78" s="65">
        <v>0.8</v>
      </c>
      <c r="F78" s="17">
        <v>2.88</v>
      </c>
      <c r="G78" s="17">
        <v>6.91</v>
      </c>
      <c r="H78" s="73">
        <v>8.4</v>
      </c>
      <c r="I78" s="98">
        <v>20</v>
      </c>
      <c r="J78" s="65">
        <v>0.8</v>
      </c>
      <c r="K78" s="17">
        <v>2.88</v>
      </c>
      <c r="L78" s="17">
        <v>6.91</v>
      </c>
      <c r="M78" s="4"/>
      <c r="O78" s="2">
        <v>45653</v>
      </c>
      <c r="P78" s="3" t="s">
        <v>13</v>
      </c>
      <c r="Q78" s="6">
        <v>8.9</v>
      </c>
      <c r="R78" s="7">
        <v>20</v>
      </c>
      <c r="S78" s="6">
        <v>2.13</v>
      </c>
      <c r="T78" s="6">
        <v>7.66</v>
      </c>
      <c r="U78" s="6">
        <v>18.399999999999999</v>
      </c>
      <c r="V78" s="13"/>
      <c r="W78" s="13"/>
      <c r="X78" s="13"/>
      <c r="Y78" s="6"/>
      <c r="Z78" s="6"/>
      <c r="AA78" s="4"/>
    </row>
    <row r="79" spans="1:27" ht="13.9" customHeight="1" thickBot="1" x14ac:dyDescent="0.3">
      <c r="A79" s="14"/>
      <c r="B79" s="10" t="s">
        <v>14</v>
      </c>
      <c r="C79" s="73">
        <v>8.1300000000000008</v>
      </c>
      <c r="D79" s="98">
        <v>20</v>
      </c>
      <c r="E79" s="65">
        <v>0.8</v>
      </c>
      <c r="F79" s="17">
        <v>2.88</v>
      </c>
      <c r="G79" s="17">
        <v>6.91</v>
      </c>
      <c r="H79" s="73">
        <v>8.5</v>
      </c>
      <c r="I79" s="98">
        <v>20</v>
      </c>
      <c r="J79" s="65">
        <v>0.8</v>
      </c>
      <c r="K79" s="17">
        <v>2.88</v>
      </c>
      <c r="L79" s="17">
        <v>6.91</v>
      </c>
      <c r="M79" s="4"/>
      <c r="O79" s="14"/>
      <c r="P79" s="10" t="s">
        <v>14</v>
      </c>
      <c r="Q79" s="6">
        <v>8.1</v>
      </c>
      <c r="R79" s="7">
        <v>20</v>
      </c>
      <c r="S79" s="6">
        <v>2.13</v>
      </c>
      <c r="T79" s="6">
        <v>7.66</v>
      </c>
      <c r="U79" s="6">
        <v>18.399999999999999</v>
      </c>
      <c r="V79" s="13"/>
      <c r="W79" s="13"/>
      <c r="X79" s="13"/>
      <c r="Y79" s="6"/>
      <c r="Z79" s="6"/>
      <c r="AA79" s="4"/>
    </row>
    <row r="80" spans="1:27" ht="13.5" customHeight="1" thickBot="1" x14ac:dyDescent="0.3">
      <c r="A80" s="14"/>
      <c r="B80" s="10" t="s">
        <v>15</v>
      </c>
      <c r="C80" s="73">
        <v>8.9</v>
      </c>
      <c r="D80" s="98">
        <v>20</v>
      </c>
      <c r="E80" s="65">
        <v>1.1000000000000001</v>
      </c>
      <c r="F80" s="17">
        <v>3.63</v>
      </c>
      <c r="G80" s="17">
        <v>8.7200000000000006</v>
      </c>
      <c r="H80" s="73">
        <v>8.4</v>
      </c>
      <c r="I80" s="98">
        <v>20</v>
      </c>
      <c r="J80" s="65">
        <v>1.1000000000000001</v>
      </c>
      <c r="K80" s="17">
        <v>3.63</v>
      </c>
      <c r="L80" s="17">
        <v>8.7200000000000006</v>
      </c>
      <c r="M80" s="4"/>
      <c r="O80" s="14"/>
      <c r="P80" s="10" t="s">
        <v>15</v>
      </c>
      <c r="Q80" s="6">
        <v>8.11</v>
      </c>
      <c r="R80" s="7">
        <v>20</v>
      </c>
      <c r="S80" s="6">
        <v>2.13</v>
      </c>
      <c r="T80" s="6">
        <v>7.66</v>
      </c>
      <c r="U80" s="6">
        <v>18.399999999999999</v>
      </c>
      <c r="V80" s="13"/>
      <c r="W80" s="13"/>
      <c r="X80" s="6"/>
      <c r="Y80" s="6"/>
      <c r="Z80" s="6"/>
      <c r="AA80" s="4"/>
    </row>
    <row r="81" spans="1:29" ht="17.25" customHeight="1" thickBot="1" x14ac:dyDescent="0.3">
      <c r="A81" s="14"/>
      <c r="B81" s="10" t="s">
        <v>16</v>
      </c>
      <c r="C81" s="73">
        <v>8.1</v>
      </c>
      <c r="D81" s="98">
        <v>20</v>
      </c>
      <c r="E81" s="65">
        <v>1.1000000000000001</v>
      </c>
      <c r="F81" s="17">
        <v>3.63</v>
      </c>
      <c r="G81" s="17">
        <v>8.7200000000000006</v>
      </c>
      <c r="H81" s="73">
        <v>8.6</v>
      </c>
      <c r="I81" s="98">
        <v>20</v>
      </c>
      <c r="J81" s="65">
        <v>1.1000000000000001</v>
      </c>
      <c r="K81" s="17">
        <v>3.63</v>
      </c>
      <c r="L81" s="17">
        <v>8.7200000000000006</v>
      </c>
      <c r="M81" s="4"/>
      <c r="O81" s="14"/>
      <c r="P81" s="10" t="s">
        <v>16</v>
      </c>
      <c r="Q81" s="6">
        <v>8.11</v>
      </c>
      <c r="R81" s="7">
        <v>20</v>
      </c>
      <c r="S81" s="6">
        <v>2.13</v>
      </c>
      <c r="T81" s="6">
        <v>7.66</v>
      </c>
      <c r="U81" s="6">
        <v>18.399999999999999</v>
      </c>
      <c r="V81" s="13"/>
      <c r="W81" s="13"/>
      <c r="X81" s="6"/>
      <c r="Y81" s="6"/>
      <c r="Z81" s="6"/>
      <c r="AA81" s="4"/>
    </row>
    <row r="82" spans="1:29" ht="14.25" customHeight="1" thickBot="1" x14ac:dyDescent="0.3">
      <c r="A82" s="2">
        <v>45654</v>
      </c>
      <c r="B82" s="3" t="s">
        <v>13</v>
      </c>
      <c r="C82" s="73">
        <v>8.11</v>
      </c>
      <c r="D82" s="98">
        <v>20</v>
      </c>
      <c r="E82" s="65">
        <v>0.8</v>
      </c>
      <c r="F82" s="17">
        <v>2.88</v>
      </c>
      <c r="G82" s="17">
        <v>6.91</v>
      </c>
      <c r="H82" s="73">
        <v>8.6999999999999993</v>
      </c>
      <c r="I82" s="98">
        <v>20</v>
      </c>
      <c r="J82" s="65">
        <v>0.8</v>
      </c>
      <c r="K82" s="17">
        <v>2.88</v>
      </c>
      <c r="L82" s="17">
        <v>6.91</v>
      </c>
      <c r="M82" s="4"/>
      <c r="O82" s="2">
        <v>45654</v>
      </c>
      <c r="P82" s="3" t="s">
        <v>13</v>
      </c>
      <c r="Q82" s="6">
        <v>8.1199999999999992</v>
      </c>
      <c r="R82" s="7">
        <v>20</v>
      </c>
      <c r="S82" s="6">
        <v>2.13</v>
      </c>
      <c r="T82" s="6">
        <v>7.66</v>
      </c>
      <c r="U82" s="6">
        <v>18.399999999999999</v>
      </c>
      <c r="V82" s="13"/>
      <c r="W82" s="13"/>
      <c r="X82" s="6"/>
      <c r="Y82" s="6"/>
      <c r="Z82" s="6"/>
      <c r="AA82" s="4"/>
    </row>
    <row r="83" spans="1:29" ht="15" customHeight="1" thickBot="1" x14ac:dyDescent="0.3">
      <c r="A83" s="14"/>
      <c r="B83" s="10" t="s">
        <v>14</v>
      </c>
      <c r="C83" s="73">
        <v>8.11</v>
      </c>
      <c r="D83" s="98">
        <v>20</v>
      </c>
      <c r="E83" s="65">
        <v>1.1000000000000001</v>
      </c>
      <c r="F83" s="17">
        <v>3.63</v>
      </c>
      <c r="G83" s="17">
        <v>8.7200000000000006</v>
      </c>
      <c r="H83" s="73">
        <v>8.6</v>
      </c>
      <c r="I83" s="98">
        <v>20</v>
      </c>
      <c r="J83" s="65">
        <v>1.1000000000000001</v>
      </c>
      <c r="K83" s="17">
        <v>3.63</v>
      </c>
      <c r="L83" s="17">
        <v>8.7200000000000006</v>
      </c>
      <c r="M83" s="4"/>
      <c r="O83" s="14"/>
      <c r="P83" s="10" t="s">
        <v>14</v>
      </c>
      <c r="Q83" s="6">
        <v>8.1300000000000008</v>
      </c>
      <c r="R83" s="7">
        <v>20</v>
      </c>
      <c r="S83" s="6">
        <v>2.13</v>
      </c>
      <c r="T83" s="6">
        <v>7.66</v>
      </c>
      <c r="U83" s="6">
        <v>18.399999999999999</v>
      </c>
      <c r="V83" s="13"/>
      <c r="W83" s="13"/>
      <c r="X83" s="13"/>
      <c r="Y83" s="6"/>
      <c r="Z83" s="6"/>
      <c r="AA83" s="4"/>
    </row>
    <row r="84" spans="1:29" ht="15.75" customHeight="1" thickBot="1" x14ac:dyDescent="0.3">
      <c r="A84" s="14"/>
      <c r="B84" s="10" t="s">
        <v>15</v>
      </c>
      <c r="C84" s="73">
        <v>8.1199999999999992</v>
      </c>
      <c r="D84" s="98">
        <v>20</v>
      </c>
      <c r="E84" s="65">
        <v>1.1000000000000001</v>
      </c>
      <c r="F84" s="17">
        <v>3.63</v>
      </c>
      <c r="G84" s="17">
        <v>8.7200000000000006</v>
      </c>
      <c r="H84" s="73">
        <v>8.4</v>
      </c>
      <c r="I84" s="98">
        <v>20</v>
      </c>
      <c r="J84" s="65">
        <v>1.1000000000000001</v>
      </c>
      <c r="K84" s="17">
        <v>3.63</v>
      </c>
      <c r="L84" s="17">
        <v>8.7200000000000006</v>
      </c>
      <c r="M84" s="4"/>
      <c r="O84" s="14"/>
      <c r="P84" s="10" t="s">
        <v>15</v>
      </c>
      <c r="Q84" s="6">
        <v>8.9</v>
      </c>
      <c r="R84" s="7">
        <v>20</v>
      </c>
      <c r="S84" s="6">
        <v>2.13</v>
      </c>
      <c r="T84" s="6">
        <v>7.66</v>
      </c>
      <c r="U84" s="6">
        <v>18.399999999999999</v>
      </c>
      <c r="V84" s="13"/>
      <c r="W84" s="13"/>
      <c r="X84" s="13"/>
      <c r="Y84" s="6"/>
      <c r="Z84" s="6"/>
      <c r="AA84" s="4"/>
    </row>
    <row r="85" spans="1:29" ht="16.5" customHeight="1" thickBot="1" x14ac:dyDescent="0.3">
      <c r="A85" s="14"/>
      <c r="B85" s="10" t="s">
        <v>16</v>
      </c>
      <c r="C85" s="73">
        <v>8.1300000000000008</v>
      </c>
      <c r="D85" s="98">
        <v>20</v>
      </c>
      <c r="E85" s="65">
        <v>1.1000000000000001</v>
      </c>
      <c r="F85" s="17">
        <v>3.63</v>
      </c>
      <c r="G85" s="17">
        <v>8.7200000000000006</v>
      </c>
      <c r="H85" s="73">
        <v>8.5</v>
      </c>
      <c r="I85" s="98">
        <v>20</v>
      </c>
      <c r="J85" s="65">
        <v>1.1000000000000001</v>
      </c>
      <c r="K85" s="17">
        <v>3.63</v>
      </c>
      <c r="L85" s="17">
        <v>8.7200000000000006</v>
      </c>
      <c r="M85" s="4"/>
      <c r="O85" s="14"/>
      <c r="P85" s="10" t="s">
        <v>16</v>
      </c>
      <c r="Q85" s="6">
        <v>8.1</v>
      </c>
      <c r="R85" s="7">
        <v>20</v>
      </c>
      <c r="S85" s="6">
        <v>2.13</v>
      </c>
      <c r="T85" s="6">
        <v>7.66</v>
      </c>
      <c r="U85" s="6">
        <v>18.399999999999999</v>
      </c>
      <c r="V85" s="13"/>
      <c r="W85" s="13"/>
      <c r="X85" s="13"/>
      <c r="Y85" s="6"/>
      <c r="Z85" s="6"/>
      <c r="AA85" s="4"/>
    </row>
    <row r="86" spans="1:29" ht="15.75" customHeight="1" thickBot="1" x14ac:dyDescent="0.3">
      <c r="A86" s="2">
        <v>45656</v>
      </c>
      <c r="B86" s="3" t="s">
        <v>13</v>
      </c>
      <c r="C86" s="73">
        <v>8.11</v>
      </c>
      <c r="D86" s="98">
        <v>20</v>
      </c>
      <c r="E86" s="65">
        <v>0.8</v>
      </c>
      <c r="F86" s="17">
        <v>2.88</v>
      </c>
      <c r="G86" s="17">
        <v>6.91</v>
      </c>
      <c r="H86" s="73">
        <v>8.5</v>
      </c>
      <c r="I86" s="98">
        <v>20</v>
      </c>
      <c r="J86" s="65">
        <v>0.8</v>
      </c>
      <c r="K86" s="17">
        <v>2.88</v>
      </c>
      <c r="L86" s="17">
        <v>6.91</v>
      </c>
      <c r="M86" s="4"/>
      <c r="O86" s="2">
        <v>45656</v>
      </c>
      <c r="P86" s="3" t="s">
        <v>13</v>
      </c>
      <c r="Q86" s="17">
        <v>8.11</v>
      </c>
      <c r="R86" s="7">
        <v>20</v>
      </c>
      <c r="S86" s="6">
        <v>2.13</v>
      </c>
      <c r="T86" s="6">
        <v>7.66</v>
      </c>
      <c r="U86" s="6">
        <v>18.399999999999999</v>
      </c>
      <c r="V86" s="13"/>
      <c r="W86" s="13"/>
      <c r="X86" s="13"/>
      <c r="Y86" s="6"/>
      <c r="Z86" s="6"/>
      <c r="AA86" s="4"/>
    </row>
    <row r="87" spans="1:29" ht="15.75" customHeight="1" thickBot="1" x14ac:dyDescent="0.3">
      <c r="A87" s="21"/>
      <c r="B87" s="10" t="s">
        <v>14</v>
      </c>
      <c r="C87" s="73">
        <v>8.1199999999999992</v>
      </c>
      <c r="D87" s="98">
        <v>20</v>
      </c>
      <c r="E87" s="65">
        <v>0.8</v>
      </c>
      <c r="F87" s="17">
        <v>2.88</v>
      </c>
      <c r="G87" s="17">
        <v>6.91</v>
      </c>
      <c r="H87" s="73">
        <v>8.6</v>
      </c>
      <c r="I87" s="98">
        <v>20</v>
      </c>
      <c r="J87" s="65">
        <v>0.8</v>
      </c>
      <c r="K87" s="17">
        <v>2.88</v>
      </c>
      <c r="L87" s="17">
        <v>6.91</v>
      </c>
      <c r="M87" s="4"/>
      <c r="O87" s="21"/>
      <c r="P87" s="10" t="s">
        <v>14</v>
      </c>
      <c r="Q87" s="6">
        <v>8.1</v>
      </c>
      <c r="R87" s="7">
        <v>20</v>
      </c>
      <c r="S87" s="6">
        <v>2.13</v>
      </c>
      <c r="T87" s="6">
        <v>7.66</v>
      </c>
      <c r="U87" s="6">
        <v>18.399999999999999</v>
      </c>
      <c r="V87" s="13"/>
      <c r="W87" s="13"/>
      <c r="X87" s="6"/>
      <c r="Y87" s="6"/>
      <c r="Z87" s="6"/>
      <c r="AA87" s="4"/>
    </row>
    <row r="88" spans="1:29" ht="15.75" customHeight="1" thickBot="1" x14ac:dyDescent="0.3">
      <c r="A88" s="21"/>
      <c r="B88" s="10" t="s">
        <v>15</v>
      </c>
      <c r="C88" s="73">
        <v>8.1</v>
      </c>
      <c r="D88" s="98">
        <v>20</v>
      </c>
      <c r="E88" s="65">
        <v>0.8</v>
      </c>
      <c r="F88" s="17">
        <v>2.88</v>
      </c>
      <c r="G88" s="17">
        <v>6.91</v>
      </c>
      <c r="H88" s="73">
        <v>8.6</v>
      </c>
      <c r="I88" s="98">
        <v>20</v>
      </c>
      <c r="J88" s="65">
        <v>0.8</v>
      </c>
      <c r="K88" s="17">
        <v>2.88</v>
      </c>
      <c r="L88" s="17">
        <v>6.91</v>
      </c>
      <c r="M88" s="4"/>
      <c r="O88" s="21"/>
      <c r="P88" s="10" t="s">
        <v>15</v>
      </c>
      <c r="Q88" s="6">
        <v>8.1</v>
      </c>
      <c r="R88" s="7">
        <v>20</v>
      </c>
      <c r="S88" s="6">
        <v>2.13</v>
      </c>
      <c r="T88" s="6">
        <v>7.66</v>
      </c>
      <c r="U88" s="6">
        <v>18.399999999999999</v>
      </c>
      <c r="V88" s="13"/>
      <c r="W88" s="13"/>
      <c r="X88" s="6"/>
      <c r="Y88" s="6"/>
      <c r="Z88" s="6"/>
      <c r="AA88" s="4"/>
    </row>
    <row r="89" spans="1:29" ht="18" customHeight="1" thickBot="1" x14ac:dyDescent="0.3">
      <c r="A89" s="21"/>
      <c r="B89" s="10"/>
      <c r="C89" s="73"/>
      <c r="D89" s="98"/>
      <c r="E89" s="65"/>
      <c r="F89" s="17"/>
      <c r="G89" s="17"/>
      <c r="H89" s="73"/>
      <c r="I89" s="98"/>
      <c r="J89" s="65"/>
      <c r="K89" s="17"/>
      <c r="L89" s="17"/>
      <c r="M89" s="4"/>
      <c r="O89" s="21"/>
      <c r="P89" s="10"/>
      <c r="Q89" s="6"/>
      <c r="R89" s="7"/>
      <c r="S89" s="6"/>
      <c r="T89" s="6"/>
      <c r="U89" s="6"/>
      <c r="V89" s="13"/>
      <c r="W89" s="13"/>
      <c r="X89" s="13"/>
      <c r="Y89" s="6"/>
      <c r="Z89" s="6"/>
      <c r="AA89" s="4"/>
    </row>
    <row r="90" spans="1:29" ht="15" customHeight="1" thickBot="1" x14ac:dyDescent="0.3">
      <c r="A90" s="2">
        <v>45657</v>
      </c>
      <c r="B90" s="3" t="s">
        <v>13</v>
      </c>
      <c r="C90" s="73">
        <v>8.1199999999999992</v>
      </c>
      <c r="D90" s="98">
        <v>20</v>
      </c>
      <c r="E90" s="65">
        <v>0.8</v>
      </c>
      <c r="F90" s="17">
        <v>2.88</v>
      </c>
      <c r="G90" s="17">
        <v>6.91</v>
      </c>
      <c r="H90" s="73">
        <v>8.5</v>
      </c>
      <c r="I90" s="98">
        <v>20</v>
      </c>
      <c r="J90" s="65">
        <v>0.8</v>
      </c>
      <c r="K90" s="17">
        <v>2.88</v>
      </c>
      <c r="L90" s="17">
        <v>6.91</v>
      </c>
      <c r="M90" s="4"/>
      <c r="O90" s="2">
        <v>45657</v>
      </c>
      <c r="P90" s="3" t="s">
        <v>13</v>
      </c>
      <c r="Q90" s="6">
        <v>8.11</v>
      </c>
      <c r="R90" s="7">
        <v>20</v>
      </c>
      <c r="S90" s="6">
        <v>2.13</v>
      </c>
      <c r="T90" s="6">
        <v>7.66</v>
      </c>
      <c r="U90" s="6">
        <v>18.399999999999999</v>
      </c>
      <c r="V90" s="13"/>
      <c r="W90" s="13"/>
      <c r="X90" s="13"/>
      <c r="Y90" s="6"/>
      <c r="Z90" s="6"/>
      <c r="AA90" s="4"/>
      <c r="AC90" t="s">
        <v>24</v>
      </c>
    </row>
    <row r="91" spans="1:29" ht="17.25" customHeight="1" thickBot="1" x14ac:dyDescent="0.3">
      <c r="A91" s="21"/>
      <c r="B91" s="10" t="s">
        <v>14</v>
      </c>
      <c r="C91" s="73">
        <v>8.1</v>
      </c>
      <c r="D91" s="98">
        <v>20</v>
      </c>
      <c r="E91" s="65">
        <v>1.01</v>
      </c>
      <c r="F91" s="17">
        <v>3.63</v>
      </c>
      <c r="G91" s="17">
        <v>8.7200000000000006</v>
      </c>
      <c r="H91" s="73">
        <v>8.5</v>
      </c>
      <c r="I91" s="98">
        <v>20</v>
      </c>
      <c r="J91" s="65">
        <v>1.01</v>
      </c>
      <c r="K91" s="17">
        <v>3.63</v>
      </c>
      <c r="L91" s="17">
        <v>8.7200000000000006</v>
      </c>
      <c r="M91" s="4"/>
      <c r="O91" s="21"/>
      <c r="P91" s="10" t="s">
        <v>14</v>
      </c>
      <c r="Q91" s="6">
        <v>8.1199999999999992</v>
      </c>
      <c r="R91" s="7">
        <v>20</v>
      </c>
      <c r="S91" s="6">
        <v>2.13</v>
      </c>
      <c r="T91" s="6">
        <v>7.66</v>
      </c>
      <c r="U91" s="6">
        <v>18.399999999999999</v>
      </c>
      <c r="V91" s="13"/>
      <c r="W91" s="13"/>
      <c r="X91" s="6"/>
      <c r="Y91" s="6"/>
      <c r="Z91" s="6"/>
      <c r="AA91" s="4"/>
    </row>
    <row r="92" spans="1:29" ht="17.25" customHeight="1" thickBot="1" x14ac:dyDescent="0.3">
      <c r="A92" s="21"/>
      <c r="B92" s="10" t="s">
        <v>15</v>
      </c>
      <c r="C92" s="73">
        <v>8.11</v>
      </c>
      <c r="D92" s="98">
        <v>20</v>
      </c>
      <c r="E92" s="65">
        <v>1.01</v>
      </c>
      <c r="F92" s="17">
        <v>3.63</v>
      </c>
      <c r="G92" s="17">
        <v>8.7200000000000006</v>
      </c>
      <c r="H92" s="73">
        <v>8.6</v>
      </c>
      <c r="I92" s="98">
        <v>20</v>
      </c>
      <c r="J92" s="65">
        <v>1.01</v>
      </c>
      <c r="K92" s="17">
        <v>3.63</v>
      </c>
      <c r="L92" s="17">
        <v>8.7200000000000006</v>
      </c>
      <c r="M92" s="4"/>
      <c r="O92" s="21"/>
      <c r="P92" s="10" t="s">
        <v>15</v>
      </c>
      <c r="Q92" s="6">
        <v>8.1199999999999992</v>
      </c>
      <c r="R92" s="7">
        <v>20</v>
      </c>
      <c r="S92" s="6">
        <v>2.13</v>
      </c>
      <c r="T92" s="6">
        <v>7.66</v>
      </c>
      <c r="U92" s="6">
        <v>18.399999999999999</v>
      </c>
      <c r="V92" s="13"/>
      <c r="W92" s="13"/>
      <c r="X92" s="6"/>
      <c r="Y92" s="6"/>
      <c r="Z92" s="6"/>
      <c r="AA92" s="4"/>
    </row>
    <row r="93" spans="1:29" ht="17.25" customHeight="1" thickBot="1" x14ac:dyDescent="0.3">
      <c r="A93" s="21"/>
      <c r="B93" s="10" t="s">
        <v>16</v>
      </c>
      <c r="C93" s="73">
        <v>8.1199999999999992</v>
      </c>
      <c r="D93" s="98">
        <v>20</v>
      </c>
      <c r="E93" s="65">
        <v>0.8</v>
      </c>
      <c r="F93" s="17">
        <v>2.88</v>
      </c>
      <c r="G93" s="17">
        <v>6.91</v>
      </c>
      <c r="H93" s="73">
        <v>8.4</v>
      </c>
      <c r="I93" s="98">
        <v>20</v>
      </c>
      <c r="J93" s="65">
        <v>0.8</v>
      </c>
      <c r="K93" s="17">
        <v>2.88</v>
      </c>
      <c r="L93" s="17">
        <v>6.91</v>
      </c>
      <c r="M93" s="4"/>
      <c r="O93" s="21"/>
      <c r="P93" s="10" t="s">
        <v>16</v>
      </c>
      <c r="Q93" s="19">
        <v>8.1199999999999992</v>
      </c>
      <c r="R93" s="7">
        <v>20</v>
      </c>
      <c r="S93" s="6">
        <v>2.13</v>
      </c>
      <c r="T93" s="6">
        <v>7.66</v>
      </c>
      <c r="U93" s="6">
        <v>18.399999999999999</v>
      </c>
      <c r="V93" s="13"/>
      <c r="W93" s="13"/>
      <c r="X93" s="13"/>
      <c r="Y93" s="6"/>
      <c r="Z93" s="6"/>
      <c r="AA93" s="4"/>
    </row>
    <row r="94" spans="1:29" ht="18" customHeight="1" thickBot="1" x14ac:dyDescent="0.3">
      <c r="A94" s="35"/>
      <c r="B94" s="3"/>
      <c r="C94" s="73"/>
      <c r="D94" s="98"/>
      <c r="E94" s="65"/>
      <c r="F94" s="17"/>
      <c r="G94" s="17"/>
      <c r="H94" s="73"/>
      <c r="I94" s="98"/>
      <c r="J94" s="65"/>
      <c r="K94" s="17"/>
      <c r="L94" s="17"/>
      <c r="M94" s="4"/>
      <c r="O94" s="35"/>
      <c r="P94" s="3"/>
      <c r="Q94" s="6"/>
      <c r="R94" s="7"/>
      <c r="S94" s="6"/>
      <c r="T94" s="6"/>
      <c r="U94" s="6"/>
      <c r="V94" s="13"/>
      <c r="W94" s="13"/>
      <c r="X94" s="13"/>
      <c r="Y94" s="6"/>
      <c r="Z94" s="6"/>
      <c r="AA94" s="4"/>
    </row>
    <row r="95" spans="1:29" ht="16.5" customHeight="1" thickBot="1" x14ac:dyDescent="0.3">
      <c r="A95" s="39"/>
      <c r="B95" s="10"/>
      <c r="C95" s="73"/>
      <c r="D95" s="98"/>
      <c r="E95" s="65"/>
      <c r="F95" s="17"/>
      <c r="G95" s="17"/>
      <c r="H95" s="73"/>
      <c r="I95" s="98"/>
      <c r="J95" s="65"/>
      <c r="K95" s="17"/>
      <c r="L95" s="17"/>
      <c r="M95" s="4"/>
      <c r="O95" s="39"/>
      <c r="P95" s="10"/>
      <c r="Q95" s="6"/>
      <c r="R95" s="7"/>
      <c r="S95" s="6"/>
      <c r="T95" s="6"/>
      <c r="U95" s="6"/>
      <c r="V95" s="13"/>
      <c r="W95" s="13"/>
      <c r="X95" s="6"/>
      <c r="Y95" s="6"/>
      <c r="Z95" s="6"/>
      <c r="AA95" s="4"/>
    </row>
    <row r="96" spans="1:29" ht="17.25" customHeight="1" thickBot="1" x14ac:dyDescent="0.3">
      <c r="A96" s="76"/>
      <c r="B96" s="10"/>
      <c r="C96" s="73"/>
      <c r="D96" s="98"/>
      <c r="E96" s="65"/>
      <c r="F96" s="17"/>
      <c r="G96" s="17"/>
      <c r="H96" s="73"/>
      <c r="I96" s="98"/>
      <c r="J96" s="65"/>
      <c r="K96" s="17"/>
      <c r="L96" s="17"/>
      <c r="M96" s="4"/>
      <c r="O96" s="76"/>
      <c r="P96" s="10"/>
      <c r="Q96" s="6"/>
      <c r="R96" s="7"/>
      <c r="S96" s="6"/>
      <c r="T96" s="6"/>
      <c r="U96" s="6"/>
      <c r="V96" s="13"/>
      <c r="W96" s="13"/>
      <c r="X96" s="6"/>
      <c r="Y96" s="6"/>
      <c r="Z96" s="6"/>
      <c r="AA96" s="4"/>
    </row>
    <row r="97" spans="1:29" ht="16.5" customHeight="1" thickBot="1" x14ac:dyDescent="0.3">
      <c r="A97" s="38"/>
      <c r="B97" s="10"/>
      <c r="C97" s="73"/>
      <c r="D97" s="98"/>
      <c r="E97" s="65"/>
      <c r="F97" s="17"/>
      <c r="G97" s="17"/>
      <c r="H97" s="73"/>
      <c r="I97" s="98"/>
      <c r="J97" s="65"/>
      <c r="K97" s="17"/>
      <c r="L97" s="17"/>
      <c r="M97" s="4"/>
      <c r="N97" s="78"/>
      <c r="O97" s="38"/>
      <c r="P97" s="10"/>
      <c r="Q97" s="6"/>
      <c r="R97" s="7"/>
      <c r="S97" s="6"/>
      <c r="T97" s="6"/>
      <c r="U97" s="6"/>
      <c r="V97" s="13"/>
      <c r="W97" s="13"/>
      <c r="X97" s="6"/>
      <c r="Y97" s="6"/>
      <c r="Z97" s="6"/>
      <c r="AA97" s="4"/>
      <c r="AB97" s="70"/>
      <c r="AC97" s="77"/>
    </row>
    <row r="98" spans="1:29" ht="15.75" customHeight="1" thickBot="1" x14ac:dyDescent="0.3">
      <c r="A98" s="35"/>
      <c r="B98" s="3"/>
      <c r="C98" s="74"/>
      <c r="D98" s="98"/>
      <c r="E98" s="65"/>
      <c r="F98" s="17"/>
      <c r="G98" s="17"/>
      <c r="H98" s="74"/>
      <c r="I98" s="98"/>
      <c r="J98" s="65"/>
      <c r="K98" s="17"/>
      <c r="L98" s="17"/>
      <c r="M98" s="4"/>
      <c r="N98" s="70"/>
      <c r="O98" s="35"/>
      <c r="P98" s="3"/>
      <c r="Q98" s="79"/>
      <c r="R98" s="7"/>
      <c r="S98" s="6"/>
      <c r="T98" s="6"/>
      <c r="U98" s="6"/>
      <c r="V98" s="13"/>
      <c r="W98" s="13"/>
      <c r="X98" s="13"/>
      <c r="Y98" s="6"/>
      <c r="Z98" s="6"/>
      <c r="AA98" s="4"/>
      <c r="AB98" s="70"/>
      <c r="AC98" s="77"/>
    </row>
    <row r="99" spans="1:29" ht="15.75" customHeight="1" thickBot="1" x14ac:dyDescent="0.3">
      <c r="A99" s="39"/>
      <c r="B99" s="10"/>
      <c r="C99" s="74"/>
      <c r="D99" s="98"/>
      <c r="E99" s="65"/>
      <c r="F99" s="17"/>
      <c r="G99" s="17"/>
      <c r="H99" s="74"/>
      <c r="I99" s="98"/>
      <c r="J99" s="65"/>
      <c r="K99" s="17"/>
      <c r="L99" s="17"/>
      <c r="M99" s="4"/>
      <c r="N99" s="70"/>
      <c r="O99" s="39"/>
      <c r="P99" s="10"/>
      <c r="Q99" s="41"/>
      <c r="R99" s="7"/>
      <c r="S99" s="6"/>
      <c r="T99" s="6"/>
      <c r="U99" s="6"/>
      <c r="V99" s="13"/>
      <c r="W99" s="13"/>
      <c r="X99" s="13"/>
      <c r="Y99" s="6"/>
      <c r="Z99" s="6"/>
      <c r="AA99" s="4"/>
      <c r="AB99" s="70"/>
      <c r="AC99" s="77"/>
    </row>
    <row r="100" spans="1:29" ht="15.75" customHeight="1" thickBot="1" x14ac:dyDescent="0.3">
      <c r="A100" s="76"/>
      <c r="B100" s="10"/>
      <c r="C100" s="74"/>
      <c r="D100" s="98"/>
      <c r="E100" s="65"/>
      <c r="F100" s="17"/>
      <c r="G100" s="17"/>
      <c r="H100" s="74"/>
      <c r="I100" s="98"/>
      <c r="J100" s="65"/>
      <c r="K100" s="17"/>
      <c r="L100" s="17"/>
      <c r="M100" s="4"/>
      <c r="N100" s="70"/>
      <c r="O100" s="76"/>
      <c r="P100" s="10"/>
      <c r="Q100" s="41"/>
      <c r="R100" s="7"/>
      <c r="S100" s="6"/>
      <c r="T100" s="6"/>
      <c r="U100" s="6"/>
      <c r="V100" s="22"/>
      <c r="W100" s="22"/>
      <c r="X100" s="13"/>
      <c r="Y100" s="6"/>
      <c r="Z100" s="6"/>
      <c r="AA100" s="4"/>
      <c r="AB100" s="70"/>
      <c r="AC100" s="77"/>
    </row>
    <row r="101" spans="1:29" ht="15.75" customHeight="1" thickBot="1" x14ac:dyDescent="0.3">
      <c r="A101" s="38"/>
      <c r="B101" s="18"/>
      <c r="C101" s="103"/>
      <c r="D101" s="98"/>
      <c r="E101" s="65"/>
      <c r="F101" s="17"/>
      <c r="G101" s="17"/>
      <c r="H101" s="103"/>
      <c r="I101" s="98"/>
      <c r="J101" s="65"/>
      <c r="K101" s="17"/>
      <c r="L101" s="17"/>
      <c r="M101" s="23"/>
      <c r="N101" s="70"/>
      <c r="O101" s="38"/>
      <c r="P101" s="18"/>
      <c r="Q101" s="41"/>
      <c r="R101" s="7"/>
      <c r="S101" s="6"/>
      <c r="T101" s="6"/>
      <c r="U101" s="6"/>
      <c r="V101" s="20"/>
      <c r="W101" s="20"/>
      <c r="X101" s="6"/>
      <c r="Y101" s="6"/>
      <c r="Z101" s="6"/>
      <c r="AA101" s="4"/>
      <c r="AB101" s="70"/>
      <c r="AC101" s="77"/>
    </row>
    <row r="102" spans="1:29" ht="15.75" customHeight="1" thickBot="1" x14ac:dyDescent="0.3">
      <c r="A102" s="102"/>
      <c r="B102" s="106"/>
      <c r="C102" s="109"/>
      <c r="D102" s="98"/>
      <c r="E102" s="65"/>
      <c r="F102" s="17"/>
      <c r="G102" s="17"/>
      <c r="H102" s="109"/>
      <c r="I102" s="98"/>
      <c r="J102" s="65"/>
      <c r="K102" s="17"/>
      <c r="L102" s="17"/>
      <c r="M102" s="107"/>
      <c r="N102" s="77"/>
      <c r="O102" s="102"/>
      <c r="P102" s="112"/>
      <c r="Q102" s="79"/>
      <c r="R102" s="7"/>
      <c r="S102" s="6"/>
      <c r="T102" s="6"/>
      <c r="U102" s="6"/>
      <c r="V102" s="82"/>
      <c r="W102" s="82"/>
      <c r="X102" s="19"/>
      <c r="Y102" s="82"/>
      <c r="Z102" s="82"/>
      <c r="AA102" s="23"/>
      <c r="AB102" s="77"/>
      <c r="AC102" s="77"/>
    </row>
    <row r="103" spans="1:29" ht="15.75" customHeight="1" thickBot="1" x14ac:dyDescent="0.3">
      <c r="A103" s="101"/>
      <c r="B103" s="108"/>
      <c r="C103" s="109"/>
      <c r="D103" s="98"/>
      <c r="E103" s="65"/>
      <c r="F103" s="17"/>
      <c r="G103" s="17"/>
      <c r="H103" s="109"/>
      <c r="I103" s="98"/>
      <c r="J103" s="65"/>
      <c r="K103" s="17"/>
      <c r="L103" s="17"/>
      <c r="M103" s="107"/>
      <c r="N103" s="77"/>
      <c r="O103" s="101"/>
      <c r="P103" s="112"/>
      <c r="Q103" s="79"/>
      <c r="R103" s="7"/>
      <c r="S103" s="6"/>
      <c r="T103" s="6"/>
      <c r="U103" s="6"/>
      <c r="V103" s="82"/>
      <c r="W103" s="82"/>
      <c r="X103" s="19"/>
      <c r="Y103" s="82"/>
      <c r="Z103" s="82"/>
      <c r="AA103" s="23"/>
      <c r="AB103" s="77"/>
      <c r="AC103" s="77"/>
    </row>
    <row r="104" spans="1:29" ht="15.75" customHeight="1" thickBot="1" x14ac:dyDescent="0.3">
      <c r="A104" s="101"/>
      <c r="B104" s="108"/>
      <c r="C104" s="109"/>
      <c r="D104" s="98"/>
      <c r="E104" s="65"/>
      <c r="F104" s="17"/>
      <c r="G104" s="17"/>
      <c r="H104" s="109"/>
      <c r="I104" s="98"/>
      <c r="J104" s="65"/>
      <c r="K104" s="17"/>
      <c r="L104" s="17"/>
      <c r="M104" s="107"/>
      <c r="N104" s="77"/>
      <c r="O104" s="101"/>
      <c r="P104" s="112"/>
      <c r="Q104" s="79"/>
      <c r="R104" s="7"/>
      <c r="S104" s="6"/>
      <c r="T104" s="6"/>
      <c r="U104" s="6"/>
      <c r="V104" s="82"/>
      <c r="W104" s="82"/>
      <c r="X104" s="19"/>
      <c r="Y104" s="82"/>
      <c r="Z104" s="82"/>
      <c r="AA104" s="23"/>
      <c r="AB104" s="77"/>
      <c r="AC104" s="77"/>
    </row>
    <row r="105" spans="1:29" ht="15.75" customHeight="1" thickBot="1" x14ac:dyDescent="0.3">
      <c r="A105" s="101"/>
      <c r="B105" s="108"/>
      <c r="C105" s="109"/>
      <c r="D105" s="98"/>
      <c r="E105" s="65"/>
      <c r="F105" s="17"/>
      <c r="G105" s="17"/>
      <c r="H105" s="109"/>
      <c r="I105" s="98"/>
      <c r="J105" s="65"/>
      <c r="K105" s="17"/>
      <c r="L105" s="17"/>
      <c r="M105" s="107"/>
      <c r="N105" s="77"/>
      <c r="O105" s="101"/>
      <c r="P105" s="112"/>
      <c r="Q105" s="79"/>
      <c r="R105" s="7"/>
      <c r="S105" s="6"/>
      <c r="T105" s="6"/>
      <c r="U105" s="6"/>
      <c r="V105" s="82"/>
      <c r="W105" s="82"/>
      <c r="X105" s="19"/>
      <c r="Y105" s="82"/>
      <c r="Z105" s="82"/>
      <c r="AA105" s="23"/>
      <c r="AB105" s="77"/>
      <c r="AC105" s="77"/>
    </row>
    <row r="106" spans="1:29" ht="15.75" thickBot="1" x14ac:dyDescent="0.3">
      <c r="A106" s="24" t="s">
        <v>25</v>
      </c>
      <c r="B106" s="25" t="s">
        <v>17</v>
      </c>
      <c r="C106" s="84">
        <f t="shared" ref="C106:L106" si="0">+AVERAGE(C6:C101)</f>
        <v>8.1022619047619084</v>
      </c>
      <c r="D106" s="104">
        <f t="shared" si="0"/>
        <v>20</v>
      </c>
      <c r="E106" s="105">
        <f t="shared" si="0"/>
        <v>0.90107142857142786</v>
      </c>
      <c r="F106" s="83">
        <f t="shared" si="0"/>
        <v>3.1657142857142824</v>
      </c>
      <c r="G106" s="83">
        <f t="shared" si="0"/>
        <v>7.5995238095238191</v>
      </c>
      <c r="H106" s="84">
        <f t="shared" si="0"/>
        <v>8.4892857142857174</v>
      </c>
      <c r="I106" s="85">
        <f t="shared" si="0"/>
        <v>20</v>
      </c>
      <c r="J106" s="86">
        <f t="shared" si="0"/>
        <v>0.90107142857142786</v>
      </c>
      <c r="K106" s="85">
        <f t="shared" si="0"/>
        <v>3.1657142857142824</v>
      </c>
      <c r="L106" s="85">
        <f t="shared" si="0"/>
        <v>7.5995238095238191</v>
      </c>
      <c r="M106" s="87"/>
      <c r="O106" s="38"/>
      <c r="P106" s="81"/>
      <c r="Q106" s="41"/>
      <c r="R106" s="7"/>
      <c r="S106" s="8"/>
      <c r="T106" s="6"/>
      <c r="U106" s="6"/>
      <c r="V106" s="22"/>
      <c r="W106" s="19"/>
      <c r="X106" s="22"/>
      <c r="Y106" s="51"/>
      <c r="Z106" s="51"/>
      <c r="AA106" s="23"/>
    </row>
    <row r="107" spans="1:29" ht="15.75" thickBot="1" x14ac:dyDescent="0.3">
      <c r="A107" s="35"/>
      <c r="C107" s="75">
        <f>SUM(C106)</f>
        <v>8.1022619047619084</v>
      </c>
      <c r="D107" s="95">
        <f>SUM(D106)</f>
        <v>20</v>
      </c>
      <c r="E107" s="54">
        <f>SUM(E106)</f>
        <v>0.90107142857142786</v>
      </c>
      <c r="F107" s="54">
        <f>SUM(F106)</f>
        <v>3.1657142857142824</v>
      </c>
      <c r="G107" s="54">
        <f>SUM(G106)</f>
        <v>7.5995238095238191</v>
      </c>
      <c r="H107" s="89">
        <f>+AVERAGE(H7:H106)</f>
        <v>8.4903486394557852</v>
      </c>
      <c r="I107" s="69">
        <f>SUM(I6:I106)</f>
        <v>1700</v>
      </c>
      <c r="J107" s="113">
        <f>SUM(J6:J106)</f>
        <v>76.591071428571368</v>
      </c>
      <c r="K107" s="54">
        <f>SUM(K6:K106)</f>
        <v>269.085714285714</v>
      </c>
      <c r="L107" s="113">
        <f>SUM(L6:L106)</f>
        <v>645.95952380952463</v>
      </c>
      <c r="O107" s="38"/>
      <c r="P107" s="40"/>
      <c r="Q107" s="41"/>
      <c r="R107" s="7"/>
      <c r="S107" s="8"/>
      <c r="T107" s="6"/>
      <c r="U107" s="6"/>
      <c r="V107" s="32"/>
      <c r="W107" s="32"/>
      <c r="X107" s="32"/>
      <c r="Y107" s="37"/>
      <c r="Z107" s="42"/>
      <c r="AA107" s="33"/>
    </row>
    <row r="108" spans="1:29" ht="15.75" thickBot="1" x14ac:dyDescent="0.3">
      <c r="A108" s="38"/>
      <c r="O108" s="24" t="s">
        <v>25</v>
      </c>
      <c r="P108" s="25" t="s">
        <v>17</v>
      </c>
      <c r="Q108" s="26">
        <f>+AVERAGE(Q6:Q107)</f>
        <v>8.297380952380955</v>
      </c>
      <c r="R108" s="26">
        <f>+AVERAGE(R6:R107)</f>
        <v>20</v>
      </c>
      <c r="S108" s="26">
        <f>+AVERAGE(S6:S107)</f>
        <v>2.244285714285712</v>
      </c>
      <c r="T108" s="26">
        <f>+AVERAGE(T6:T107)</f>
        <v>8.0714285714285747</v>
      </c>
      <c r="U108" s="26">
        <f>+AVERAGE(U6:U101)</f>
        <v>19.35238095238098</v>
      </c>
      <c r="V108" s="26"/>
      <c r="W108" s="26"/>
      <c r="X108" s="26" t="e">
        <f>+AVERAGE(X6:X101)</f>
        <v>#DIV/0!</v>
      </c>
      <c r="Y108" s="26" t="e">
        <f>+AVERAGE(Y6:Y101)</f>
        <v>#DIV/0!</v>
      </c>
      <c r="Z108" s="26" t="e">
        <f>+AVERAGE(Z6:Z101)</f>
        <v>#DIV/0!</v>
      </c>
      <c r="AA108" s="27"/>
    </row>
    <row r="109" spans="1:29" x14ac:dyDescent="0.25">
      <c r="Q109" s="28">
        <f>SUM(Q108)</f>
        <v>8.297380952380955</v>
      </c>
      <c r="R109" s="28">
        <f>+SUM(R108)</f>
        <v>20</v>
      </c>
      <c r="S109" s="28">
        <f>+SUM(S108)</f>
        <v>2.244285714285712</v>
      </c>
      <c r="T109" s="28">
        <f>+SUM(T108)</f>
        <v>8.0714285714285747</v>
      </c>
      <c r="U109" s="28">
        <f>+SUM(U108)</f>
        <v>19.35238095238098</v>
      </c>
    </row>
  </sheetData>
  <mergeCells count="28">
    <mergeCell ref="Q2:Y2"/>
    <mergeCell ref="Z2:AA2"/>
    <mergeCell ref="M3:M5"/>
    <mergeCell ref="O3:O5"/>
    <mergeCell ref="A2:B2"/>
    <mergeCell ref="C2:K2"/>
    <mergeCell ref="L2:M2"/>
    <mergeCell ref="O2:P2"/>
    <mergeCell ref="J4:L4"/>
    <mergeCell ref="A3:A5"/>
    <mergeCell ref="B3:B5"/>
    <mergeCell ref="C3:G3"/>
    <mergeCell ref="H3:L3"/>
    <mergeCell ref="C4:C5"/>
    <mergeCell ref="D4:D5"/>
    <mergeCell ref="E4:G4"/>
    <mergeCell ref="H4:H5"/>
    <mergeCell ref="I4:I5"/>
    <mergeCell ref="X4:Z4"/>
    <mergeCell ref="P3:P5"/>
    <mergeCell ref="Q3:U3"/>
    <mergeCell ref="V3:Z3"/>
    <mergeCell ref="AA3:AA5"/>
    <mergeCell ref="Q4:Q5"/>
    <mergeCell ref="R4:R5"/>
    <mergeCell ref="S4:U4"/>
    <mergeCell ref="V4:V5"/>
    <mergeCell ref="W4:W5"/>
  </mergeCells>
  <phoneticPr fontId="13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10"/>
  <sheetViews>
    <sheetView zoomScale="90" zoomScaleNormal="90" workbookViewId="0">
      <selection activeCell="N15" sqref="N15"/>
    </sheetView>
  </sheetViews>
  <sheetFormatPr baseColWidth="10" defaultColWidth="11.42578125" defaultRowHeight="15" x14ac:dyDescent="0.25"/>
  <cols>
    <col min="1" max="1" width="22.28515625" customWidth="1"/>
    <col min="2" max="2" width="25.42578125" bestFit="1" customWidth="1"/>
    <col min="3" max="5" width="6.7109375" customWidth="1"/>
    <col min="6" max="6" width="7.5703125" customWidth="1"/>
    <col min="7" max="7" width="8.140625" customWidth="1"/>
    <col min="8" max="8" width="8.42578125" customWidth="1"/>
    <col min="9" max="10" width="6.7109375" customWidth="1"/>
    <col min="11" max="11" width="7.140625" bestFit="1" customWidth="1"/>
    <col min="12" max="12" width="6.28515625" customWidth="1"/>
    <col min="13" max="13" width="7.140625" customWidth="1"/>
    <col min="14" max="14" width="10.28515625" customWidth="1"/>
    <col min="15" max="15" width="9.5703125" customWidth="1"/>
  </cols>
  <sheetData>
    <row r="2" spans="2:15" ht="84" customHeight="1" x14ac:dyDescent="0.25">
      <c r="B2" s="48"/>
      <c r="C2" s="150" t="s">
        <v>22</v>
      </c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1"/>
      <c r="O2" s="151"/>
    </row>
    <row r="3" spans="2:15" ht="16.5" customHeight="1" x14ac:dyDescent="0.25">
      <c r="B3" s="149" t="s">
        <v>18</v>
      </c>
      <c r="C3" s="149" t="s">
        <v>4</v>
      </c>
      <c r="D3" s="149"/>
      <c r="E3" s="149"/>
      <c r="F3" s="149"/>
      <c r="G3" s="149"/>
      <c r="H3" s="149"/>
      <c r="I3" s="152" t="s">
        <v>5</v>
      </c>
      <c r="J3" s="152"/>
      <c r="K3" s="152"/>
      <c r="L3" s="152"/>
      <c r="M3" s="152"/>
      <c r="N3" s="152"/>
      <c r="O3" s="153" t="s">
        <v>6</v>
      </c>
    </row>
    <row r="4" spans="2:15" ht="16.5" customHeight="1" x14ac:dyDescent="0.25">
      <c r="B4" s="149"/>
      <c r="C4" s="152" t="s">
        <v>7</v>
      </c>
      <c r="D4" s="149" t="s">
        <v>8</v>
      </c>
      <c r="E4" s="149" t="s">
        <v>9</v>
      </c>
      <c r="F4" s="149"/>
      <c r="G4" s="149"/>
      <c r="H4" s="149"/>
      <c r="I4" s="152" t="s">
        <v>7</v>
      </c>
      <c r="J4" s="149" t="s">
        <v>8</v>
      </c>
      <c r="K4" s="149" t="s">
        <v>9</v>
      </c>
      <c r="L4" s="149"/>
      <c r="M4" s="149"/>
      <c r="N4" s="149"/>
      <c r="O4" s="149"/>
    </row>
    <row r="5" spans="2:15" ht="15.75" x14ac:dyDescent="0.25">
      <c r="B5" s="149"/>
      <c r="C5" s="152"/>
      <c r="D5" s="149"/>
      <c r="E5" s="49" t="s">
        <v>10</v>
      </c>
      <c r="F5" s="49" t="s">
        <v>11</v>
      </c>
      <c r="G5" s="49" t="s">
        <v>12</v>
      </c>
      <c r="H5" s="49" t="s">
        <v>19</v>
      </c>
      <c r="I5" s="152"/>
      <c r="J5" s="149"/>
      <c r="K5" s="49" t="s">
        <v>10</v>
      </c>
      <c r="L5" s="49" t="s">
        <v>11</v>
      </c>
      <c r="M5" s="49" t="s">
        <v>12</v>
      </c>
      <c r="N5" s="49" t="s">
        <v>19</v>
      </c>
      <c r="O5" s="149"/>
    </row>
    <row r="6" spans="2:15" x14ac:dyDescent="0.25">
      <c r="B6" s="96" t="s">
        <v>25</v>
      </c>
      <c r="C6" s="44">
        <v>8.1</v>
      </c>
      <c r="D6" s="44">
        <v>20</v>
      </c>
      <c r="E6" s="44">
        <v>0.9</v>
      </c>
      <c r="F6" s="44">
        <v>3.17</v>
      </c>
      <c r="G6" s="46">
        <v>7.6</v>
      </c>
      <c r="H6" s="46">
        <f>+G6*30</f>
        <v>228</v>
      </c>
      <c r="I6" s="44">
        <v>8.49</v>
      </c>
      <c r="J6" s="44">
        <v>20</v>
      </c>
      <c r="K6" s="44">
        <v>0.9</v>
      </c>
      <c r="L6" s="44">
        <v>3.17</v>
      </c>
      <c r="M6" s="46">
        <v>7.6</v>
      </c>
      <c r="N6" s="46">
        <f>+M6*30</f>
        <v>228</v>
      </c>
      <c r="O6" s="55"/>
    </row>
    <row r="7" spans="2:15" ht="27" customHeight="1" x14ac:dyDescent="0.25">
      <c r="B7" s="47" t="s">
        <v>20</v>
      </c>
      <c r="C7" s="57">
        <f t="shared" ref="C7:N7" si="0">+C6</f>
        <v>8.1</v>
      </c>
      <c r="D7" s="57">
        <f t="shared" si="0"/>
        <v>20</v>
      </c>
      <c r="E7" s="57">
        <f t="shared" si="0"/>
        <v>0.9</v>
      </c>
      <c r="F7" s="57">
        <f t="shared" si="0"/>
        <v>3.17</v>
      </c>
      <c r="G7" s="46">
        <f>+G6</f>
        <v>7.6</v>
      </c>
      <c r="H7" s="58">
        <f t="shared" si="0"/>
        <v>228</v>
      </c>
      <c r="I7" s="57">
        <f t="shared" si="0"/>
        <v>8.49</v>
      </c>
      <c r="J7" s="57">
        <f t="shared" si="0"/>
        <v>20</v>
      </c>
      <c r="K7" s="57">
        <f t="shared" si="0"/>
        <v>0.9</v>
      </c>
      <c r="L7" s="57">
        <f t="shared" si="0"/>
        <v>3.17</v>
      </c>
      <c r="M7" s="58">
        <f t="shared" si="0"/>
        <v>7.6</v>
      </c>
      <c r="N7" s="58">
        <f t="shared" si="0"/>
        <v>228</v>
      </c>
      <c r="O7" s="50"/>
    </row>
    <row r="8" spans="2:15" ht="15.75" x14ac:dyDescent="0.25">
      <c r="B8" s="47" t="s">
        <v>21</v>
      </c>
      <c r="C8" s="44">
        <f t="shared" ref="C8:N8" si="1">+AVERAGE(C6:C6)</f>
        <v>8.1</v>
      </c>
      <c r="D8" s="44">
        <f t="shared" si="1"/>
        <v>20</v>
      </c>
      <c r="E8" s="44">
        <f t="shared" si="1"/>
        <v>0.9</v>
      </c>
      <c r="F8" s="44">
        <f t="shared" si="1"/>
        <v>3.17</v>
      </c>
      <c r="G8" s="46">
        <f t="shared" si="1"/>
        <v>7.6</v>
      </c>
      <c r="H8" s="46">
        <f t="shared" si="1"/>
        <v>228</v>
      </c>
      <c r="I8" s="44">
        <f t="shared" si="1"/>
        <v>8.49</v>
      </c>
      <c r="J8" s="44">
        <f t="shared" si="1"/>
        <v>20</v>
      </c>
      <c r="K8" s="44">
        <f t="shared" si="1"/>
        <v>0.9</v>
      </c>
      <c r="L8" s="44">
        <f t="shared" si="1"/>
        <v>3.17</v>
      </c>
      <c r="M8" s="46">
        <f t="shared" si="1"/>
        <v>7.6</v>
      </c>
      <c r="N8" s="46">
        <f t="shared" si="1"/>
        <v>228</v>
      </c>
      <c r="O8" s="50"/>
    </row>
    <row r="9" spans="2:15" x14ac:dyDescent="0.25">
      <c r="I9" s="45"/>
    </row>
    <row r="10" spans="2:15" x14ac:dyDescent="0.25">
      <c r="F10" s="29"/>
    </row>
  </sheetData>
  <mergeCells count="12">
    <mergeCell ref="J4:J5"/>
    <mergeCell ref="K4:N4"/>
    <mergeCell ref="C2:M2"/>
    <mergeCell ref="N2:O2"/>
    <mergeCell ref="B3:B5"/>
    <mergeCell ref="C3:H3"/>
    <mergeCell ref="I3:N3"/>
    <mergeCell ref="O3:O5"/>
    <mergeCell ref="C4:C5"/>
    <mergeCell ref="D4:D5"/>
    <mergeCell ref="E4:H4"/>
    <mergeCell ref="I4:I5"/>
  </mergeCells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8"/>
  <sheetViews>
    <sheetView workbookViewId="0">
      <selection activeCell="M14" sqref="M14"/>
    </sheetView>
  </sheetViews>
  <sheetFormatPr baseColWidth="10" defaultColWidth="11.42578125" defaultRowHeight="15" x14ac:dyDescent="0.25"/>
  <cols>
    <col min="2" max="2" width="24" bestFit="1" customWidth="1"/>
    <col min="3" max="3" width="7.85546875" customWidth="1"/>
    <col min="4" max="4" width="8.140625" customWidth="1"/>
    <col min="5" max="5" width="6.28515625" customWidth="1"/>
    <col min="6" max="6" width="5.85546875" customWidth="1"/>
    <col min="7" max="7" width="7" customWidth="1"/>
    <col min="8" max="8" width="9.5703125" customWidth="1"/>
    <col min="9" max="9" width="22.85546875" customWidth="1"/>
    <col min="12" max="12" width="12" bestFit="1" customWidth="1"/>
  </cols>
  <sheetData>
    <row r="2" spans="2:10" ht="72" customHeight="1" x14ac:dyDescent="0.25">
      <c r="B2" s="48"/>
      <c r="C2" s="154" t="s">
        <v>23</v>
      </c>
      <c r="D2" s="154"/>
      <c r="E2" s="154"/>
      <c r="F2" s="154"/>
      <c r="G2" s="154"/>
      <c r="H2" s="154"/>
      <c r="I2" s="48"/>
    </row>
    <row r="3" spans="2:10" ht="15" customHeight="1" x14ac:dyDescent="0.25">
      <c r="B3" s="149" t="s">
        <v>18</v>
      </c>
      <c r="C3" s="149"/>
      <c r="D3" s="149"/>
      <c r="E3" s="149"/>
      <c r="F3" s="149"/>
      <c r="G3" s="149"/>
      <c r="H3" s="149"/>
      <c r="I3" s="149" t="s">
        <v>6</v>
      </c>
    </row>
    <row r="4" spans="2:10" ht="13.9" customHeight="1" x14ac:dyDescent="0.25">
      <c r="B4" s="149"/>
      <c r="C4" s="152" t="s">
        <v>7</v>
      </c>
      <c r="D4" s="149" t="s">
        <v>8</v>
      </c>
      <c r="E4" s="149" t="s">
        <v>9</v>
      </c>
      <c r="F4" s="149"/>
      <c r="G4" s="149"/>
      <c r="H4" s="149"/>
      <c r="I4" s="149"/>
    </row>
    <row r="5" spans="2:10" ht="11.25" customHeight="1" x14ac:dyDescent="0.25">
      <c r="B5" s="149"/>
      <c r="C5" s="152"/>
      <c r="D5" s="149"/>
      <c r="E5" s="49" t="s">
        <v>10</v>
      </c>
      <c r="F5" s="49" t="s">
        <v>11</v>
      </c>
      <c r="G5" s="49" t="s">
        <v>12</v>
      </c>
      <c r="H5" s="49" t="s">
        <v>19</v>
      </c>
      <c r="I5" s="149"/>
    </row>
    <row r="6" spans="2:10" ht="15.75" x14ac:dyDescent="0.25">
      <c r="B6" s="96" t="s">
        <v>25</v>
      </c>
      <c r="C6" s="60">
        <v>8.3000000000000007</v>
      </c>
      <c r="D6" s="59">
        <v>20</v>
      </c>
      <c r="E6" s="60">
        <v>2.2400000000000002</v>
      </c>
      <c r="F6" s="60">
        <v>8.07</v>
      </c>
      <c r="G6" s="60">
        <v>19.350000000000001</v>
      </c>
      <c r="H6" s="59">
        <f>+G6*30</f>
        <v>580.5</v>
      </c>
      <c r="I6" s="50"/>
      <c r="J6" s="45"/>
    </row>
    <row r="7" spans="2:10" ht="15.75" x14ac:dyDescent="0.25">
      <c r="B7" s="56" t="s">
        <v>20</v>
      </c>
      <c r="C7" s="99">
        <f>+SUM(C6:C6)</f>
        <v>8.3000000000000007</v>
      </c>
      <c r="D7" s="59">
        <v>20</v>
      </c>
      <c r="E7" s="99">
        <f>+SUM(E6:E6)</f>
        <v>2.2400000000000002</v>
      </c>
      <c r="F7" s="99">
        <f>+SUM(F6:F6)</f>
        <v>8.07</v>
      </c>
      <c r="G7" s="99">
        <f>+SUM(G6:G6)</f>
        <v>19.350000000000001</v>
      </c>
      <c r="H7" s="59">
        <f>+G7*30</f>
        <v>580.5</v>
      </c>
      <c r="I7" s="50"/>
      <c r="J7" s="45"/>
    </row>
    <row r="8" spans="2:10" ht="15.75" x14ac:dyDescent="0.25">
      <c r="B8" s="56" t="s">
        <v>21</v>
      </c>
      <c r="C8" s="100">
        <f t="shared" ref="C8:H8" si="0">+AVERAGE(C6:C6)</f>
        <v>8.3000000000000007</v>
      </c>
      <c r="D8" s="59">
        <v>20</v>
      </c>
      <c r="E8" s="100">
        <f t="shared" si="0"/>
        <v>2.2400000000000002</v>
      </c>
      <c r="F8" s="100">
        <f t="shared" si="0"/>
        <v>8.07</v>
      </c>
      <c r="G8" s="100">
        <f t="shared" si="0"/>
        <v>19.350000000000001</v>
      </c>
      <c r="H8" s="61">
        <f t="shared" si="0"/>
        <v>580.5</v>
      </c>
      <c r="I8" s="50"/>
    </row>
  </sheetData>
  <mergeCells count="7">
    <mergeCell ref="C2:H2"/>
    <mergeCell ref="B3:B5"/>
    <mergeCell ref="C3:H3"/>
    <mergeCell ref="I3:I5"/>
    <mergeCell ref="C4:C5"/>
    <mergeCell ref="D4:D5"/>
    <mergeCell ref="E4:H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NOVIEMBRE-DICIEMBRE</vt:lpstr>
      <vt:lpstr>RESUMEN PTAR 2024</vt:lpstr>
      <vt:lpstr>PPA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Servicios Publicos</dc:creator>
  <cp:lastModifiedBy>USUARIO</cp:lastModifiedBy>
  <dcterms:created xsi:type="dcterms:W3CDTF">2022-03-04T16:05:31Z</dcterms:created>
  <dcterms:modified xsi:type="dcterms:W3CDTF">2024-12-18T21:56:02Z</dcterms:modified>
</cp:coreProperties>
</file>