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025"/>
  <workbookPr/>
  <mc:AlternateContent xmlns:mc="http://schemas.openxmlformats.org/markup-compatibility/2006">
    <mc:Choice Requires="x15">
      <x15ac:absPath xmlns:x15ac="http://schemas.microsoft.com/office/spreadsheetml/2010/11/ac" url="https://icbfgob-my.sharepoint.com/personal/jose_sanguino_icbf_gov_co/Documents/ICBF 2023/CONTRATOS 2024/PROYECTO PRIMERA INFANCIA/PROYECTO KER 2024/"/>
    </mc:Choice>
  </mc:AlternateContent>
  <xr:revisionPtr revIDLastSave="28" documentId="13_ncr:1_{6B5572F5-1343-4CDC-9EEE-89CD2E7DB7D7}" xr6:coauthVersionLast="47" xr6:coauthVersionMax="47" xr10:uidLastSave="{6F362A13-45E3-44A2-912A-726B27EDE72A}"/>
  <bookViews>
    <workbookView xWindow="-120" yWindow="-120" windowWidth="20730" windowHeight="11040" activeTab="1" xr2:uid="{00000000-000D-0000-FFFF-FFFF00000000}"/>
  </bookViews>
  <sheets>
    <sheet name="TABLAS VALORACIÓN" sheetId="2" r:id="rId1"/>
    <sheet name="ANEXO RIESGOS" sheetId="1" r:id="rId2"/>
  </sheets>
  <definedNames>
    <definedName name="_xlnm.Print_Area" localSheetId="1">'ANEXO RIESGOS'!$B$1:$X$21</definedName>
    <definedName name="ASIGNACIÓN">'TABLAS VALORACIÓN'!$H$27:$H$28</definedName>
    <definedName name="CLASE">'TABLAS VALORACIÓN'!$C$27:$C$28</definedName>
    <definedName name="ETAPA">'TABLAS VALORACIÓN'!#REF!</definedName>
    <definedName name="FUENTE">'TABLAS VALORACIÓN'!$D$27:$D$28</definedName>
    <definedName name="IMPACTO">'TABLAS VALORACIÓN'!$G$27:$G$31</definedName>
    <definedName name="PROBABILIDAD">'TABLAS VALORACIÓN'!$F$27:$F$31</definedName>
    <definedName name="TIPO">'TABLAS VALORACIÓN'!#REF!</definedName>
    <definedName name="_xlnm.Print_Titles" localSheetId="1">'ANEXO RIESGOS'!$1:$6</definedName>
  </definedNames>
  <calcPr calcId="191028"/>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Q21" i="1" l="1"/>
  <c r="R21" i="1" s="1"/>
  <c r="K21" i="1"/>
  <c r="L21" i="1" s="1"/>
  <c r="Q20" i="1"/>
  <c r="R20" i="1" s="1"/>
  <c r="K20" i="1"/>
  <c r="L20" i="1" s="1"/>
  <c r="Q19" i="1"/>
  <c r="R19" i="1" s="1"/>
  <c r="K19" i="1"/>
  <c r="L19" i="1" s="1"/>
  <c r="K7" i="1"/>
  <c r="L7" i="1" s="1"/>
  <c r="Q27" i="1"/>
  <c r="R27" i="1" s="1"/>
  <c r="K27" i="1"/>
  <c r="L27" i="1" s="1"/>
  <c r="Q26" i="1"/>
  <c r="R26" i="1" s="1"/>
  <c r="K26" i="1"/>
  <c r="L26" i="1" s="1"/>
  <c r="Q25" i="1"/>
  <c r="R25" i="1" s="1"/>
  <c r="K25" i="1"/>
  <c r="L25" i="1" s="1"/>
  <c r="Q24" i="1"/>
  <c r="R24" i="1" s="1"/>
  <c r="K24" i="1"/>
  <c r="L24" i="1" s="1"/>
  <c r="Q23" i="1"/>
  <c r="R23" i="1" s="1"/>
  <c r="K23" i="1"/>
  <c r="L23" i="1" s="1"/>
  <c r="Q18" i="1"/>
  <c r="R18" i="1" s="1"/>
  <c r="K18" i="1"/>
  <c r="L18" i="1" s="1"/>
  <c r="Q17" i="1"/>
  <c r="R17" i="1" s="1"/>
  <c r="K17" i="1"/>
  <c r="L17" i="1" s="1"/>
  <c r="Q16" i="1"/>
  <c r="R16" i="1" s="1"/>
  <c r="K16" i="1"/>
  <c r="L16" i="1" s="1"/>
  <c r="Q15" i="1"/>
  <c r="R15" i="1" s="1"/>
  <c r="K15" i="1"/>
  <c r="L15" i="1" s="1"/>
  <c r="Q14" i="1"/>
  <c r="R14" i="1" s="1"/>
  <c r="K14" i="1"/>
  <c r="L14" i="1" s="1"/>
  <c r="Q13" i="1"/>
  <c r="R13" i="1" s="1"/>
  <c r="K13" i="1"/>
  <c r="L13" i="1" s="1"/>
  <c r="Q12" i="1"/>
  <c r="R12" i="1" s="1"/>
  <c r="K12" i="1"/>
  <c r="L12" i="1" s="1"/>
  <c r="Q11" i="1"/>
  <c r="R11" i="1" s="1"/>
  <c r="K11" i="1"/>
  <c r="L11" i="1" s="1"/>
  <c r="Q10" i="1"/>
  <c r="R10" i="1" s="1"/>
  <c r="K10" i="1"/>
  <c r="L10" i="1" s="1"/>
  <c r="Q9" i="1"/>
  <c r="R9" i="1" s="1"/>
  <c r="K9" i="1"/>
  <c r="L9" i="1" s="1"/>
  <c r="Q8" i="1"/>
  <c r="R8" i="1" s="1"/>
  <c r="K8" i="1"/>
  <c r="L8" i="1" s="1"/>
  <c r="Q7" i="1" l="1"/>
  <c r="R7" i="1" s="1"/>
  <c r="Y17" i="1"/>
  <c r="Z17" i="1"/>
  <c r="AA17" i="1"/>
  <c r="AB17" i="1"/>
  <c r="Y25" i="1"/>
  <c r="Z25" i="1"/>
  <c r="AA25" i="1"/>
  <c r="AB25" i="1"/>
</calcChain>
</file>

<file path=xl/sharedStrings.xml><?xml version="1.0" encoding="utf-8"?>
<sst xmlns="http://schemas.openxmlformats.org/spreadsheetml/2006/main" count="462" uniqueCount="218">
  <si>
    <r>
      <t xml:space="preserve">TABLAS PARA VALORACIÓN DE RIESGO SEGÚN METODOLOGÍA CCE </t>
    </r>
    <r>
      <rPr>
        <b/>
        <sz val="11"/>
        <color rgb="FFFF0000"/>
        <rFont val="Arial"/>
        <family val="2"/>
      </rPr>
      <t>- No imprimir</t>
    </r>
  </si>
  <si>
    <t>Clase del Riesgo</t>
  </si>
  <si>
    <t>Descripción</t>
  </si>
  <si>
    <t>Etapa del proceso</t>
  </si>
  <si>
    <t>Desde</t>
  </si>
  <si>
    <t>Hasta</t>
  </si>
  <si>
    <t>Descrición</t>
  </si>
  <si>
    <t>Tipo de riesgo</t>
  </si>
  <si>
    <t>General</t>
  </si>
  <si>
    <t>Es un Riesgo de todos los Procesos de Contratación adelantados por la Entidad Estatal, por lo cual está presente en toda su actividad contractual.</t>
  </si>
  <si>
    <t>Planeación</t>
  </si>
  <si>
    <t>Plan anual de adquisición</t>
  </si>
  <si>
    <t xml:space="preserve"> Acto de Apertura del Proceso de
Contratación</t>
  </si>
  <si>
    <t>Durante esta estapa, la Entidad elabora los estudios previos y el proyecto de pliegos de condiciones o sus equivalentes. Dentro de las preguntas que la Entidad Estatal debe hacerse para identificar los
Riesgos de la etapa de planeación se encuentran las siguientes:
(i) La modalidad de contratación es adecuada para el bien servicio u obra necesitado.
(ii) Los requisitos habilitantes son los apropiados para el Proceso de Contratación y es posible
encontrar proponentes que los cumplan incluyendo los Riesgos relacionados con la habilidad para
determinar requisitos habilitantes consistentes con el Proceso de Contratación y con el sector
económico en el que actúan los posibles oferentes.
(iii) El valor del contrato corresponde a los precios del mercado.
(iv) La descripción del bien o servicio requerido es claro.
(v) El Proceso de Contratación cuenta con las condiciones que garanticen la transparencia, equidad
y competencia entre los proponentes.
(vi) El estudio de mercado permite identificar los aspectos de oferta y demanda del mercado
respectivo.
(vii) El diseño del Proceso de Contratación permite satisfacer las necesidades de la Entidad Estatal,
cumplir su misión y si es coherente con el cumplimiento de sus objetivos y metas.</t>
  </si>
  <si>
    <t>Riesgos Económicos:</t>
  </si>
  <si>
    <t>Son los derivados del comportamiento del mercado, tales como la fluctuación
de los precios de los insumos, desabastecimiento y especulación de los mismos, entre otros.</t>
  </si>
  <si>
    <t>Específico</t>
  </si>
  <si>
    <t>Es un Riesgo propio del Proceso de Contratación objeto de análisis.</t>
  </si>
  <si>
    <t>Riesgos Sociales o Políticos</t>
  </si>
  <si>
    <t>Son los derivados de los cambios de las políticas gubernamentales y de
cambios en las condiciones sociales que tengan impacto en la ejecución del contrato.</t>
  </si>
  <si>
    <t>Riesgos Operacionales</t>
  </si>
  <si>
    <t xml:space="preserve">Son los asociados a la operatividad del contrato, tales como la suficiencia del
presupuesto oficial, del plazo o los derivados de procesos, procedimientos, parámetros, sistemas de
información y tecnológicos, equipos humanos o técnicos inadecuados o insuficientes. </t>
  </si>
  <si>
    <t>Fuente del Riesgo</t>
  </si>
  <si>
    <t>Selección</t>
  </si>
  <si>
    <t xml:space="preserve"> Adjudicación o la declaración de desierto del Proceso de Contratación</t>
  </si>
  <si>
    <t>En la etapa de selección la Entidad Estatal selecciona al contratista. En esta etapa los Riesgos frecuentes son los siguientes:
(i) Falta de capacidad de la Entidad Estatal para promover y adelantar la selección del contratista,
incluyendo el riesgo de seleccionar aquellos que no cumplan con la totalidad de los requisitos
habilitantes o se encuentren incursos en alguna inhabilidad o incompatibilidad.
(ii) Riesgo de colusión.
(iii) Riesgo de ofertas artificialmente bajas.</t>
  </si>
  <si>
    <t xml:space="preserve">Riesgos Financieros: </t>
  </si>
  <si>
    <t>Son (i) el riesgo de consecución de financiación o riesgo de liquidez para
obtener recursos para cumplir con el objeto del contrato, y (ii) el riesgo de las condiciones financieras
establecidas para la obtención de los recursos, tales como plazos, tasas, garantías, contragarantías,
y refinanciaciones, entre otros.</t>
  </si>
  <si>
    <t>w</t>
  </si>
  <si>
    <t>Interno</t>
  </si>
  <si>
    <t xml:space="preserve">Es un Riesgo asociado a la operación, capacidad, o situación particular de la Entidad Estatal
(reputacional, tecnológico). </t>
  </si>
  <si>
    <t>Contratación</t>
  </si>
  <si>
    <t xml:space="preserve"> Adjudicación del contrato objeto del proceso de contratación</t>
  </si>
  <si>
    <t>Perfeccionamiento</t>
  </si>
  <si>
    <t xml:space="preserve"> En esta etapa los Riesgos frecuentes son los siguientes:
(i) Riesgo de que no se firme el contrato.
(ii) Riesgo de que no se presenten las garantías requeridas en los Documentos del Proceso de
Contratación o que su presentación sea tardía.
(iii) Riesgos asociados al incumplimiento de la publicación o el registro presupuestal del contrato.
(iv) Riesgos asociados a los reclamos de terceros sobre la selección del oferente que retrasen el
perfeccionamiento del contrato.</t>
  </si>
  <si>
    <t>Riesgos Regulatorios</t>
  </si>
  <si>
    <t xml:space="preserve">Derivados de cambios regulatorios o reglamentarios que afecten la ecuación
económica del contrato. </t>
  </si>
  <si>
    <t>Externo</t>
  </si>
  <si>
    <t>Es un Riesgo del sector del objeto del Proceso de Contratación, o asociado a asuntos no referidos a la Entidad Estatal (desastres económicos, existencia de monopolios, circunstancias electorales).</t>
  </si>
  <si>
    <t>Ejecución</t>
  </si>
  <si>
    <t>Vencimiento del plazo o acta de liquidación</t>
  </si>
  <si>
    <t>Esta etapa puede extenderse cuando hay lugar a garantías de calidad, estabilidad y
mantenimiento, o a condiciones de disposición final o recuperación ambiental de las obras o bienes.
En esta etapa se cumplen con las obligaciones previstas en el contrato, permitiendo el logro del
objeto del Proceso de Contratación; en consecuencia los Riesgos frecuentes son los asociados al
cumplimiento del contrato y el logro del objeto propuesto, el rompimiento del equilibrio económico
del contrato, los asociados a la liquidación y terminación del contrato y aquellos relacionados con el
incumplimiento de la normativa posconsumo.</t>
  </si>
  <si>
    <t xml:space="preserve">Riesgos de la Naturaleza: </t>
  </si>
  <si>
    <t xml:space="preserve">Son los eventos naturales previsibles en los cuales no hay intervención humana
que puedan tener impacto en la ejecución del contrato, por ejemplo los temblores, inundaciones,
lluvias, sequías, entre otros. </t>
  </si>
  <si>
    <t xml:space="preserve"> Riesgos Ambientales: </t>
  </si>
  <si>
    <t xml:space="preserve">Son los derivados de las obligaciones legales o reglamentarias de carácter ambiental, así como de las licencias, planes de manejo o de permisos y autorizaciones ambientales, incluyendo tasas retributivas y compensatorias, obligaciones de mitigación, tareas de monitoreo y control, entre otras. </t>
  </si>
  <si>
    <t xml:space="preserve">Riesgos Tecnológicos: </t>
  </si>
  <si>
    <t>Son los derivados de fallas en los sistemas de comunicación de voz y de datos, suspensión de servicios públicos, nuevos desarrollos tecnológicos o estándares que deben ser tenidos en cuenta para la ejecución del contrato, obsolescencia tecnológica</t>
  </si>
  <si>
    <t>Probabilidad del Riesgo</t>
  </si>
  <si>
    <t>Impacto del riesgo</t>
  </si>
  <si>
    <t>Impacto</t>
  </si>
  <si>
    <t>Categoría del riesgo</t>
  </si>
  <si>
    <t>Categoría</t>
  </si>
  <si>
    <t>Valoración  </t>
  </si>
  <si>
    <t>Clasificación Cualitativa</t>
  </si>
  <si>
    <t>Obstruye la ejecución del contrato de manera intrascendente.</t>
  </si>
  <si>
    <t>Dificulta la ejecución del contrato de manera baja. Aplicando medidas mínimas se puede lograr el objeto contractual.</t>
  </si>
  <si>
    <t>Afecta la ejecución del contrato sin alterar el beneficio de las partes.</t>
  </si>
  <si>
    <t>Obstruye la ejecución del contrato sustancialmente per aun así permite la consecución del objeto contractual.</t>
  </si>
  <si>
    <t>Perturba la ejecución del contrato de manera grave imposibilitando la consecución del objeto contractual.</t>
  </si>
  <si>
    <t>Valoración del riesgo</t>
  </si>
  <si>
    <t>Probabilidad</t>
  </si>
  <si>
    <t xml:space="preserve">  Raro (puede ocurrir excepcionalmente)  </t>
  </si>
  <si>
    <t>Clasificación Monetaria</t>
  </si>
  <si>
    <t>Los sobrecostos no representan mpas del uno por ciento (1%) del valor del contrato.</t>
  </si>
  <si>
    <t>Los sobrecostos no representan más del cinco por ciento (5%) del valor del contrato.</t>
  </si>
  <si>
    <t>Genera un impacto sobre el valor del contrato entre el cinco (5%) y el quince por ciento (15%).</t>
  </si>
  <si>
    <t>Incrementa el valor del contrato entre el quince (15%) y el treinta por ciento (30%).</t>
  </si>
  <si>
    <t>Impacto sobre el valor del contrato de más del treinta por ciento (30%).</t>
  </si>
  <si>
    <t>8,9,10</t>
  </si>
  <si>
    <t>Riesgo Extremo</t>
  </si>
  <si>
    <t>Improbable (puede ocurrir ocasionalmente)</t>
  </si>
  <si>
    <t>Valoración</t>
  </si>
  <si>
    <t xml:space="preserve">Insignificante </t>
  </si>
  <si>
    <t>Menor</t>
  </si>
  <si>
    <t xml:space="preserve">Moderado </t>
  </si>
  <si>
    <t>Mayor</t>
  </si>
  <si>
    <t>Catastrófico</t>
  </si>
  <si>
    <t>6 Y 7</t>
  </si>
  <si>
    <t>Riesgo Alto</t>
  </si>
  <si>
    <t>Posible (puede ocurrir en cualquier momento futuro)</t>
  </si>
  <si>
    <t>Riesgo Medio</t>
  </si>
  <si>
    <t xml:space="preserve">Probable (probablemente va a ocurrir)                                          </t>
  </si>
  <si>
    <t>2,3 Y 4</t>
  </si>
  <si>
    <t>Riesgo Bajo</t>
  </si>
  <si>
    <t>Casi cierto (ocurre en la mayoría de circunstancias)              </t>
  </si>
  <si>
    <t xml:space="preserve"> Improbable (puede ocurrir ocasionalmente)</t>
  </si>
  <si>
    <t>¿Afecta la ejecución del contrato?</t>
  </si>
  <si>
    <t>Responsable por implementar el tratamiento</t>
  </si>
  <si>
    <t>Fuente: Agencia Nacional para la Contratación Pública – Colombia Compra Eficiente, http://www.colombiacompra.gov.co/es/manuales-y-documentos-tipo, disponible en internet, fecha de consulta 23 de enero de 2016.</t>
  </si>
  <si>
    <t>Si</t>
  </si>
  <si>
    <t>ICBF</t>
  </si>
  <si>
    <t>No</t>
  </si>
  <si>
    <t>Contratista</t>
  </si>
  <si>
    <t>ICBF y Contratista</t>
  </si>
  <si>
    <t>CLASE</t>
  </si>
  <si>
    <t>FUENTE</t>
  </si>
  <si>
    <t>PROBABILIDAD</t>
  </si>
  <si>
    <t>IMPACTO</t>
  </si>
  <si>
    <t>¿A quién se le asigna?</t>
  </si>
  <si>
    <t>1=Raro</t>
  </si>
  <si>
    <t xml:space="preserve">1= Insignificante </t>
  </si>
  <si>
    <t>2=Improbable</t>
  </si>
  <si>
    <t>2= Menor</t>
  </si>
  <si>
    <t>3=Posible</t>
  </si>
  <si>
    <t xml:space="preserve">3= Moderado </t>
  </si>
  <si>
    <t>4=Probable</t>
  </si>
  <si>
    <t>4= Mayor</t>
  </si>
  <si>
    <t>5=Casi cierto</t>
  </si>
  <si>
    <t>5= Catastrófico</t>
  </si>
  <si>
    <t>ETAPA</t>
  </si>
  <si>
    <t>TIPO</t>
  </si>
  <si>
    <t>Riesgos Económicos</t>
  </si>
  <si>
    <t>Riesgos Financieros</t>
  </si>
  <si>
    <t>Riesgos de la Naturaleza</t>
  </si>
  <si>
    <t>Riesgos Ambientales</t>
  </si>
  <si>
    <t>Riesgos Tecnológicos</t>
  </si>
  <si>
    <t>Denominación del bien o servicio</t>
  </si>
  <si>
    <t>Anexo #</t>
  </si>
  <si>
    <t>Fecha</t>
  </si>
  <si>
    <t>Elaborado de conformidad con la metodología propuesta por la Agencia Nacional para la Contratación Pública – Colombia Compra Eficiente, detallada en el “Manual para la Identificación y Cobertura del Riesgo en los Proceso de Contratación", fuente: http://www.colombiacompra.gov.co/es/manuales-y-documentos-tipo, disponible en internet, fecha de consulta 23 de enero de 2016.</t>
  </si>
  <si>
    <t>No.</t>
  </si>
  <si>
    <t>Clase</t>
  </si>
  <si>
    <t>Fuente</t>
  </si>
  <si>
    <t>Etapa</t>
  </si>
  <si>
    <t>Tipo</t>
  </si>
  <si>
    <t>Descripción (Qué puede pasar y, cómo puede ocurrir)</t>
  </si>
  <si>
    <t>Consecuencia de la ocurrencia del evento</t>
  </si>
  <si>
    <t>Tratamiento/Controles a ser implementados</t>
  </si>
  <si>
    <t>Impacto después del tratamiento</t>
  </si>
  <si>
    <t>A partir de cuando se inicia el tratamiento</t>
  </si>
  <si>
    <t>Cuando se completa el tratamiento</t>
  </si>
  <si>
    <t>Monitoreo y revisión</t>
  </si>
  <si>
    <t>¿Cómo se realiza  el monitoreo?</t>
  </si>
  <si>
    <t>Periodicidad</t>
  </si>
  <si>
    <t>Operacionales</t>
  </si>
  <si>
    <t xml:space="preserve">Fallas en la logística y organización que afecten la ejecución del contrato. </t>
  </si>
  <si>
    <t xml:space="preserve">Retraso  en el desarrollo del objeto del contrato.  </t>
  </si>
  <si>
    <t>ICBF-CONTRATISTA</t>
  </si>
  <si>
    <t xml:space="preserve">Planificar de manera  previa y adecuada el desarrollo de gestiones logísticas y  evaluar el desarrollo y ajustar  cronograma y plan de trabajo. </t>
  </si>
  <si>
    <t>Desde el inicio de la ejecución</t>
  </si>
  <si>
    <t>Hasta la finalización de la ejecución.</t>
  </si>
  <si>
    <t xml:space="preserve">SEMANAL
</t>
  </si>
  <si>
    <t xml:space="preserve">Ejecución </t>
  </si>
  <si>
    <t>Sociales o Políticos</t>
  </si>
  <si>
    <t xml:space="preserve"> Retraso  en el desarrollo de las actividades  y desarrollo del objeto del contrato. </t>
  </si>
  <si>
    <t xml:space="preserve">Desarrollar medidas de contingencia para solucionar este tipo de situaciones y ajustar el cronograma y el  plan de trabajo </t>
  </si>
  <si>
    <t xml:space="preserve">Operacional </t>
  </si>
  <si>
    <t>Demoras en los procesos por parte de las diferentes áreas del ICBF que intervienen directa o indirectamente en la ejecución contractual .</t>
  </si>
  <si>
    <t xml:space="preserve"> Retraso  en el desarrollo del objeto del contrato.</t>
  </si>
  <si>
    <t xml:space="preserve">Establecer alternativas de solución al interior del ICBF en cada situación que se presente. </t>
  </si>
  <si>
    <t>Regulatorios</t>
  </si>
  <si>
    <t>Modificación  del cronograma y plan de trabajo del contrato.</t>
  </si>
  <si>
    <t>SI</t>
  </si>
  <si>
    <t>Liquidación</t>
  </si>
  <si>
    <t>Enfermedad general, enfermedad profesional, accidentes de trabajo (incapacidad, discapacidad, muerte entre otros)</t>
  </si>
  <si>
    <t>Conflictos laborales e incumplimiento de las actividades programadas,  a cargo del contratista, lo que generaría  retraso en el desarrollo del objeto del contrato. 
Acciones judiciales.</t>
  </si>
  <si>
    <t>CONTRATISTA</t>
  </si>
  <si>
    <t xml:space="preserve">En el evento que  se que se presente  este situación  se debe verificar que la ESAL este cumpliendo con los normatividad  relacionada con   riesgos laborales.
Elaborar planes de contingencia que contemplen medidas como el remplazo de profesioanles, nueva focalización de población o territorio, entre otras. </t>
  </si>
  <si>
    <t>Especifico</t>
  </si>
  <si>
    <t>Operacional</t>
  </si>
  <si>
    <t xml:space="preserve">Riesgo por mal uso de la información 
Se materializa cuando en cumplimiento de sus obligaciones, el aliado administra información y la usa en actividades diferentes al desarrollo del objeto contrato o sin las debidas autorizaciones establecidas por el ICBF. 
</t>
  </si>
  <si>
    <t xml:space="preserve">Acciones Judiciales por parte del ICBF </t>
  </si>
  <si>
    <t xml:space="preserve">Reducir las probabilidades de ocurrencia  con la  divulgación  de políticas  sobre la administración de la información documental y magnética establecida por el ICBF.
Conocimiento y aceptación, por parte de la ESAL, de las políticas del ICBF para la adminitración de la información. 
</t>
  </si>
  <si>
    <t>NO</t>
  </si>
  <si>
    <t xml:space="preserve">Seguimiento y verificación   en el comité técnico  sobre   la información administrada y entregada al aliado </t>
  </si>
  <si>
    <t xml:space="preserve">Riesgo por   utilización de imagen  corporativa sin previa autorización  del ICBF. 
</t>
  </si>
  <si>
    <t xml:space="preserve">Reducir las probabilidades de ocurrencia  con la  divulgación  de políticas  sobre la administración de la información documental y magnética establecida por el ICBF. 
Conocimiento y aceptación, por parte de la ESAL, de las políticas del ICBF para la adminitración de la información. </t>
  </si>
  <si>
    <t xml:space="preserve">Seguimiento y verificación  al uso de la imagen por parte del aliado </t>
  </si>
  <si>
    <t xml:space="preserve">Regulatorio </t>
  </si>
  <si>
    <t xml:space="preserve">Expedición de normas que impongan nuevos tributos, impuestos o cargas parafiscales que pueda  afectar el equilibrio económico del Contrato. </t>
  </si>
  <si>
    <t>Desequilibrio económico para las partes</t>
  </si>
  <si>
    <t xml:space="preserve">Las partes de mutuo acuerdo determinarán la forma de retornar el equilibrio contractual a fin de no generar perjuicio para las partes. </t>
  </si>
  <si>
    <t xml:space="preserve">Permanente consulta y actualización de la  normativa realcionada con el Contrato. </t>
  </si>
  <si>
    <t xml:space="preserve">General </t>
  </si>
  <si>
    <t>Social</t>
  </si>
  <si>
    <t xml:space="preserve">Dificultades de acceso al territorio focalizado, debido a las difíciles condiciones climáticas de dichos territorios. </t>
  </si>
  <si>
    <t xml:space="preserve">Retraso en la ejecución de actividades y objeto del Contrato. </t>
  </si>
  <si>
    <t>Ajustar el cronograma y plan de trabajo de ejecución del contrato. 
Elaborar planes de contingencia que contemplen medidas como realizar nueva focalización de población y territorios, o ajustes en el cronograma</t>
  </si>
  <si>
    <t xml:space="preserve">Seguimiento al cronograma y plan de trabajo del contrato. </t>
  </si>
  <si>
    <t xml:space="preserve">Interno </t>
  </si>
  <si>
    <t xml:space="preserve">Tecnico </t>
  </si>
  <si>
    <t xml:space="preserve">Riesgo por servicios adicionales: se materializa cuando se requieren servicios complementarios o adicionales de manera sobreviniente a la necesidad que se estaba satisfaciendo con la ejecución del contrato. </t>
  </si>
  <si>
    <t>Prestación de servicio sin disponibilidad  presupuestal que generen reclamaciones</t>
  </si>
  <si>
    <t>No prestar servicios sin las debidas legalizaciones de adiciones, prorrogas o modificaciones contractuales</t>
  </si>
  <si>
    <t xml:space="preserve">ICBF </t>
  </si>
  <si>
    <t>A través de los informes parciales que genere el supervisor del contrato  y comunicación a las demás personas intervienen en la ejecución.</t>
  </si>
  <si>
    <t>Riesgo por la prestación del servicio por fuera del objeto y/o las obligaciones contractuales pactadas.</t>
  </si>
  <si>
    <t>Prestación de servicio sin la solemnidad requerida por ley</t>
  </si>
  <si>
    <t xml:space="preserve">No prestar servicios sin la suscripción previa de la adición, modificación al Contrato. </t>
  </si>
  <si>
    <t xml:space="preserve">Supervisor del Convenio </t>
  </si>
  <si>
    <t>A través de los informes parciales que genere el supervisor del convenio  y comunicación a las demás personas intervienen en la ejecución.</t>
  </si>
  <si>
    <t>Riesgo por la tardanza de la expedición del respectivo registro presupuestal como requisito de ejecución.</t>
  </si>
  <si>
    <t>Demora en el inicio de la ejecución del Contrato</t>
  </si>
  <si>
    <t xml:space="preserve">Seguimiento de la expedición  del  registro presupuestal </t>
  </si>
  <si>
    <t>Suscripción del contrato</t>
  </si>
  <si>
    <t>Expedición del registro presupuestal</t>
  </si>
  <si>
    <t>A través de las comunicaciones que se generan entre las dependencias que participan en la elaboración del Contratista  y la dependencia encargada del  realizar el registro presupuestal</t>
  </si>
  <si>
    <t xml:space="preserve">1 vez con posterioridad  a la firma  del Convenio </t>
  </si>
  <si>
    <t>Dificultades para cumplir con la entrega de los productos en el plazo establecido en el contrato.</t>
  </si>
  <si>
    <t>Retraso en la ejecución del objeto del contrato.</t>
  </si>
  <si>
    <t xml:space="preserve">Realizar seguimiento semanal a la ejecución del convenio con el propósito de generar alertas y tratamiento de las mismas para optimizar los tiempos de entrega y que los mismos se den dentro del plazo establecido en el contrato. 
</t>
  </si>
  <si>
    <t xml:space="preserve"> 1. Por medio del seguimiento realizado por la supervisiónefectuada por el ICBF de forma presencial o virtual al desarrollo de las actividades realizadas por el contratista. 2. Seguimiento por parte del Comité Técnico del contrato para generar alertar y recomendar tratamientos para mitigar el riesgo.</t>
  </si>
  <si>
    <t xml:space="preserve">Prestar los servicios de educación inicial en el marco de la atención integral de conformidad con los Manuales Operativos y el Lineamiento Técnico para la Atención a la Primera Infancia y las directrices establecidas por el ICBF, en armonía con la Política de Estado para el Desarrollo Integral de la Primera Infancia de Cero a Siempre </t>
  </si>
  <si>
    <t>No lograr el desplazamiento por la ocurrencia de eventos o situaciones por causas de orden público.</t>
  </si>
  <si>
    <t xml:space="preserve">Seguimiento por parte del supervisor del contrato a la ejecución del contrato mediante la verificación del cronograma del plan de trabajo </t>
  </si>
  <si>
    <t xml:space="preserve">Seguimiento al cronograma y plan de trabajo contrato, por parte del supervisor del contrato. </t>
  </si>
  <si>
    <t>Seguimiento al cronograma y plan de trabajo  del contrato, por parte del supervisor del contrato.</t>
  </si>
  <si>
    <t>Perjuicios que se puedan ocasionar  por la ocurrencia de hechos de fuerza mayor o caso fortuito que ocasionen la inejecución del contrato.</t>
  </si>
  <si>
    <t>Seguimiento a la ejecución por parte del supervisor del contrato, mediante la verificación de documentación de los servicios prestados en el territorio.</t>
  </si>
  <si>
    <t xml:space="preserve">Seguimiento a cada uno de los eventos que se presenten. </t>
  </si>
  <si>
    <t>xx</t>
  </si>
  <si>
    <t>Demoras o faltas en el pago del Talento Humano requerido para la atención</t>
  </si>
  <si>
    <t>Retraso o paralización temporal o definitiva del servicio. Reclamos a la entidad contratante. Declaratoria de caducidad del contrato.</t>
  </si>
  <si>
    <t>Demoras o faltas en la entrega de los alimentos, o entrega de alimentos en mal estado o que no cumplen con los requerimientos definidos por el ICBF</t>
  </si>
  <si>
    <t>Retraso o paralización temporal o definitiva del servicio. Afectaciones a la salud de los beneficiarios. Declaratoria de caducidad del contrato.</t>
  </si>
  <si>
    <t xml:space="preserve">Realizar seguimiento semanal a la ejecución del contrato con el propósito de generar alertas y tratamiento de las mismas para optimizar el tiempo y la forma de pago de todo el Talento Humano requerido para la atención. Si se materializa el riesgo la entidad puede declarar la caducidad del contrato.
</t>
  </si>
  <si>
    <t>Realizar seguimiento semanal a la ejecución del contrato con el propósito de generar alertas y tratamiento de las mismas para garantizar la entrtega de alimentos de manera oportuna y con la calidad requerida. Si se materializa el riesgo la entidad puede declarar la caducidad del contrato.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</si>
</sst>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0" x14ac:knownFonts="1">
    <font>
      <sz val="11"/>
      <color theme="1"/>
      <name val="Calibri"/>
      <family val="2"/>
      <scheme val="minor"/>
    </font>
    <font>
      <sz val="8"/>
      <color theme="1"/>
      <name val="Arial"/>
      <family val="2"/>
    </font>
    <font>
      <sz val="8"/>
      <name val="Arial"/>
      <family val="2"/>
    </font>
    <font>
      <sz val="10"/>
      <color theme="1"/>
      <name val="Arial"/>
      <family val="2"/>
    </font>
    <font>
      <b/>
      <sz val="11"/>
      <color rgb="FF00B0F0"/>
      <name val="Arial"/>
      <family val="2"/>
    </font>
    <font>
      <b/>
      <sz val="11"/>
      <color rgb="FFFF0000"/>
      <name val="Arial"/>
      <family val="2"/>
    </font>
    <font>
      <sz val="9"/>
      <name val="Arial"/>
      <family val="2"/>
    </font>
    <font>
      <b/>
      <sz val="10"/>
      <color theme="1"/>
      <name val="Arial"/>
      <family val="2"/>
    </font>
    <font>
      <b/>
      <sz val="9"/>
      <name val="Arial"/>
      <family val="2"/>
    </font>
    <font>
      <sz val="9"/>
      <name val="Arial"/>
      <family val="5"/>
    </font>
  </fonts>
  <fills count="10">
    <fill>
      <patternFill patternType="none"/>
    </fill>
    <fill>
      <patternFill patternType="gray125"/>
    </fill>
    <fill>
      <patternFill patternType="solid">
        <fgColor theme="0" tint="-0.14999847407452621"/>
        <bgColor indexed="64"/>
      </patternFill>
    </fill>
    <fill>
      <patternFill patternType="solid">
        <fgColor theme="0"/>
        <bgColor indexed="64"/>
      </patternFill>
    </fill>
    <fill>
      <patternFill patternType="solid">
        <fgColor rgb="FFFFFF00"/>
        <bgColor indexed="64"/>
      </patternFill>
    </fill>
    <fill>
      <patternFill patternType="solid">
        <fgColor theme="0" tint="-0.34998626667073579"/>
        <bgColor indexed="64"/>
      </patternFill>
    </fill>
    <fill>
      <patternFill patternType="solid">
        <fgColor rgb="FF00B050"/>
        <bgColor indexed="64"/>
      </patternFill>
    </fill>
    <fill>
      <patternFill patternType="solid">
        <fgColor rgb="FFFF0000"/>
        <bgColor indexed="64"/>
      </patternFill>
    </fill>
    <fill>
      <patternFill patternType="solid">
        <fgColor theme="5" tint="-0.249977111117893"/>
        <bgColor indexed="64"/>
      </patternFill>
    </fill>
    <fill>
      <patternFill patternType="solid">
        <fgColor theme="0" tint="-0.249977111117893"/>
        <bgColor indexed="64"/>
      </patternFill>
    </fill>
  </fills>
  <borders count="1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diagonal/>
    </border>
    <border>
      <left style="thin">
        <color indexed="64"/>
      </left>
      <right style="thin">
        <color indexed="64"/>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s>
  <cellStyleXfs count="1">
    <xf numFmtId="0" fontId="0" fillId="0" borderId="0"/>
  </cellStyleXfs>
  <cellXfs count="93">
    <xf numFmtId="0" fontId="0" fillId="0" borderId="0" xfId="0"/>
    <xf numFmtId="0" fontId="0" fillId="0" borderId="1" xfId="0" applyBorder="1" applyAlignment="1" applyProtection="1">
      <alignment horizontal="center" vertical="center" textRotation="90"/>
      <protection hidden="1"/>
    </xf>
    <xf numFmtId="0" fontId="1" fillId="0" borderId="0" xfId="0" applyFont="1"/>
    <xf numFmtId="0" fontId="1" fillId="0" borderId="1" xfId="0" applyFont="1" applyBorder="1" applyAlignment="1" applyProtection="1">
      <alignment horizontal="center" vertical="center"/>
      <protection locked="0"/>
    </xf>
    <xf numFmtId="0" fontId="1" fillId="0" borderId="1" xfId="0" applyFont="1" applyBorder="1" applyAlignment="1" applyProtection="1">
      <alignment horizontal="center" vertical="center" textRotation="90"/>
      <protection locked="0"/>
    </xf>
    <xf numFmtId="0" fontId="1" fillId="0" borderId="1" xfId="0" applyFont="1" applyBorder="1" applyAlignment="1" applyProtection="1">
      <alignment horizontal="justify" vertical="center" wrapText="1"/>
      <protection locked="0"/>
    </xf>
    <xf numFmtId="0" fontId="1" fillId="0" borderId="1" xfId="0" applyFont="1" applyBorder="1" applyAlignment="1" applyProtection="1">
      <alignment horizontal="center" vertical="center" wrapText="1"/>
      <protection locked="0"/>
    </xf>
    <xf numFmtId="0" fontId="1" fillId="0" borderId="0" xfId="0" applyFont="1" applyAlignment="1" applyProtection="1">
      <alignment horizontal="center" vertical="center" textRotation="90"/>
      <protection hidden="1"/>
    </xf>
    <xf numFmtId="0" fontId="3" fillId="0" borderId="0" xfId="0" applyFont="1" applyAlignment="1">
      <alignment vertical="center" wrapText="1"/>
    </xf>
    <xf numFmtId="0" fontId="1" fillId="3" borderId="1" xfId="0" applyFont="1" applyFill="1" applyBorder="1" applyAlignment="1" applyProtection="1">
      <alignment horizontal="center" vertical="center" wrapText="1"/>
      <protection locked="0"/>
    </xf>
    <xf numFmtId="14" fontId="1" fillId="0" borderId="0" xfId="0" applyNumberFormat="1" applyFont="1"/>
    <xf numFmtId="0" fontId="1" fillId="0" borderId="0" xfId="0" applyFont="1" applyAlignment="1">
      <alignment wrapText="1"/>
    </xf>
    <xf numFmtId="0" fontId="1" fillId="4" borderId="1" xfId="0" applyFont="1" applyFill="1" applyBorder="1" applyAlignment="1">
      <alignment horizontal="center" vertical="center"/>
    </xf>
    <xf numFmtId="0" fontId="1" fillId="6" borderId="1" xfId="0" applyFont="1" applyFill="1" applyBorder="1" applyAlignment="1">
      <alignment horizontal="center" vertical="center"/>
    </xf>
    <xf numFmtId="0" fontId="1" fillId="5" borderId="1" xfId="0" applyFont="1" applyFill="1" applyBorder="1" applyAlignment="1">
      <alignment horizontal="center" vertical="center"/>
    </xf>
    <xf numFmtId="0" fontId="1" fillId="0" borderId="0" xfId="0" applyFont="1" applyAlignment="1">
      <alignment horizontal="justify" vertical="center"/>
    </xf>
    <xf numFmtId="0" fontId="1" fillId="0" borderId="1" xfId="0" applyFont="1" applyBorder="1" applyAlignment="1">
      <alignment horizontal="center" vertical="center" wrapText="1"/>
    </xf>
    <xf numFmtId="0" fontId="1" fillId="5" borderId="1" xfId="0" applyFont="1" applyFill="1" applyBorder="1" applyAlignment="1">
      <alignment horizontal="center" vertical="center" wrapText="1"/>
    </xf>
    <xf numFmtId="0" fontId="1" fillId="0" borderId="1" xfId="0" applyFont="1" applyBorder="1" applyAlignment="1">
      <alignment horizontal="justify" vertical="center"/>
    </xf>
    <xf numFmtId="0" fontId="1" fillId="0" borderId="1" xfId="0" applyFont="1" applyBorder="1" applyAlignment="1">
      <alignment horizontal="center" vertical="center"/>
    </xf>
    <xf numFmtId="0" fontId="1" fillId="0" borderId="0" xfId="0" applyFont="1" applyAlignment="1">
      <alignment horizontal="center" vertical="center"/>
    </xf>
    <xf numFmtId="0" fontId="2" fillId="0" borderId="0" xfId="0" applyFont="1"/>
    <xf numFmtId="0" fontId="2" fillId="0" borderId="0" xfId="0" applyFont="1" applyAlignment="1">
      <alignment horizontal="center" vertical="center"/>
    </xf>
    <xf numFmtId="0" fontId="4" fillId="0" borderId="0" xfId="0" applyFont="1"/>
    <xf numFmtId="0" fontId="1" fillId="7" borderId="1" xfId="0" applyFont="1" applyFill="1" applyBorder="1" applyAlignment="1">
      <alignment horizontal="center" vertical="center"/>
    </xf>
    <xf numFmtId="0" fontId="1" fillId="8" borderId="1" xfId="0" applyFont="1" applyFill="1" applyBorder="1" applyAlignment="1">
      <alignment horizontal="center" vertical="center"/>
    </xf>
    <xf numFmtId="0" fontId="7" fillId="0" borderId="1" xfId="0" applyFont="1" applyBorder="1" applyAlignment="1">
      <alignment horizontal="left" vertical="center"/>
    </xf>
    <xf numFmtId="0" fontId="1" fillId="0" borderId="1" xfId="0" applyFont="1" applyBorder="1" applyAlignment="1">
      <alignment vertical="center"/>
    </xf>
    <xf numFmtId="0" fontId="1" fillId="0" borderId="1" xfId="0" applyFont="1" applyBorder="1" applyAlignment="1">
      <alignment horizontal="left" vertical="center"/>
    </xf>
    <xf numFmtId="14" fontId="1" fillId="0" borderId="1" xfId="0" applyNumberFormat="1" applyFont="1" applyBorder="1" applyAlignment="1" applyProtection="1">
      <alignment horizontal="center" vertical="center" wrapText="1"/>
      <protection locked="0"/>
    </xf>
    <xf numFmtId="0" fontId="1" fillId="9" borderId="1" xfId="0" applyFont="1" applyFill="1" applyBorder="1" applyAlignment="1">
      <alignment vertical="center"/>
    </xf>
    <xf numFmtId="0" fontId="1" fillId="0" borderId="2" xfId="0" applyFont="1" applyBorder="1" applyAlignment="1" applyProtection="1">
      <alignment horizontal="center" vertical="center" wrapText="1"/>
      <protection locked="0"/>
    </xf>
    <xf numFmtId="0" fontId="1" fillId="9" borderId="1" xfId="0" applyFont="1" applyFill="1" applyBorder="1" applyAlignment="1">
      <alignment horizontal="center" vertical="center" wrapText="1"/>
    </xf>
    <xf numFmtId="0" fontId="1" fillId="0" borderId="1" xfId="0" applyFont="1" applyBorder="1" applyAlignment="1">
      <alignment horizontal="left" vertical="center" wrapText="1"/>
    </xf>
    <xf numFmtId="0" fontId="7" fillId="0" borderId="2" xfId="0" applyFont="1" applyBorder="1" applyAlignment="1">
      <alignment horizontal="center" vertical="center"/>
    </xf>
    <xf numFmtId="0" fontId="6" fillId="2" borderId="2" xfId="0" applyFont="1" applyFill="1" applyBorder="1" applyAlignment="1">
      <alignment horizontal="center" textRotation="90" wrapText="1"/>
    </xf>
    <xf numFmtId="0" fontId="6" fillId="2" borderId="1" xfId="0" applyFont="1" applyFill="1" applyBorder="1" applyAlignment="1">
      <alignment horizontal="center" textRotation="90" wrapText="1"/>
    </xf>
    <xf numFmtId="0" fontId="1" fillId="0" borderId="1" xfId="0" applyFont="1" applyBorder="1" applyAlignment="1">
      <alignment vertical="center" wrapText="1"/>
    </xf>
    <xf numFmtId="0" fontId="1" fillId="0" borderId="0" xfId="0" applyFont="1" applyAlignment="1">
      <alignment horizontal="left" vertical="center" wrapText="1"/>
    </xf>
    <xf numFmtId="0" fontId="8" fillId="2" borderId="1" xfId="0" applyFont="1" applyFill="1" applyBorder="1" applyAlignment="1">
      <alignment horizontal="center" vertical="center" textRotation="90" wrapText="1"/>
    </xf>
    <xf numFmtId="14" fontId="7" fillId="0" borderId="1" xfId="0" applyNumberFormat="1" applyFont="1" applyBorder="1" applyAlignment="1">
      <alignment horizontal="left" vertical="center"/>
    </xf>
    <xf numFmtId="0" fontId="1" fillId="0" borderId="2" xfId="0" applyFont="1" applyBorder="1" applyAlignment="1" applyProtection="1">
      <alignment horizontal="justify" vertical="center" wrapText="1"/>
      <protection locked="0"/>
    </xf>
    <xf numFmtId="0" fontId="1" fillId="0" borderId="2" xfId="0" applyFont="1" applyBorder="1" applyAlignment="1">
      <alignment horizontal="left" vertical="top" wrapText="1"/>
    </xf>
    <xf numFmtId="0" fontId="1" fillId="0" borderId="4" xfId="0" applyFont="1" applyBorder="1" applyAlignment="1">
      <alignment horizontal="left" vertical="top"/>
    </xf>
    <xf numFmtId="0" fontId="1" fillId="0" borderId="1" xfId="0" applyFont="1" applyBorder="1" applyAlignment="1">
      <alignment horizontal="left" vertical="top" wrapText="1"/>
    </xf>
    <xf numFmtId="0" fontId="1" fillId="0" borderId="2" xfId="0" applyFont="1" applyBorder="1" applyAlignment="1">
      <alignment horizontal="left" vertical="center" wrapText="1"/>
    </xf>
    <xf numFmtId="0" fontId="1" fillId="0" borderId="4" xfId="0" applyFont="1" applyBorder="1" applyAlignment="1">
      <alignment horizontal="left" vertical="center"/>
    </xf>
    <xf numFmtId="0" fontId="1" fillId="9" borderId="1" xfId="0" applyFont="1" applyFill="1" applyBorder="1" applyAlignment="1">
      <alignment horizontal="center" vertical="center" wrapText="1"/>
    </xf>
    <xf numFmtId="0" fontId="1" fillId="0" borderId="1" xfId="0" applyFont="1" applyBorder="1" applyAlignment="1">
      <alignment horizontal="left" vertical="center" wrapText="1"/>
    </xf>
    <xf numFmtId="0" fontId="1" fillId="0" borderId="1" xfId="0" applyFont="1" applyBorder="1" applyAlignment="1">
      <alignment horizontal="left" vertical="top"/>
    </xf>
    <xf numFmtId="0" fontId="1" fillId="0" borderId="5" xfId="0" applyFont="1" applyBorder="1" applyAlignment="1">
      <alignment horizontal="center" vertical="center"/>
    </xf>
    <xf numFmtId="0" fontId="1" fillId="0" borderId="8" xfId="0" applyFont="1" applyBorder="1" applyAlignment="1">
      <alignment horizontal="center" vertical="center"/>
    </xf>
    <xf numFmtId="0" fontId="1" fillId="0" borderId="6" xfId="0" applyFont="1" applyBorder="1" applyAlignment="1">
      <alignment horizontal="center" vertical="center"/>
    </xf>
    <xf numFmtId="0" fontId="1" fillId="0" borderId="5" xfId="0" applyFont="1" applyBorder="1" applyAlignment="1">
      <alignment horizontal="center" vertical="center" wrapText="1"/>
    </xf>
    <xf numFmtId="0" fontId="1" fillId="0" borderId="6" xfId="0" applyFont="1" applyBorder="1" applyAlignment="1">
      <alignment horizontal="center" vertical="center" wrapText="1"/>
    </xf>
    <xf numFmtId="0" fontId="1" fillId="0" borderId="8" xfId="0" applyFont="1" applyBorder="1" applyAlignment="1">
      <alignment horizontal="center" vertical="center" wrapText="1"/>
    </xf>
    <xf numFmtId="0" fontId="1" fillId="0" borderId="9" xfId="0" applyFont="1" applyBorder="1" applyAlignment="1">
      <alignment horizontal="left" vertical="top" wrapText="1"/>
    </xf>
    <xf numFmtId="0" fontId="1" fillId="0" borderId="10" xfId="0" applyFont="1" applyBorder="1" applyAlignment="1">
      <alignment horizontal="left" vertical="top" wrapText="1"/>
    </xf>
    <xf numFmtId="0" fontId="1" fillId="0" borderId="11" xfId="0" applyFont="1" applyBorder="1" applyAlignment="1">
      <alignment horizontal="left" vertical="top" wrapText="1"/>
    </xf>
    <xf numFmtId="0" fontId="1" fillId="0" borderId="7" xfId="0" applyFont="1" applyBorder="1" applyAlignment="1">
      <alignment horizontal="left" vertical="top" wrapText="1"/>
    </xf>
    <xf numFmtId="0" fontId="1" fillId="0" borderId="0" xfId="0" applyFont="1" applyAlignment="1">
      <alignment horizontal="left" vertical="top" wrapText="1"/>
    </xf>
    <xf numFmtId="0" fontId="1" fillId="0" borderId="12" xfId="0" applyFont="1" applyBorder="1" applyAlignment="1">
      <alignment horizontal="left" vertical="top" wrapText="1"/>
    </xf>
    <xf numFmtId="0" fontId="1" fillId="0" borderId="13" xfId="0" applyFont="1" applyBorder="1" applyAlignment="1">
      <alignment horizontal="left" vertical="top" wrapText="1"/>
    </xf>
    <xf numFmtId="0" fontId="1" fillId="0" borderId="14" xfId="0" applyFont="1" applyBorder="1" applyAlignment="1">
      <alignment horizontal="left" vertical="top" wrapText="1"/>
    </xf>
    <xf numFmtId="0" fontId="1" fillId="0" borderId="15" xfId="0" applyFont="1" applyBorder="1" applyAlignment="1">
      <alignment horizontal="left" vertical="top" wrapText="1"/>
    </xf>
    <xf numFmtId="0" fontId="1" fillId="5" borderId="2" xfId="0" applyFont="1" applyFill="1" applyBorder="1" applyAlignment="1">
      <alignment horizontal="center" vertical="center" wrapText="1"/>
    </xf>
    <xf numFmtId="0" fontId="1" fillId="5" borderId="4" xfId="0" applyFont="1" applyFill="1" applyBorder="1" applyAlignment="1">
      <alignment horizontal="center" vertical="center" wrapText="1"/>
    </xf>
    <xf numFmtId="0" fontId="1" fillId="5" borderId="1" xfId="0" applyFont="1" applyFill="1" applyBorder="1" applyAlignment="1">
      <alignment horizontal="center"/>
    </xf>
    <xf numFmtId="0" fontId="1" fillId="5" borderId="2" xfId="0" applyFont="1" applyFill="1" applyBorder="1" applyAlignment="1">
      <alignment horizontal="center" vertical="center"/>
    </xf>
    <xf numFmtId="0" fontId="1" fillId="5" borderId="3" xfId="0" applyFont="1" applyFill="1" applyBorder="1" applyAlignment="1">
      <alignment horizontal="center" vertical="center"/>
    </xf>
    <xf numFmtId="0" fontId="1" fillId="5" borderId="4" xfId="0" applyFont="1" applyFill="1" applyBorder="1" applyAlignment="1">
      <alignment horizontal="center" vertical="center"/>
    </xf>
    <xf numFmtId="0" fontId="1" fillId="5" borderId="1" xfId="0" applyFont="1" applyFill="1" applyBorder="1" applyAlignment="1">
      <alignment horizontal="center" vertical="center" wrapText="1"/>
    </xf>
    <xf numFmtId="0" fontId="1" fillId="5" borderId="1" xfId="0" applyFont="1" applyFill="1" applyBorder="1" applyAlignment="1">
      <alignment horizontal="center" vertical="center"/>
    </xf>
    <xf numFmtId="0" fontId="1" fillId="5" borderId="1" xfId="0" applyFont="1" applyFill="1" applyBorder="1" applyAlignment="1">
      <alignment horizontal="center" vertical="center" textRotation="90"/>
    </xf>
    <xf numFmtId="0" fontId="9" fillId="0" borderId="10" xfId="0" applyFont="1" applyBorder="1" applyAlignment="1">
      <alignment horizontal="center" vertical="center" wrapText="1"/>
    </xf>
    <xf numFmtId="0" fontId="8" fillId="2" borderId="5" xfId="0" applyFont="1" applyFill="1" applyBorder="1" applyAlignment="1">
      <alignment horizontal="center" vertical="center" textRotation="90" wrapText="1"/>
    </xf>
    <xf numFmtId="0" fontId="8" fillId="2" borderId="6" xfId="0" applyFont="1" applyFill="1" applyBorder="1" applyAlignment="1">
      <alignment horizontal="center" vertical="center" textRotation="90" wrapText="1"/>
    </xf>
    <xf numFmtId="0" fontId="8" fillId="2" borderId="1" xfId="0" applyFont="1" applyFill="1" applyBorder="1" applyAlignment="1">
      <alignment horizontal="center" vertical="center" textRotation="90" wrapText="1"/>
    </xf>
    <xf numFmtId="0" fontId="8" fillId="2" borderId="1" xfId="0" applyFont="1" applyFill="1" applyBorder="1" applyAlignment="1">
      <alignment horizontal="center" vertical="center" wrapText="1"/>
    </xf>
    <xf numFmtId="0" fontId="1" fillId="0" borderId="0" xfId="0" applyFont="1" applyAlignment="1">
      <alignment horizontal="center"/>
    </xf>
    <xf numFmtId="0" fontId="3" fillId="3" borderId="1" xfId="0" applyFont="1" applyFill="1" applyBorder="1" applyAlignment="1">
      <alignment horizontal="left" vertical="center" wrapText="1"/>
    </xf>
    <xf numFmtId="0" fontId="7" fillId="0" borderId="9" xfId="0" applyFont="1" applyBorder="1" applyAlignment="1">
      <alignment horizontal="left" vertical="center" wrapText="1"/>
    </xf>
    <xf numFmtId="0" fontId="7" fillId="0" borderId="10" xfId="0" applyFont="1" applyBorder="1" applyAlignment="1">
      <alignment horizontal="left" vertical="center" wrapText="1"/>
    </xf>
    <xf numFmtId="0" fontId="7" fillId="0" borderId="11" xfId="0" applyFont="1" applyBorder="1" applyAlignment="1">
      <alignment horizontal="left" vertical="center" wrapText="1"/>
    </xf>
    <xf numFmtId="0" fontId="7" fillId="0" borderId="13" xfId="0" applyFont="1" applyBorder="1" applyAlignment="1">
      <alignment horizontal="left" vertical="center" wrapText="1"/>
    </xf>
    <xf numFmtId="0" fontId="7" fillId="0" borderId="14" xfId="0" applyFont="1" applyBorder="1" applyAlignment="1">
      <alignment horizontal="left" vertical="center" wrapText="1"/>
    </xf>
    <xf numFmtId="0" fontId="7" fillId="0" borderId="15" xfId="0" applyFont="1" applyBorder="1" applyAlignment="1">
      <alignment horizontal="left" vertical="center" wrapText="1"/>
    </xf>
    <xf numFmtId="0" fontId="7" fillId="0" borderId="9" xfId="0" applyFont="1" applyBorder="1" applyAlignment="1">
      <alignment horizontal="center" vertical="center" wrapText="1"/>
    </xf>
    <xf numFmtId="0" fontId="7" fillId="0" borderId="10" xfId="0" applyFont="1" applyBorder="1" applyAlignment="1">
      <alignment horizontal="center" vertical="center" wrapText="1"/>
    </xf>
    <xf numFmtId="0" fontId="7" fillId="0" borderId="11" xfId="0" applyFont="1" applyBorder="1" applyAlignment="1">
      <alignment horizontal="center" vertical="center" wrapText="1"/>
    </xf>
    <xf numFmtId="0" fontId="7" fillId="0" borderId="13" xfId="0" applyFont="1" applyBorder="1" applyAlignment="1">
      <alignment horizontal="center" vertical="center" wrapText="1"/>
    </xf>
    <xf numFmtId="0" fontId="7" fillId="0" borderId="14" xfId="0" applyFont="1" applyBorder="1" applyAlignment="1">
      <alignment horizontal="center" vertical="center" wrapText="1"/>
    </xf>
    <xf numFmtId="0" fontId="7" fillId="0" borderId="15" xfId="0" applyFont="1" applyBorder="1" applyAlignment="1">
      <alignment horizontal="center" vertical="center" wrapText="1"/>
    </xf>
  </cellXfs>
  <cellStyles count="1">
    <cellStyle name="Normal" xfId="0" builtinId="0"/>
  </cellStyles>
  <dxfs count="14">
    <dxf>
      <fill>
        <patternFill>
          <bgColor rgb="FF00B050"/>
        </patternFill>
      </fill>
    </dxf>
    <dxf>
      <fill>
        <patternFill>
          <bgColor rgb="FFFFFF00"/>
        </patternFill>
      </fill>
    </dxf>
    <dxf>
      <fill>
        <patternFill>
          <bgColor theme="5" tint="-0.24994659260841701"/>
        </patternFill>
      </fill>
    </dxf>
    <dxf>
      <fill>
        <patternFill>
          <bgColor rgb="FFFF0000"/>
        </patternFill>
      </fill>
    </dxf>
    <dxf>
      <fill>
        <patternFill>
          <bgColor rgb="FF00B050"/>
        </patternFill>
      </fill>
    </dxf>
    <dxf>
      <fill>
        <patternFill>
          <bgColor rgb="FF00B050"/>
        </patternFill>
      </fill>
    </dxf>
    <dxf>
      <fill>
        <patternFill>
          <bgColor theme="5" tint="-0.24994659260841701"/>
        </patternFill>
      </fill>
    </dxf>
    <dxf>
      <fill>
        <patternFill>
          <bgColor rgb="FFFF0000"/>
        </patternFill>
      </fill>
    </dxf>
    <dxf>
      <fill>
        <patternFill>
          <bgColor rgb="FFFF0000"/>
        </patternFill>
      </fill>
    </dxf>
    <dxf>
      <fill>
        <patternFill>
          <bgColor rgb="FF00B050"/>
        </patternFill>
      </fill>
    </dxf>
    <dxf>
      <fill>
        <patternFill>
          <bgColor theme="0"/>
        </patternFill>
      </fill>
    </dxf>
    <dxf>
      <fill>
        <patternFill>
          <bgColor rgb="FFFFFF00"/>
        </patternFill>
      </fill>
    </dxf>
    <dxf>
      <fill>
        <patternFill>
          <bgColor theme="5" tint="-0.24994659260841701"/>
        </patternFill>
      </fill>
    </dxf>
    <dxf>
      <fill>
        <patternFill>
          <bgColor rgb="FFFF00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drawings/_rels/vmlDrawing1.vml.rels><?xml version="1.0" encoding="UTF-8" standalone="yes"?>
<Relationships xmlns="http://schemas.openxmlformats.org/package/2006/relationships"><Relationship Id="rId1" Type="http://schemas.openxmlformats.org/officeDocument/2006/relationships/image" Target="../media/image1.jpeg"/></Relationships>
</file>

<file path=xl/drawings/_rels/vmlDrawing2.vml.rels><?xml version="1.0" encoding="UTF-8" standalone="yes"?>
<Relationships xmlns="http://schemas.openxmlformats.org/package/2006/relationships"><Relationship Id="rId1" Type="http://schemas.openxmlformats.org/officeDocument/2006/relationships/image" Target="../media/image2.jpeg"/></Relationships>
</file>

<file path=xl/drawings/drawing1.xml><?xml version="1.0" encoding="utf-8"?>
<xdr:wsDr xmlns:xdr="http://schemas.openxmlformats.org/drawingml/2006/spreadsheetDrawing" xmlns:a="http://schemas.openxmlformats.org/drawingml/2006/main">
  <xdr:oneCellAnchor>
    <xdr:from>
      <xdr:col>20</xdr:col>
      <xdr:colOff>177800</xdr:colOff>
      <xdr:row>6</xdr:row>
      <xdr:rowOff>0</xdr:rowOff>
    </xdr:from>
    <xdr:ext cx="184731" cy="264560"/>
    <xdr:sp macro="" textlink="">
      <xdr:nvSpPr>
        <xdr:cNvPr id="2" name="CuadroTexto 1">
          <a:extLst>
            <a:ext uri="{FF2B5EF4-FFF2-40B4-BE49-F238E27FC236}">
              <a16:creationId xmlns:a16="http://schemas.microsoft.com/office/drawing/2014/main" id="{00000000-0008-0000-0000-000002000000}"/>
            </a:ext>
          </a:extLst>
        </xdr:cNvPr>
        <xdr:cNvSpPr txBox="1"/>
      </xdr:nvSpPr>
      <xdr:spPr>
        <a:xfrm>
          <a:off x="14211300" y="41148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AA42"/>
  <sheetViews>
    <sheetView showGridLines="0" view="pageLayout" topLeftCell="M16" zoomScale="89" zoomScaleNormal="85" zoomScaleSheetLayoutView="25" zoomScalePageLayoutView="89" workbookViewId="0">
      <selection activeCell="U20" sqref="U20"/>
    </sheetView>
  </sheetViews>
  <sheetFormatPr baseColWidth="10" defaultColWidth="11.42578125" defaultRowHeight="11.25" x14ac:dyDescent="0.2"/>
  <cols>
    <col min="1" max="1" width="1.5703125" style="21" customWidth="1"/>
    <col min="2" max="2" width="13.140625" style="21" customWidth="1"/>
    <col min="3" max="3" width="20.5703125" style="21" customWidth="1"/>
    <col min="4" max="4" width="14" style="21" customWidth="1"/>
    <col min="5" max="5" width="6.5703125" style="21" customWidth="1"/>
    <col min="6" max="6" width="25.140625" style="21" customWidth="1"/>
    <col min="7" max="9" width="21.140625" style="21" customWidth="1"/>
    <col min="10" max="11" width="21.42578125" style="21" customWidth="1"/>
    <col min="12" max="12" width="11.42578125" style="21" customWidth="1"/>
    <col min="13" max="13" width="10.5703125" style="21" customWidth="1"/>
    <col min="14" max="14" width="11.42578125" style="21" customWidth="1"/>
    <col min="15" max="15" width="23" style="21" customWidth="1"/>
    <col min="16" max="16" width="24" style="21" customWidth="1"/>
    <col min="17" max="17" width="17" style="21" customWidth="1"/>
    <col min="18" max="18" width="24" style="21" customWidth="1"/>
    <col min="19" max="19" width="23.140625" style="21" customWidth="1"/>
    <col min="20" max="20" width="18.85546875" style="21" customWidth="1"/>
    <col min="21" max="21" width="16.5703125" style="21" customWidth="1"/>
    <col min="22" max="22" width="19" style="21" customWidth="1"/>
    <col min="23" max="23" width="28" style="21" customWidth="1"/>
    <col min="24" max="16384" width="11.42578125" style="21"/>
  </cols>
  <sheetData>
    <row r="1" spans="1:27" ht="15" x14ac:dyDescent="0.25">
      <c r="A1" s="23" t="s">
        <v>0</v>
      </c>
    </row>
    <row r="2" spans="1:27" s="2" customFormat="1" x14ac:dyDescent="0.2"/>
    <row r="3" spans="1:27" s="2" customFormat="1" x14ac:dyDescent="0.2">
      <c r="B3" s="30" t="s">
        <v>1</v>
      </c>
      <c r="C3" s="47" t="s">
        <v>2</v>
      </c>
      <c r="D3" s="47"/>
      <c r="F3" s="30" t="s">
        <v>3</v>
      </c>
      <c r="G3" s="32" t="s">
        <v>4</v>
      </c>
      <c r="H3" s="32" t="s">
        <v>5</v>
      </c>
      <c r="I3" s="47" t="s">
        <v>6</v>
      </c>
      <c r="J3" s="47"/>
      <c r="K3" s="47"/>
      <c r="L3" s="47"/>
      <c r="N3" s="30" t="s">
        <v>7</v>
      </c>
      <c r="O3" s="47" t="s">
        <v>2</v>
      </c>
      <c r="P3" s="47"/>
      <c r="Q3" s="47"/>
    </row>
    <row r="4" spans="1:27" s="2" customFormat="1" ht="53.45" customHeight="1" x14ac:dyDescent="0.2">
      <c r="B4" s="27" t="s">
        <v>8</v>
      </c>
      <c r="C4" s="44" t="s">
        <v>9</v>
      </c>
      <c r="D4" s="49"/>
      <c r="F4" s="50" t="s">
        <v>10</v>
      </c>
      <c r="G4" s="50" t="s">
        <v>11</v>
      </c>
      <c r="H4" s="53" t="s">
        <v>12</v>
      </c>
      <c r="I4" s="56" t="s">
        <v>13</v>
      </c>
      <c r="J4" s="57"/>
      <c r="K4" s="57"/>
      <c r="L4" s="58"/>
      <c r="N4" s="37" t="s">
        <v>14</v>
      </c>
      <c r="O4" s="44" t="s">
        <v>15</v>
      </c>
      <c r="P4" s="49"/>
      <c r="Q4" s="49"/>
    </row>
    <row r="5" spans="1:27" s="2" customFormat="1" ht="53.25" customHeight="1" x14ac:dyDescent="0.2">
      <c r="B5" s="27" t="s">
        <v>16</v>
      </c>
      <c r="C5" s="44" t="s">
        <v>17</v>
      </c>
      <c r="D5" s="44"/>
      <c r="F5" s="51"/>
      <c r="G5" s="51"/>
      <c r="H5" s="55"/>
      <c r="I5" s="59"/>
      <c r="J5" s="60"/>
      <c r="K5" s="60"/>
      <c r="L5" s="61"/>
      <c r="N5" s="37" t="s">
        <v>18</v>
      </c>
      <c r="O5" s="44" t="s">
        <v>19</v>
      </c>
      <c r="P5" s="49"/>
      <c r="Q5" s="49"/>
    </row>
    <row r="6" spans="1:27" s="2" customFormat="1" ht="77.25" customHeight="1" x14ac:dyDescent="0.2">
      <c r="F6" s="52"/>
      <c r="G6" s="52"/>
      <c r="H6" s="54"/>
      <c r="I6" s="62"/>
      <c r="J6" s="63"/>
      <c r="K6" s="63"/>
      <c r="L6" s="64"/>
      <c r="N6" s="37" t="s">
        <v>20</v>
      </c>
      <c r="O6" s="44" t="s">
        <v>21</v>
      </c>
      <c r="P6" s="49"/>
      <c r="Q6" s="49"/>
    </row>
    <row r="7" spans="1:27" s="2" customFormat="1" ht="86.25" customHeight="1" x14ac:dyDescent="0.2">
      <c r="B7" s="30" t="s">
        <v>22</v>
      </c>
      <c r="C7" s="47" t="s">
        <v>2</v>
      </c>
      <c r="D7" s="47"/>
      <c r="F7" s="19" t="s">
        <v>23</v>
      </c>
      <c r="G7" s="16" t="s">
        <v>12</v>
      </c>
      <c r="H7" s="16" t="s">
        <v>24</v>
      </c>
      <c r="I7" s="48" t="s">
        <v>25</v>
      </c>
      <c r="J7" s="48"/>
      <c r="K7" s="48"/>
      <c r="L7" s="48"/>
      <c r="N7" s="33" t="s">
        <v>26</v>
      </c>
      <c r="O7" s="44" t="s">
        <v>27</v>
      </c>
      <c r="P7" s="49"/>
      <c r="Q7" s="49"/>
      <c r="AA7" s="2" t="s">
        <v>28</v>
      </c>
    </row>
    <row r="8" spans="1:27" s="2" customFormat="1" ht="81.75" customHeight="1" x14ac:dyDescent="0.2">
      <c r="B8" s="28" t="s">
        <v>29</v>
      </c>
      <c r="C8" s="42" t="s">
        <v>30</v>
      </c>
      <c r="D8" s="43"/>
      <c r="F8" s="19" t="s">
        <v>31</v>
      </c>
      <c r="G8" s="16" t="s">
        <v>32</v>
      </c>
      <c r="H8" s="19" t="s">
        <v>33</v>
      </c>
      <c r="I8" s="48" t="s">
        <v>34</v>
      </c>
      <c r="J8" s="48"/>
      <c r="K8" s="48"/>
      <c r="L8" s="48"/>
      <c r="N8" s="33" t="s">
        <v>35</v>
      </c>
      <c r="O8" s="44" t="s">
        <v>36</v>
      </c>
      <c r="P8" s="49"/>
      <c r="Q8" s="49"/>
    </row>
    <row r="9" spans="1:27" s="2" customFormat="1" ht="56.25" customHeight="1" x14ac:dyDescent="0.2">
      <c r="B9" s="28" t="s">
        <v>37</v>
      </c>
      <c r="C9" s="45" t="s">
        <v>38</v>
      </c>
      <c r="D9" s="46"/>
      <c r="F9" s="50" t="s">
        <v>39</v>
      </c>
      <c r="G9" s="50" t="s">
        <v>33</v>
      </c>
      <c r="H9" s="53" t="s">
        <v>40</v>
      </c>
      <c r="I9" s="44" t="s">
        <v>41</v>
      </c>
      <c r="J9" s="44"/>
      <c r="K9" s="44"/>
      <c r="L9" s="44"/>
      <c r="N9" s="33" t="s">
        <v>42</v>
      </c>
      <c r="O9" s="44" t="s">
        <v>43</v>
      </c>
      <c r="P9" s="49"/>
      <c r="Q9" s="49"/>
    </row>
    <row r="10" spans="1:27" s="2" customFormat="1" ht="23.1" customHeight="1" x14ac:dyDescent="0.2">
      <c r="F10" s="52"/>
      <c r="G10" s="52"/>
      <c r="H10" s="54"/>
      <c r="I10" s="44"/>
      <c r="J10" s="44"/>
      <c r="K10" s="44"/>
      <c r="L10" s="44"/>
      <c r="N10" s="48" t="s">
        <v>44</v>
      </c>
      <c r="O10" s="44" t="s">
        <v>45</v>
      </c>
      <c r="P10" s="44"/>
      <c r="Q10" s="44"/>
    </row>
    <row r="11" spans="1:27" s="2" customFormat="1" ht="39" customHeight="1" x14ac:dyDescent="0.2">
      <c r="N11" s="48"/>
      <c r="O11" s="44"/>
      <c r="P11" s="44"/>
      <c r="Q11" s="44"/>
    </row>
    <row r="12" spans="1:27" s="2" customFormat="1" ht="53.1" customHeight="1" x14ac:dyDescent="0.2">
      <c r="H12" s="20"/>
      <c r="I12" s="20"/>
      <c r="N12" s="33" t="s">
        <v>46</v>
      </c>
      <c r="O12" s="44" t="s">
        <v>47</v>
      </c>
      <c r="P12" s="44"/>
      <c r="Q12" s="44"/>
    </row>
    <row r="13" spans="1:27" s="2" customFormat="1" x14ac:dyDescent="0.2">
      <c r="F13" s="20"/>
      <c r="G13" s="20"/>
      <c r="H13" s="20"/>
      <c r="I13" s="20"/>
    </row>
    <row r="14" spans="1:27" s="2" customFormat="1" x14ac:dyDescent="0.2">
      <c r="C14" s="67" t="s">
        <v>48</v>
      </c>
      <c r="D14" s="67"/>
      <c r="F14" s="72" t="s">
        <v>49</v>
      </c>
      <c r="G14" s="72"/>
      <c r="H14" s="72"/>
      <c r="I14" s="72"/>
      <c r="J14" s="72"/>
      <c r="K14" s="72"/>
      <c r="L14" s="72"/>
      <c r="O14" s="68" t="s">
        <v>50</v>
      </c>
      <c r="P14" s="69"/>
      <c r="Q14" s="69"/>
      <c r="R14" s="69"/>
      <c r="S14" s="69"/>
      <c r="T14" s="69"/>
      <c r="U14" s="70"/>
      <c r="X14" s="65" t="s">
        <v>51</v>
      </c>
      <c r="Y14" s="66"/>
    </row>
    <row r="15" spans="1:27" s="2" customFormat="1" ht="63" customHeight="1" x14ac:dyDescent="0.2">
      <c r="C15" s="14" t="s">
        <v>52</v>
      </c>
      <c r="D15" s="14" t="s">
        <v>53</v>
      </c>
      <c r="F15" s="68" t="s">
        <v>50</v>
      </c>
      <c r="G15" s="69"/>
      <c r="H15" s="69"/>
      <c r="I15" s="69"/>
      <c r="J15" s="69"/>
      <c r="K15" s="69"/>
      <c r="L15" s="70"/>
      <c r="N15" s="15"/>
      <c r="O15" s="71" t="s">
        <v>54</v>
      </c>
      <c r="P15" s="71"/>
      <c r="Q15" s="16" t="s">
        <v>55</v>
      </c>
      <c r="R15" s="16" t="s">
        <v>56</v>
      </c>
      <c r="S15" s="16" t="s">
        <v>57</v>
      </c>
      <c r="T15" s="16" t="s">
        <v>58</v>
      </c>
      <c r="U15" s="16" t="s">
        <v>59</v>
      </c>
      <c r="X15" s="17" t="s">
        <v>60</v>
      </c>
      <c r="Y15" s="14" t="s">
        <v>52</v>
      </c>
    </row>
    <row r="16" spans="1:27" s="2" customFormat="1" ht="95.25" customHeight="1" x14ac:dyDescent="0.2">
      <c r="B16" s="73" t="s">
        <v>61</v>
      </c>
      <c r="C16" s="18" t="s">
        <v>62</v>
      </c>
      <c r="D16" s="19">
        <v>1</v>
      </c>
      <c r="E16" s="20"/>
      <c r="F16" s="71" t="s">
        <v>54</v>
      </c>
      <c r="G16" s="71"/>
      <c r="H16" s="16" t="s">
        <v>55</v>
      </c>
      <c r="I16" s="16" t="s">
        <v>56</v>
      </c>
      <c r="J16" s="16" t="s">
        <v>57</v>
      </c>
      <c r="K16" s="16" t="s">
        <v>58</v>
      </c>
      <c r="L16" s="16" t="s">
        <v>59</v>
      </c>
      <c r="O16" s="71" t="s">
        <v>63</v>
      </c>
      <c r="P16" s="71"/>
      <c r="Q16" s="16" t="s">
        <v>64</v>
      </c>
      <c r="R16" s="16" t="s">
        <v>65</v>
      </c>
      <c r="S16" s="16" t="s">
        <v>66</v>
      </c>
      <c r="T16" s="16" t="s">
        <v>67</v>
      </c>
      <c r="U16" s="16" t="s">
        <v>68</v>
      </c>
      <c r="X16" s="24" t="s">
        <v>69</v>
      </c>
      <c r="Y16" s="16" t="s">
        <v>70</v>
      </c>
    </row>
    <row r="17" spans="2:25" s="2" customFormat="1" ht="67.5" x14ac:dyDescent="0.2">
      <c r="B17" s="73"/>
      <c r="C17" s="18" t="s">
        <v>71</v>
      </c>
      <c r="D17" s="19">
        <v>2</v>
      </c>
      <c r="E17" s="20"/>
      <c r="F17" s="71" t="s">
        <v>63</v>
      </c>
      <c r="G17" s="71"/>
      <c r="H17" s="16" t="s">
        <v>64</v>
      </c>
      <c r="I17" s="16" t="s">
        <v>65</v>
      </c>
      <c r="J17" s="16" t="s">
        <v>66</v>
      </c>
      <c r="K17" s="16" t="s">
        <v>67</v>
      </c>
      <c r="L17" s="16" t="s">
        <v>68</v>
      </c>
      <c r="O17" s="72" t="s">
        <v>52</v>
      </c>
      <c r="P17" s="72" t="s">
        <v>72</v>
      </c>
      <c r="Q17" s="14" t="s">
        <v>73</v>
      </c>
      <c r="R17" s="14" t="s">
        <v>74</v>
      </c>
      <c r="S17" s="14" t="s">
        <v>75</v>
      </c>
      <c r="T17" s="14" t="s">
        <v>76</v>
      </c>
      <c r="U17" s="14" t="s">
        <v>77</v>
      </c>
      <c r="X17" s="25" t="s">
        <v>78</v>
      </c>
      <c r="Y17" s="16" t="s">
        <v>79</v>
      </c>
    </row>
    <row r="18" spans="2:25" s="2" customFormat="1" ht="22.5" x14ac:dyDescent="0.2">
      <c r="B18" s="73"/>
      <c r="C18" s="18" t="s">
        <v>80</v>
      </c>
      <c r="D18" s="19">
        <v>3</v>
      </c>
      <c r="E18" s="20"/>
      <c r="F18" s="72" t="s">
        <v>52</v>
      </c>
      <c r="G18" s="72" t="s">
        <v>72</v>
      </c>
      <c r="H18" s="14" t="s">
        <v>73</v>
      </c>
      <c r="I18" s="14" t="s">
        <v>74</v>
      </c>
      <c r="J18" s="14" t="s">
        <v>75</v>
      </c>
      <c r="K18" s="14" t="s">
        <v>76</v>
      </c>
      <c r="L18" s="14" t="s">
        <v>77</v>
      </c>
      <c r="O18" s="72"/>
      <c r="P18" s="72"/>
      <c r="Q18" s="19">
        <v>1</v>
      </c>
      <c r="R18" s="19">
        <v>2</v>
      </c>
      <c r="S18" s="19">
        <v>3</v>
      </c>
      <c r="T18" s="19">
        <v>4</v>
      </c>
      <c r="U18" s="19">
        <v>5</v>
      </c>
      <c r="X18" s="12">
        <v>5</v>
      </c>
      <c r="Y18" s="16" t="s">
        <v>81</v>
      </c>
    </row>
    <row r="19" spans="2:25" s="2" customFormat="1" ht="51.75" customHeight="1" x14ac:dyDescent="0.2">
      <c r="B19" s="73"/>
      <c r="C19" s="18" t="s">
        <v>82</v>
      </c>
      <c r="D19" s="19">
        <v>4</v>
      </c>
      <c r="E19" s="20"/>
      <c r="F19" s="72"/>
      <c r="G19" s="72"/>
      <c r="H19" s="19">
        <v>1</v>
      </c>
      <c r="I19" s="19">
        <v>2</v>
      </c>
      <c r="J19" s="19">
        <v>3</v>
      </c>
      <c r="K19" s="19">
        <v>4</v>
      </c>
      <c r="L19" s="19">
        <v>5</v>
      </c>
      <c r="N19" s="73" t="s">
        <v>61</v>
      </c>
      <c r="O19" s="18" t="s">
        <v>62</v>
      </c>
      <c r="P19" s="19">
        <v>1</v>
      </c>
      <c r="Q19" s="13">
        <v>2</v>
      </c>
      <c r="R19" s="13">
        <v>3</v>
      </c>
      <c r="S19" s="13">
        <v>4</v>
      </c>
      <c r="T19" s="12">
        <v>5</v>
      </c>
      <c r="U19" s="25">
        <v>6</v>
      </c>
      <c r="X19" s="13" t="s">
        <v>83</v>
      </c>
      <c r="Y19" s="16" t="s">
        <v>84</v>
      </c>
    </row>
    <row r="20" spans="2:25" s="2" customFormat="1" ht="33.75" x14ac:dyDescent="0.2">
      <c r="B20" s="73"/>
      <c r="C20" s="18" t="s">
        <v>85</v>
      </c>
      <c r="D20" s="19">
        <v>5</v>
      </c>
      <c r="E20" s="20"/>
      <c r="F20" s="20"/>
      <c r="G20" s="20"/>
      <c r="H20" s="20"/>
      <c r="I20" s="20"/>
      <c r="J20" s="20"/>
      <c r="K20" s="20"/>
      <c r="N20" s="73"/>
      <c r="O20" s="18" t="s">
        <v>86</v>
      </c>
      <c r="P20" s="19">
        <v>2</v>
      </c>
      <c r="Q20" s="13">
        <v>3</v>
      </c>
      <c r="R20" s="13">
        <v>4</v>
      </c>
      <c r="S20" s="12">
        <v>5</v>
      </c>
      <c r="T20" s="25">
        <v>6</v>
      </c>
      <c r="U20" s="25">
        <v>7</v>
      </c>
    </row>
    <row r="21" spans="2:25" s="2" customFormat="1" ht="45" x14ac:dyDescent="0.2">
      <c r="F21" s="20"/>
      <c r="G21" s="20"/>
      <c r="H21" s="20"/>
      <c r="I21" s="20"/>
      <c r="J21" s="20"/>
      <c r="K21" s="20"/>
      <c r="N21" s="73"/>
      <c r="O21" s="18" t="s">
        <v>80</v>
      </c>
      <c r="P21" s="19">
        <v>3</v>
      </c>
      <c r="Q21" s="13">
        <v>4</v>
      </c>
      <c r="R21" s="12">
        <v>5</v>
      </c>
      <c r="S21" s="25">
        <v>6</v>
      </c>
      <c r="T21" s="25">
        <v>7</v>
      </c>
      <c r="U21" s="24">
        <v>8</v>
      </c>
      <c r="X21" s="11" t="s">
        <v>87</v>
      </c>
      <c r="Y21" s="11" t="s">
        <v>88</v>
      </c>
    </row>
    <row r="22" spans="2:25" s="2" customFormat="1" ht="22.5" x14ac:dyDescent="0.2">
      <c r="B22" s="2" t="s">
        <v>89</v>
      </c>
      <c r="N22" s="73"/>
      <c r="O22" s="18" t="s">
        <v>82</v>
      </c>
      <c r="P22" s="19">
        <v>4</v>
      </c>
      <c r="Q22" s="12">
        <v>5</v>
      </c>
      <c r="R22" s="25">
        <v>6</v>
      </c>
      <c r="S22" s="25">
        <v>7</v>
      </c>
      <c r="T22" s="24">
        <v>8</v>
      </c>
      <c r="U22" s="24">
        <v>9</v>
      </c>
      <c r="X22" s="2" t="s">
        <v>90</v>
      </c>
      <c r="Y22" s="2" t="s">
        <v>91</v>
      </c>
    </row>
    <row r="23" spans="2:25" s="2" customFormat="1" ht="33.75" x14ac:dyDescent="0.2">
      <c r="N23" s="73"/>
      <c r="O23" s="18" t="s">
        <v>85</v>
      </c>
      <c r="P23" s="19">
        <v>5</v>
      </c>
      <c r="Q23" s="25">
        <v>6</v>
      </c>
      <c r="R23" s="25">
        <v>7</v>
      </c>
      <c r="S23" s="24">
        <v>8</v>
      </c>
      <c r="T23" s="24">
        <v>9</v>
      </c>
      <c r="U23" s="24">
        <v>10</v>
      </c>
      <c r="X23" s="2" t="s">
        <v>92</v>
      </c>
      <c r="Y23" s="2" t="s">
        <v>93</v>
      </c>
    </row>
    <row r="24" spans="2:25" s="2" customFormat="1" x14ac:dyDescent="0.2">
      <c r="Y24" s="2" t="s">
        <v>94</v>
      </c>
    </row>
    <row r="26" spans="2:25" hidden="1" x14ac:dyDescent="0.2">
      <c r="C26" s="21" t="s">
        <v>95</v>
      </c>
      <c r="D26" s="21" t="s">
        <v>96</v>
      </c>
      <c r="F26" s="21" t="s">
        <v>97</v>
      </c>
      <c r="G26" s="21" t="s">
        <v>98</v>
      </c>
      <c r="H26" s="21" t="s">
        <v>99</v>
      </c>
    </row>
    <row r="27" spans="2:25" hidden="1" x14ac:dyDescent="0.2">
      <c r="C27" s="21" t="s">
        <v>8</v>
      </c>
      <c r="D27" s="21" t="s">
        <v>29</v>
      </c>
      <c r="F27" s="21" t="s">
        <v>100</v>
      </c>
      <c r="G27" s="21" t="s">
        <v>101</v>
      </c>
      <c r="H27" s="21" t="s">
        <v>91</v>
      </c>
      <c r="P27" s="22"/>
      <c r="Q27" s="22"/>
      <c r="R27" s="22"/>
      <c r="S27" s="22"/>
      <c r="T27" s="22"/>
    </row>
    <row r="28" spans="2:25" hidden="1" x14ac:dyDescent="0.2">
      <c r="C28" s="21" t="s">
        <v>16</v>
      </c>
      <c r="D28" s="21" t="s">
        <v>37</v>
      </c>
      <c r="F28" s="21" t="s">
        <v>102</v>
      </c>
      <c r="G28" s="21" t="s">
        <v>103</v>
      </c>
      <c r="H28" s="21" t="s">
        <v>93</v>
      </c>
      <c r="P28" s="22"/>
      <c r="Q28" s="22"/>
      <c r="R28" s="22"/>
      <c r="S28" s="22"/>
      <c r="T28" s="22"/>
    </row>
    <row r="29" spans="2:25" hidden="1" x14ac:dyDescent="0.2">
      <c r="F29" s="21" t="s">
        <v>104</v>
      </c>
      <c r="G29" s="21" t="s">
        <v>105</v>
      </c>
      <c r="P29" s="22"/>
      <c r="Q29" s="22"/>
      <c r="R29" s="22"/>
      <c r="S29" s="22"/>
      <c r="T29" s="22"/>
    </row>
    <row r="30" spans="2:25" hidden="1" x14ac:dyDescent="0.2">
      <c r="F30" s="21" t="s">
        <v>106</v>
      </c>
      <c r="G30" s="21" t="s">
        <v>107</v>
      </c>
      <c r="P30" s="22"/>
      <c r="Q30" s="22"/>
      <c r="R30" s="22"/>
      <c r="S30" s="22"/>
      <c r="T30" s="22"/>
    </row>
    <row r="31" spans="2:25" hidden="1" x14ac:dyDescent="0.2">
      <c r="F31" s="21" t="s">
        <v>108</v>
      </c>
      <c r="G31" s="21" t="s">
        <v>109</v>
      </c>
      <c r="P31" s="22"/>
      <c r="Q31" s="22"/>
      <c r="R31" s="22"/>
      <c r="S31" s="22"/>
      <c r="T31" s="22"/>
    </row>
    <row r="32" spans="2:25" hidden="1" x14ac:dyDescent="0.2"/>
    <row r="33" spans="3:4" hidden="1" x14ac:dyDescent="0.2">
      <c r="C33" s="21" t="s">
        <v>110</v>
      </c>
      <c r="D33" s="21" t="s">
        <v>111</v>
      </c>
    </row>
    <row r="34" spans="3:4" hidden="1" x14ac:dyDescent="0.2">
      <c r="C34" s="21" t="s">
        <v>10</v>
      </c>
      <c r="D34" s="21" t="s">
        <v>112</v>
      </c>
    </row>
    <row r="35" spans="3:4" hidden="1" x14ac:dyDescent="0.2">
      <c r="C35" s="21" t="s">
        <v>23</v>
      </c>
      <c r="D35" s="21" t="s">
        <v>18</v>
      </c>
    </row>
    <row r="36" spans="3:4" hidden="1" x14ac:dyDescent="0.2">
      <c r="C36" s="21" t="s">
        <v>31</v>
      </c>
      <c r="D36" s="21" t="s">
        <v>20</v>
      </c>
    </row>
    <row r="37" spans="3:4" hidden="1" x14ac:dyDescent="0.2">
      <c r="C37" s="21" t="s">
        <v>39</v>
      </c>
      <c r="D37" s="21" t="s">
        <v>113</v>
      </c>
    </row>
    <row r="38" spans="3:4" hidden="1" x14ac:dyDescent="0.2">
      <c r="D38" s="21" t="s">
        <v>35</v>
      </c>
    </row>
    <row r="39" spans="3:4" hidden="1" x14ac:dyDescent="0.2">
      <c r="D39" s="21" t="s">
        <v>114</v>
      </c>
    </row>
    <row r="40" spans="3:4" hidden="1" x14ac:dyDescent="0.2">
      <c r="D40" s="21" t="s">
        <v>115</v>
      </c>
    </row>
    <row r="41" spans="3:4" hidden="1" x14ac:dyDescent="0.2">
      <c r="D41" s="21" t="s">
        <v>116</v>
      </c>
    </row>
    <row r="42" spans="3:4" x14ac:dyDescent="0.2">
      <c r="D42" s="38"/>
    </row>
  </sheetData>
  <mergeCells count="42">
    <mergeCell ref="P17:P18"/>
    <mergeCell ref="N19:N23"/>
    <mergeCell ref="B16:B20"/>
    <mergeCell ref="F14:L14"/>
    <mergeCell ref="F16:G16"/>
    <mergeCell ref="F17:G17"/>
    <mergeCell ref="F18:F19"/>
    <mergeCell ref="G18:G19"/>
    <mergeCell ref="F15:L15"/>
    <mergeCell ref="O17:O18"/>
    <mergeCell ref="X14:Y14"/>
    <mergeCell ref="C14:D14"/>
    <mergeCell ref="O14:U14"/>
    <mergeCell ref="O15:P15"/>
    <mergeCell ref="O16:P16"/>
    <mergeCell ref="O12:Q12"/>
    <mergeCell ref="C3:D3"/>
    <mergeCell ref="C7:D7"/>
    <mergeCell ref="O8:Q8"/>
    <mergeCell ref="I8:L8"/>
    <mergeCell ref="O9:Q9"/>
    <mergeCell ref="F9:F10"/>
    <mergeCell ref="G9:G10"/>
    <mergeCell ref="H9:H10"/>
    <mergeCell ref="I9:L10"/>
    <mergeCell ref="H4:H6"/>
    <mergeCell ref="I4:L6"/>
    <mergeCell ref="O5:Q5"/>
    <mergeCell ref="O6:Q6"/>
    <mergeCell ref="O7:Q7"/>
    <mergeCell ref="I7:L7"/>
    <mergeCell ref="C8:D8"/>
    <mergeCell ref="C5:D5"/>
    <mergeCell ref="C9:D9"/>
    <mergeCell ref="O3:Q3"/>
    <mergeCell ref="N10:N11"/>
    <mergeCell ref="O10:Q11"/>
    <mergeCell ref="I3:L3"/>
    <mergeCell ref="O4:Q4"/>
    <mergeCell ref="F4:F6"/>
    <mergeCell ref="G4:G6"/>
    <mergeCell ref="C4:D4"/>
  </mergeCells>
  <printOptions horizontalCentered="1"/>
  <pageMargins left="0.9055118110236221" right="0.78740157480314965" top="0.80208333333333337" bottom="0.39370078740157483" header="0.43307086614173229" footer="0.31496062992125984"/>
  <pageSetup scale="25" fitToHeight="2" orientation="landscape" r:id="rId1"/>
  <headerFooter alignWithMargins="0">
    <oddHeader>&amp;L&amp;G&amp;C&amp;"Arial,Negrita"&amp;10PROCESO
ADQUISICIÓN DE BIENES Y SERVICIOS
FORMATO - Anexo FCT - Matriz de identificación, valoración y asignación de riesgos&amp;R&amp;"Arial,Negrita"&amp;10A3.F1.P3.ABS
28/05/2018
Versión 3
Página &amp;P de &amp;N
Clasific. de la info.
Pública</oddHeader>
    <oddFooter>&amp;C&amp;"Tempus Sans ITC,Normal"Antes de imprimir este documento… piense en el medio ambiente!  &amp;"-,Normal"
    &amp;"Arial,Normal" Cualquier copia impresa de este documento se considera como COPIA NO CONTROLADA.</oddFooter>
  </headerFooter>
  <legacyDrawingHF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B1:AB64"/>
  <sheetViews>
    <sheetView showGridLines="0" tabSelected="1" view="pageBreakPreview" topLeftCell="A4" zoomScale="85" zoomScaleNormal="70" zoomScaleSheetLayoutView="70" workbookViewId="0">
      <pane xSplit="1" ySplit="3" topLeftCell="B18" activePane="bottomRight" state="frozen"/>
      <selection activeCell="A4" sqref="A4"/>
      <selection pane="topRight" activeCell="B4" sqref="B4"/>
      <selection pane="bottomLeft" activeCell="A7" sqref="A7"/>
      <selection pane="bottomRight" activeCell="B18" sqref="B18"/>
    </sheetView>
  </sheetViews>
  <sheetFormatPr baseColWidth="10" defaultColWidth="11.42578125" defaultRowHeight="11.25" zeroHeight="1" x14ac:dyDescent="0.2"/>
  <cols>
    <col min="1" max="1" width="3.140625" style="2" customWidth="1"/>
    <col min="2" max="2" width="4.42578125" style="2" customWidth="1"/>
    <col min="3" max="3" width="4.5703125" style="2" customWidth="1"/>
    <col min="4" max="4" width="5.140625" style="2" customWidth="1"/>
    <col min="5" max="5" width="6.140625" style="2" customWidth="1"/>
    <col min="6" max="6" width="9.140625" style="2" customWidth="1"/>
    <col min="7" max="7" width="38.5703125" style="2" customWidth="1"/>
    <col min="8" max="8" width="26" style="2" customWidth="1"/>
    <col min="9" max="9" width="6.140625" style="2" customWidth="1"/>
    <col min="10" max="10" width="7" style="2" customWidth="1"/>
    <col min="11" max="12" width="4.42578125" style="2" customWidth="1"/>
    <col min="13" max="13" width="8.5703125" style="2" customWidth="1"/>
    <col min="14" max="14" width="20.42578125" style="2" customWidth="1"/>
    <col min="15" max="15" width="6" style="2" customWidth="1"/>
    <col min="16" max="16" width="6.140625" style="2" customWidth="1"/>
    <col min="17" max="17" width="5.140625" style="2" customWidth="1"/>
    <col min="18" max="18" width="3.5703125" style="2" bestFit="1" customWidth="1"/>
    <col min="19" max="19" width="6.140625" style="2" customWidth="1"/>
    <col min="20" max="20" width="10.5703125" style="2" customWidth="1"/>
    <col min="21" max="21" width="8.42578125" style="10" customWidth="1"/>
    <col min="22" max="22" width="7.85546875" style="10" customWidth="1"/>
    <col min="23" max="23" width="22" style="2" customWidth="1"/>
    <col min="24" max="24" width="15.140625" style="2" customWidth="1"/>
    <col min="25" max="25" width="2.140625" style="2" customWidth="1"/>
    <col min="26" max="26" width="11.42578125" style="2" customWidth="1"/>
    <col min="27" max="16384" width="11.42578125" style="2"/>
  </cols>
  <sheetData>
    <row r="1" spans="2:28" ht="66" customHeight="1" x14ac:dyDescent="0.2">
      <c r="B1" s="79"/>
      <c r="C1" s="79"/>
      <c r="D1" s="79"/>
      <c r="E1" s="79"/>
      <c r="F1" s="79"/>
      <c r="G1" s="79"/>
      <c r="H1" s="79"/>
      <c r="I1" s="79"/>
      <c r="J1" s="79"/>
      <c r="K1" s="79"/>
      <c r="L1" s="79"/>
      <c r="M1" s="79"/>
      <c r="N1" s="79"/>
      <c r="O1" s="79"/>
      <c r="P1" s="79"/>
      <c r="Q1" s="79"/>
      <c r="R1" s="79"/>
      <c r="S1" s="79"/>
      <c r="T1" s="79"/>
      <c r="U1" s="79"/>
      <c r="V1" s="79"/>
      <c r="W1" s="79"/>
      <c r="X1" s="79"/>
    </row>
    <row r="2" spans="2:28" ht="26.45" customHeight="1" x14ac:dyDescent="0.2">
      <c r="B2" s="81" t="s">
        <v>117</v>
      </c>
      <c r="C2" s="82"/>
      <c r="D2" s="82"/>
      <c r="E2" s="82"/>
      <c r="F2" s="83"/>
      <c r="G2" s="87" t="s">
        <v>203</v>
      </c>
      <c r="H2" s="88"/>
      <c r="I2" s="88"/>
      <c r="J2" s="88"/>
      <c r="K2" s="88"/>
      <c r="L2" s="88"/>
      <c r="M2" s="88"/>
      <c r="N2" s="88"/>
      <c r="O2" s="88"/>
      <c r="P2" s="88"/>
      <c r="Q2" s="88"/>
      <c r="R2" s="88"/>
      <c r="S2" s="88"/>
      <c r="T2" s="88"/>
      <c r="U2" s="88"/>
      <c r="V2" s="89"/>
      <c r="W2" s="34" t="s">
        <v>118</v>
      </c>
      <c r="X2" s="26" t="s">
        <v>211</v>
      </c>
    </row>
    <row r="3" spans="2:28" ht="86.25" customHeight="1" x14ac:dyDescent="0.2">
      <c r="B3" s="84"/>
      <c r="C3" s="85"/>
      <c r="D3" s="85"/>
      <c r="E3" s="85"/>
      <c r="F3" s="86"/>
      <c r="G3" s="90"/>
      <c r="H3" s="91"/>
      <c r="I3" s="91"/>
      <c r="J3" s="91"/>
      <c r="K3" s="91"/>
      <c r="L3" s="91"/>
      <c r="M3" s="91"/>
      <c r="N3" s="91"/>
      <c r="O3" s="91"/>
      <c r="P3" s="91"/>
      <c r="Q3" s="91"/>
      <c r="R3" s="91"/>
      <c r="S3" s="91"/>
      <c r="T3" s="91"/>
      <c r="U3" s="91"/>
      <c r="V3" s="92"/>
      <c r="W3" s="34" t="s">
        <v>119</v>
      </c>
      <c r="X3" s="40">
        <v>44484</v>
      </c>
    </row>
    <row r="4" spans="2:28" ht="35.450000000000003" customHeight="1" x14ac:dyDescent="0.2">
      <c r="B4" s="80" t="s">
        <v>120</v>
      </c>
      <c r="C4" s="80"/>
      <c r="D4" s="80"/>
      <c r="E4" s="80"/>
      <c r="F4" s="80"/>
      <c r="G4" s="80"/>
      <c r="H4" s="80"/>
      <c r="I4" s="80"/>
      <c r="J4" s="80"/>
      <c r="K4" s="80"/>
      <c r="L4" s="80"/>
      <c r="M4" s="80"/>
      <c r="N4" s="80"/>
      <c r="O4" s="80"/>
      <c r="P4" s="80"/>
      <c r="Q4" s="80"/>
      <c r="R4" s="80"/>
      <c r="S4" s="80"/>
      <c r="T4" s="80"/>
      <c r="U4" s="80"/>
      <c r="V4" s="80"/>
      <c r="W4" s="80"/>
      <c r="X4" s="80"/>
    </row>
    <row r="5" spans="2:28" s="11" customFormat="1" ht="33" customHeight="1" x14ac:dyDescent="0.2">
      <c r="B5" s="77" t="s">
        <v>121</v>
      </c>
      <c r="C5" s="77" t="s">
        <v>122</v>
      </c>
      <c r="D5" s="77" t="s">
        <v>123</v>
      </c>
      <c r="E5" s="77" t="s">
        <v>124</v>
      </c>
      <c r="F5" s="77" t="s">
        <v>125</v>
      </c>
      <c r="G5" s="77" t="s">
        <v>126</v>
      </c>
      <c r="H5" s="77" t="s">
        <v>127</v>
      </c>
      <c r="I5" s="77" t="s">
        <v>61</v>
      </c>
      <c r="J5" s="77" t="s">
        <v>50</v>
      </c>
      <c r="K5" s="77" t="s">
        <v>60</v>
      </c>
      <c r="L5" s="77" t="s">
        <v>52</v>
      </c>
      <c r="M5" s="77" t="s">
        <v>99</v>
      </c>
      <c r="N5" s="77" t="s">
        <v>128</v>
      </c>
      <c r="O5" s="78" t="s">
        <v>129</v>
      </c>
      <c r="P5" s="78"/>
      <c r="Q5" s="78"/>
      <c r="R5" s="78"/>
      <c r="S5" s="75" t="s">
        <v>87</v>
      </c>
      <c r="T5" s="75" t="s">
        <v>88</v>
      </c>
      <c r="U5" s="75" t="s">
        <v>130</v>
      </c>
      <c r="V5" s="75" t="s">
        <v>131</v>
      </c>
      <c r="W5" s="78" t="s">
        <v>132</v>
      </c>
      <c r="X5" s="78"/>
    </row>
    <row r="6" spans="2:28" s="11" customFormat="1" ht="80.25" customHeight="1" x14ac:dyDescent="0.2">
      <c r="B6" s="77"/>
      <c r="C6" s="77"/>
      <c r="D6" s="77"/>
      <c r="E6" s="77"/>
      <c r="F6" s="77"/>
      <c r="G6" s="77"/>
      <c r="H6" s="77"/>
      <c r="I6" s="77"/>
      <c r="J6" s="77"/>
      <c r="K6" s="77"/>
      <c r="L6" s="77"/>
      <c r="M6" s="77"/>
      <c r="N6" s="77"/>
      <c r="O6" s="39" t="s">
        <v>61</v>
      </c>
      <c r="P6" s="39" t="s">
        <v>50</v>
      </c>
      <c r="Q6" s="39" t="s">
        <v>60</v>
      </c>
      <c r="R6" s="39" t="s">
        <v>52</v>
      </c>
      <c r="S6" s="76"/>
      <c r="T6" s="76"/>
      <c r="U6" s="76"/>
      <c r="V6" s="76"/>
      <c r="W6" s="35" t="s">
        <v>133</v>
      </c>
      <c r="X6" s="36" t="s">
        <v>134</v>
      </c>
      <c r="Y6" s="8"/>
    </row>
    <row r="7" spans="2:28" ht="66.75" customHeight="1" x14ac:dyDescent="0.2">
      <c r="B7" s="3">
        <v>1</v>
      </c>
      <c r="C7" s="4" t="s">
        <v>8</v>
      </c>
      <c r="D7" s="4" t="s">
        <v>37</v>
      </c>
      <c r="E7" s="4" t="s">
        <v>39</v>
      </c>
      <c r="F7" s="4" t="s">
        <v>135</v>
      </c>
      <c r="G7" s="5" t="s">
        <v>136</v>
      </c>
      <c r="H7" s="5" t="s">
        <v>137</v>
      </c>
      <c r="I7" s="4" t="s">
        <v>104</v>
      </c>
      <c r="J7" s="4" t="s">
        <v>105</v>
      </c>
      <c r="K7" s="1">
        <f t="shared" ref="K7:K27" si="0">IFERROR(MID(I7,1,1)+MID(J7,1,1),"")</f>
        <v>6</v>
      </c>
      <c r="L7" s="1" t="str">
        <f>IF(K7="","",IF(OR(K7=2,K7=3,K7=4),'TABLAS VALORACIÓN'!$Y$19,IF(K7=5,'TABLAS VALORACIÓN'!$Y$18,IF(OR(K7=6,K7=7),'TABLAS VALORACIÓN'!$Y$17,IF(OR(K7=8,K7=9,K7=10),'TABLAS VALORACIÓN'!$Y$16)))))</f>
        <v>Riesgo Alto</v>
      </c>
      <c r="M7" s="9" t="s">
        <v>138</v>
      </c>
      <c r="N7" s="6" t="s">
        <v>139</v>
      </c>
      <c r="O7" s="4" t="s">
        <v>102</v>
      </c>
      <c r="P7" s="4" t="s">
        <v>105</v>
      </c>
      <c r="Q7" s="1">
        <f>IFERROR(MID(O7,1,1)+MID(P7,1,1),"")</f>
        <v>5</v>
      </c>
      <c r="R7" s="1" t="str">
        <f>IF(Q7="","",IF(OR(Q7=2,Q7=3,Q7=4),'TABLAS VALORACIÓN'!$Y$19,IF(Q7=5,'TABLAS VALORACIÓN'!$Y$18,IF(OR(Q7=6,Q7=7),'TABLAS VALORACIÓN'!$Y$17,IF(OR(Q7=8,Q7=9,Q7=10),'TABLAS VALORACIÓN'!$Y$16)))))</f>
        <v>Riesgo Medio</v>
      </c>
      <c r="S7" s="4" t="s">
        <v>90</v>
      </c>
      <c r="T7" s="6" t="s">
        <v>94</v>
      </c>
      <c r="U7" s="29" t="s">
        <v>140</v>
      </c>
      <c r="V7" s="29" t="s">
        <v>141</v>
      </c>
      <c r="W7" s="31" t="s">
        <v>205</v>
      </c>
      <c r="X7" s="6" t="s">
        <v>142</v>
      </c>
      <c r="Y7" s="7"/>
      <c r="Z7" s="7"/>
      <c r="AA7" s="7"/>
      <c r="AB7" s="7"/>
    </row>
    <row r="8" spans="2:28" ht="60" customHeight="1" x14ac:dyDescent="0.2">
      <c r="B8" s="3">
        <v>2</v>
      </c>
      <c r="C8" s="4" t="s">
        <v>8</v>
      </c>
      <c r="D8" s="4" t="s">
        <v>37</v>
      </c>
      <c r="E8" s="4" t="s">
        <v>143</v>
      </c>
      <c r="F8" s="4" t="s">
        <v>144</v>
      </c>
      <c r="G8" s="5" t="s">
        <v>204</v>
      </c>
      <c r="H8" s="5" t="s">
        <v>145</v>
      </c>
      <c r="I8" s="4" t="s">
        <v>104</v>
      </c>
      <c r="J8" s="4" t="s">
        <v>105</v>
      </c>
      <c r="K8" s="1">
        <f t="shared" si="0"/>
        <v>6</v>
      </c>
      <c r="L8" s="1" t="str">
        <f>IF(K8="","",IF(OR(K8=2,K8=3,K8=4),'TABLAS VALORACIÓN'!$Y$19,IF(K8=5,'TABLAS VALORACIÓN'!$Y$18,IF(OR(K8=6,K8=7),'TABLAS VALORACIÓN'!$Y$17,IF(OR(K8=8,K8=9,K8=10),'TABLAS VALORACIÓN'!$Y$16)))))</f>
        <v>Riesgo Alto</v>
      </c>
      <c r="M8" s="9" t="s">
        <v>138</v>
      </c>
      <c r="N8" s="6" t="s">
        <v>146</v>
      </c>
      <c r="O8" s="4" t="s">
        <v>104</v>
      </c>
      <c r="P8" s="4" t="s">
        <v>103</v>
      </c>
      <c r="Q8" s="1">
        <f t="shared" ref="Q8:Q27" si="1">IFERROR(MID(O8,1,1)+MID(P8,1,1),"")</f>
        <v>5</v>
      </c>
      <c r="R8" s="1" t="str">
        <f>IF(Q8="","",IF(OR(Q8=2,Q8=3,Q8=4),'TABLAS VALORACIÓN'!$Y$19,IF(Q8=5,'TABLAS VALORACIÓN'!$Y$18,IF(OR(Q8=6,Q8=7),'TABLAS VALORACIÓN'!$Y$17,IF(OR(Q8=8,Q8=9,Q8=10),'TABLAS VALORACIÓN'!$Y$16)))))</f>
        <v>Riesgo Medio</v>
      </c>
      <c r="S8" s="4" t="s">
        <v>90</v>
      </c>
      <c r="T8" s="6" t="s">
        <v>94</v>
      </c>
      <c r="U8" s="29" t="s">
        <v>140</v>
      </c>
      <c r="V8" s="29" t="s">
        <v>141</v>
      </c>
      <c r="W8" s="31" t="s">
        <v>206</v>
      </c>
      <c r="X8" s="6" t="s">
        <v>142</v>
      </c>
      <c r="Y8" s="7"/>
      <c r="Z8" s="7"/>
      <c r="AA8" s="7"/>
      <c r="AB8" s="7"/>
    </row>
    <row r="9" spans="2:28" ht="52.5" customHeight="1" x14ac:dyDescent="0.2">
      <c r="B9" s="3">
        <v>3</v>
      </c>
      <c r="C9" s="4" t="s">
        <v>16</v>
      </c>
      <c r="D9" s="4" t="s">
        <v>29</v>
      </c>
      <c r="E9" s="4" t="s">
        <v>143</v>
      </c>
      <c r="F9" s="4" t="s">
        <v>147</v>
      </c>
      <c r="G9" s="5" t="s">
        <v>148</v>
      </c>
      <c r="H9" s="5" t="s">
        <v>149</v>
      </c>
      <c r="I9" s="4" t="s">
        <v>104</v>
      </c>
      <c r="J9" s="4" t="s">
        <v>103</v>
      </c>
      <c r="K9" s="1">
        <f t="shared" si="0"/>
        <v>5</v>
      </c>
      <c r="L9" s="1" t="str">
        <f>IF(K9="","",IF(OR(K9=2,K9=3,K9=4),'TABLAS VALORACIÓN'!$Y$19,IF(K9=5,'TABLAS VALORACIÓN'!$Y$18,IF(OR(K9=6,K9=7),'TABLAS VALORACIÓN'!$Y$17,IF(OR(K9=8,K9=9,K9=10),'TABLAS VALORACIÓN'!$Y$16)))))</f>
        <v>Riesgo Medio</v>
      </c>
      <c r="M9" s="9" t="s">
        <v>91</v>
      </c>
      <c r="N9" s="6" t="s">
        <v>150</v>
      </c>
      <c r="O9" s="4" t="s">
        <v>104</v>
      </c>
      <c r="P9" s="4" t="s">
        <v>103</v>
      </c>
      <c r="Q9" s="1">
        <f t="shared" si="1"/>
        <v>5</v>
      </c>
      <c r="R9" s="1" t="str">
        <f>IF(Q9="","",IF(OR(Q9=2,Q9=3,Q9=4),'TABLAS VALORACIÓN'!$Y$19,IF(Q9=5,'TABLAS VALORACIÓN'!$Y$18,IF(OR(Q9=6,Q9=7),'TABLAS VALORACIÓN'!$Y$17,IF(OR(Q9=8,Q9=9,Q9=10),'TABLAS VALORACIÓN'!$Y$16)))))</f>
        <v>Riesgo Medio</v>
      </c>
      <c r="S9" s="4" t="s">
        <v>90</v>
      </c>
      <c r="T9" s="6" t="s">
        <v>94</v>
      </c>
      <c r="U9" s="29" t="s">
        <v>140</v>
      </c>
      <c r="V9" s="29" t="s">
        <v>141</v>
      </c>
      <c r="W9" s="31" t="s">
        <v>207</v>
      </c>
      <c r="X9" s="6" t="s">
        <v>142</v>
      </c>
      <c r="Y9" s="7"/>
      <c r="Z9" s="7"/>
      <c r="AA9" s="7"/>
      <c r="AB9" s="7"/>
    </row>
    <row r="10" spans="2:28" ht="51" customHeight="1" x14ac:dyDescent="0.2">
      <c r="B10" s="3">
        <v>4</v>
      </c>
      <c r="C10" s="4" t="s">
        <v>8</v>
      </c>
      <c r="D10" s="4" t="s">
        <v>37</v>
      </c>
      <c r="E10" s="4" t="s">
        <v>39</v>
      </c>
      <c r="F10" s="4" t="s">
        <v>151</v>
      </c>
      <c r="G10" s="5" t="s">
        <v>208</v>
      </c>
      <c r="H10" s="5" t="s">
        <v>149</v>
      </c>
      <c r="I10" s="4" t="s">
        <v>104</v>
      </c>
      <c r="J10" s="4" t="s">
        <v>105</v>
      </c>
      <c r="K10" s="1">
        <f t="shared" si="0"/>
        <v>6</v>
      </c>
      <c r="L10" s="1" t="str">
        <f>IF(K10="","",IF(OR(K10=2,K10=3,K10=4),'TABLAS VALORACIÓN'!$Y$19,IF(K10=5,'TABLAS VALORACIÓN'!$Y$18,IF(OR(K10=6,K10=7),'TABLAS VALORACIÓN'!$Y$17,IF(OR(K10=8,K10=9,K10=10),'TABLAS VALORACIÓN'!$Y$16)))))</f>
        <v>Riesgo Alto</v>
      </c>
      <c r="M10" s="9" t="s">
        <v>138</v>
      </c>
      <c r="N10" s="6" t="s">
        <v>152</v>
      </c>
      <c r="O10" s="4" t="s">
        <v>100</v>
      </c>
      <c r="P10" s="4" t="s">
        <v>103</v>
      </c>
      <c r="Q10" s="1">
        <f t="shared" si="1"/>
        <v>3</v>
      </c>
      <c r="R10" s="1" t="str">
        <f>IF(Q10="","",IF(OR(Q10=2,Q10=3,Q10=4),'TABLAS VALORACIÓN'!$Y$19,IF(Q10=5,'TABLAS VALORACIÓN'!$Y$18,IF(OR(Q10=6,Q10=7),'TABLAS VALORACIÓN'!$Y$17,IF(OR(Q10=8,Q10=9,Q10=10),'TABLAS VALORACIÓN'!$Y$16)))))</f>
        <v>Riesgo Bajo</v>
      </c>
      <c r="S10" s="4" t="s">
        <v>153</v>
      </c>
      <c r="T10" s="6" t="s">
        <v>94</v>
      </c>
      <c r="U10" s="29" t="s">
        <v>140</v>
      </c>
      <c r="V10" s="29" t="s">
        <v>154</v>
      </c>
      <c r="W10" s="31" t="s">
        <v>209</v>
      </c>
      <c r="X10" s="6" t="s">
        <v>142</v>
      </c>
      <c r="Y10" s="7"/>
      <c r="Z10" s="7"/>
      <c r="AA10" s="7"/>
      <c r="AB10" s="7"/>
    </row>
    <row r="11" spans="2:28" ht="108" customHeight="1" x14ac:dyDescent="0.2">
      <c r="B11" s="3">
        <v>5</v>
      </c>
      <c r="C11" s="4" t="s">
        <v>8</v>
      </c>
      <c r="D11" s="4" t="s">
        <v>37</v>
      </c>
      <c r="E11" s="4" t="s">
        <v>39</v>
      </c>
      <c r="F11" s="4" t="s">
        <v>147</v>
      </c>
      <c r="G11" s="5" t="s">
        <v>155</v>
      </c>
      <c r="H11" s="5" t="s">
        <v>156</v>
      </c>
      <c r="I11" s="4" t="s">
        <v>104</v>
      </c>
      <c r="J11" s="4" t="s">
        <v>101</v>
      </c>
      <c r="K11" s="1">
        <f t="shared" si="0"/>
        <v>4</v>
      </c>
      <c r="L11" s="1" t="str">
        <f>IF(K11="","",IF(OR(K11=2,K11=3,K11=4),'TABLAS VALORACIÓN'!$Y$19,IF(K11=5,'TABLAS VALORACIÓN'!$Y$18,IF(OR(K11=6,K11=7),'TABLAS VALORACIÓN'!$Y$17,IF(OR(K11=8,K11=9,K11=10),'TABLAS VALORACIÓN'!$Y$16)))))</f>
        <v>Riesgo Bajo</v>
      </c>
      <c r="M11" s="9" t="s">
        <v>157</v>
      </c>
      <c r="N11" s="6" t="s">
        <v>158</v>
      </c>
      <c r="O11" s="4" t="s">
        <v>102</v>
      </c>
      <c r="P11" s="4" t="s">
        <v>101</v>
      </c>
      <c r="Q11" s="1">
        <f t="shared" si="1"/>
        <v>3</v>
      </c>
      <c r="R11" s="1" t="str">
        <f>IF(Q11="","",IF(OR(Q11=2,Q11=3,Q11=4),'TABLAS VALORACIÓN'!$Y$19,IF(Q11=5,'TABLAS VALORACIÓN'!$Y$18,IF(OR(Q11=6,Q11=7),'TABLAS VALORACIÓN'!$Y$17,IF(OR(Q11=8,Q11=9,Q11=10),'TABLAS VALORACIÓN'!$Y$16)))))</f>
        <v>Riesgo Bajo</v>
      </c>
      <c r="S11" s="4" t="s">
        <v>90</v>
      </c>
      <c r="T11" s="6" t="s">
        <v>94</v>
      </c>
      <c r="U11" s="29" t="s">
        <v>140</v>
      </c>
      <c r="V11" s="29" t="s">
        <v>141</v>
      </c>
      <c r="W11" s="31" t="s">
        <v>210</v>
      </c>
      <c r="X11" s="6" t="s">
        <v>142</v>
      </c>
      <c r="Y11" s="7"/>
      <c r="Z11" s="7"/>
      <c r="AA11" s="7"/>
      <c r="AB11" s="7"/>
    </row>
    <row r="12" spans="2:28" ht="90.75" customHeight="1" x14ac:dyDescent="0.2">
      <c r="B12" s="3">
        <v>6</v>
      </c>
      <c r="C12" s="4" t="s">
        <v>159</v>
      </c>
      <c r="D12" s="4" t="s">
        <v>37</v>
      </c>
      <c r="E12" s="4" t="s">
        <v>143</v>
      </c>
      <c r="F12" s="4" t="s">
        <v>160</v>
      </c>
      <c r="G12" s="5" t="s">
        <v>161</v>
      </c>
      <c r="H12" s="5" t="s">
        <v>162</v>
      </c>
      <c r="I12" s="4" t="s">
        <v>104</v>
      </c>
      <c r="J12" s="4" t="s">
        <v>105</v>
      </c>
      <c r="K12" s="1">
        <f t="shared" si="0"/>
        <v>6</v>
      </c>
      <c r="L12" s="1" t="str">
        <f>IF(K12="","",IF(OR(K12=2,K12=3,K12=4),'TABLAS VALORACIÓN'!$Y$19,IF(K12=5,'TABLAS VALORACIÓN'!$Y$18,IF(OR(K12=6,K12=7),'TABLAS VALORACIÓN'!$Y$17,IF(OR(K12=8,K12=9,K12=10),'TABLAS VALORACIÓN'!$Y$16)))))</f>
        <v>Riesgo Alto</v>
      </c>
      <c r="M12" s="9" t="s">
        <v>157</v>
      </c>
      <c r="N12" s="6" t="s">
        <v>163</v>
      </c>
      <c r="O12" s="4" t="s">
        <v>100</v>
      </c>
      <c r="P12" s="4" t="s">
        <v>103</v>
      </c>
      <c r="Q12" s="1">
        <f t="shared" si="1"/>
        <v>3</v>
      </c>
      <c r="R12" s="1" t="str">
        <f>IF(Q12="","",IF(OR(Q12=2,Q12=3,Q12=4),'TABLAS VALORACIÓN'!$Y$19,IF(Q12=5,'TABLAS VALORACIÓN'!$Y$18,IF(OR(Q12=6,Q12=7),'TABLAS VALORACIÓN'!$Y$17,IF(OR(Q12=8,Q12=9,Q12=10),'TABLAS VALORACIÓN'!$Y$16)))))</f>
        <v>Riesgo Bajo</v>
      </c>
      <c r="S12" s="4" t="s">
        <v>164</v>
      </c>
      <c r="T12" s="6" t="s">
        <v>94</v>
      </c>
      <c r="U12" s="29" t="s">
        <v>140</v>
      </c>
      <c r="V12" s="29" t="s">
        <v>154</v>
      </c>
      <c r="W12" s="31" t="s">
        <v>165</v>
      </c>
      <c r="X12" s="6" t="s">
        <v>142</v>
      </c>
      <c r="Y12" s="7"/>
      <c r="Z12" s="7"/>
      <c r="AA12" s="7"/>
      <c r="AB12" s="7"/>
    </row>
    <row r="13" spans="2:28" ht="51" customHeight="1" x14ac:dyDescent="0.2">
      <c r="B13" s="3">
        <v>7</v>
      </c>
      <c r="C13" s="4" t="s">
        <v>159</v>
      </c>
      <c r="D13" s="4" t="s">
        <v>37</v>
      </c>
      <c r="E13" s="4" t="s">
        <v>143</v>
      </c>
      <c r="F13" s="4" t="s">
        <v>160</v>
      </c>
      <c r="G13" s="5" t="s">
        <v>166</v>
      </c>
      <c r="H13" s="5" t="s">
        <v>162</v>
      </c>
      <c r="I13" s="4" t="s">
        <v>104</v>
      </c>
      <c r="J13" s="4" t="s">
        <v>105</v>
      </c>
      <c r="K13" s="1">
        <f t="shared" si="0"/>
        <v>6</v>
      </c>
      <c r="L13" s="1" t="str">
        <f>IF(K13="","",IF(OR(K13=2,K13=3,K13=4),'TABLAS VALORACIÓN'!$Y$19,IF(K13=5,'TABLAS VALORACIÓN'!$Y$18,IF(OR(K13=6,K13=7),'TABLAS VALORACIÓN'!$Y$17,IF(OR(K13=8,K13=9,K13=10),'TABLAS VALORACIÓN'!$Y$16)))))</f>
        <v>Riesgo Alto</v>
      </c>
      <c r="M13" s="9" t="s">
        <v>157</v>
      </c>
      <c r="N13" s="6" t="s">
        <v>167</v>
      </c>
      <c r="O13" s="4" t="s">
        <v>100</v>
      </c>
      <c r="P13" s="4" t="s">
        <v>103</v>
      </c>
      <c r="Q13" s="1">
        <f t="shared" si="1"/>
        <v>3</v>
      </c>
      <c r="R13" s="1" t="str">
        <f>IF(Q13="","",IF(OR(Q13=2,Q13=3,Q13=4),'TABLAS VALORACIÓN'!$Y$19,IF(Q13=5,'TABLAS VALORACIÓN'!$Y$18,IF(OR(Q13=6,Q13=7),'TABLAS VALORACIÓN'!$Y$17,IF(OR(Q13=8,Q13=9,Q13=10),'TABLAS VALORACIÓN'!$Y$16)))))</f>
        <v>Riesgo Bajo</v>
      </c>
      <c r="S13" s="4" t="s">
        <v>164</v>
      </c>
      <c r="T13" s="6" t="s">
        <v>94</v>
      </c>
      <c r="U13" s="29" t="s">
        <v>140</v>
      </c>
      <c r="V13" s="29" t="s">
        <v>154</v>
      </c>
      <c r="W13" s="31" t="s">
        <v>168</v>
      </c>
      <c r="X13" s="6" t="s">
        <v>142</v>
      </c>
      <c r="Y13" s="7"/>
      <c r="Z13" s="7"/>
      <c r="AA13" s="7"/>
      <c r="AB13" s="7"/>
    </row>
    <row r="14" spans="2:28" ht="51" customHeight="1" x14ac:dyDescent="0.2">
      <c r="B14" s="3">
        <v>8</v>
      </c>
      <c r="C14" s="4" t="s">
        <v>8</v>
      </c>
      <c r="D14" s="4" t="s">
        <v>37</v>
      </c>
      <c r="E14" s="4" t="s">
        <v>39</v>
      </c>
      <c r="F14" s="4" t="s">
        <v>169</v>
      </c>
      <c r="G14" s="5" t="s">
        <v>170</v>
      </c>
      <c r="H14" s="5" t="s">
        <v>171</v>
      </c>
      <c r="I14" s="4" t="s">
        <v>102</v>
      </c>
      <c r="J14" s="4" t="s">
        <v>105</v>
      </c>
      <c r="K14" s="1">
        <f t="shared" si="0"/>
        <v>5</v>
      </c>
      <c r="L14" s="1" t="str">
        <f>IF(K14="","",IF(OR(K14=2,K14=3,K14=4),'TABLAS VALORACIÓN'!$Y$19,IF(K14=5,'TABLAS VALORACIÓN'!$Y$18,IF(OR(K14=6,K14=7),'TABLAS VALORACIÓN'!$Y$17,IF(OR(K14=8,K14=9,K14=10),'TABLAS VALORACIÓN'!$Y$16)))))</f>
        <v>Riesgo Medio</v>
      </c>
      <c r="M14" s="9" t="s">
        <v>138</v>
      </c>
      <c r="N14" s="6" t="s">
        <v>172</v>
      </c>
      <c r="O14" s="4" t="s">
        <v>100</v>
      </c>
      <c r="P14" s="4" t="s">
        <v>103</v>
      </c>
      <c r="Q14" s="1">
        <f t="shared" si="1"/>
        <v>3</v>
      </c>
      <c r="R14" s="1" t="str">
        <f>IF(Q14="","",IF(OR(Q14=2,Q14=3,Q14=4),'TABLAS VALORACIÓN'!$Y$19,IF(Q14=5,'TABLAS VALORACIÓN'!$Y$18,IF(OR(Q14=6,Q14=7),'TABLAS VALORACIÓN'!$Y$17,IF(OR(Q14=8,Q14=9,Q14=10),'TABLAS VALORACIÓN'!$Y$16)))))</f>
        <v>Riesgo Bajo</v>
      </c>
      <c r="S14" s="4" t="s">
        <v>153</v>
      </c>
      <c r="T14" s="6" t="s">
        <v>94</v>
      </c>
      <c r="U14" s="29" t="s">
        <v>39</v>
      </c>
      <c r="V14" s="29" t="s">
        <v>154</v>
      </c>
      <c r="W14" s="31" t="s">
        <v>173</v>
      </c>
      <c r="X14" s="6" t="s">
        <v>142</v>
      </c>
      <c r="Y14" s="7"/>
      <c r="Z14" s="7"/>
      <c r="AA14" s="7"/>
      <c r="AB14" s="7"/>
    </row>
    <row r="15" spans="2:28" ht="51" customHeight="1" x14ac:dyDescent="0.2">
      <c r="B15" s="3">
        <v>9</v>
      </c>
      <c r="C15" s="4" t="s">
        <v>174</v>
      </c>
      <c r="D15" s="4" t="s">
        <v>37</v>
      </c>
      <c r="E15" s="4" t="s">
        <v>143</v>
      </c>
      <c r="F15" s="4" t="s">
        <v>175</v>
      </c>
      <c r="G15" s="5" t="s">
        <v>176</v>
      </c>
      <c r="H15" s="5" t="s">
        <v>177</v>
      </c>
      <c r="I15" s="4" t="s">
        <v>104</v>
      </c>
      <c r="J15" s="4" t="s">
        <v>105</v>
      </c>
      <c r="K15" s="1">
        <f t="shared" si="0"/>
        <v>6</v>
      </c>
      <c r="L15" s="1" t="str">
        <f>IF(K15="","",IF(OR(K15=2,K15=3,K15=4),'TABLAS VALORACIÓN'!$Y$19,IF(K15=5,'TABLAS VALORACIÓN'!$Y$18,IF(OR(K15=6,K15=7),'TABLAS VALORACIÓN'!$Y$17,IF(OR(K15=8,K15=9,K15=10),'TABLAS VALORACIÓN'!$Y$16)))))</f>
        <v>Riesgo Alto</v>
      </c>
      <c r="M15" s="9" t="s">
        <v>138</v>
      </c>
      <c r="N15" s="6" t="s">
        <v>178</v>
      </c>
      <c r="O15" s="4" t="s">
        <v>104</v>
      </c>
      <c r="P15" s="4" t="s">
        <v>103</v>
      </c>
      <c r="Q15" s="1">
        <f t="shared" si="1"/>
        <v>5</v>
      </c>
      <c r="R15" s="1" t="str">
        <f>IF(Q15="","",IF(OR(Q15=2,Q15=3,Q15=4),'TABLAS VALORACIÓN'!$Y$19,IF(Q15=5,'TABLAS VALORACIÓN'!$Y$18,IF(OR(Q15=6,Q15=7),'TABLAS VALORACIÓN'!$Y$17,IF(OR(Q15=8,Q15=9,Q15=10),'TABLAS VALORACIÓN'!$Y$16)))))</f>
        <v>Riesgo Medio</v>
      </c>
      <c r="S15" s="4" t="s">
        <v>153</v>
      </c>
      <c r="T15" s="6" t="s">
        <v>94</v>
      </c>
      <c r="U15" s="29" t="s">
        <v>39</v>
      </c>
      <c r="V15" s="29" t="s">
        <v>154</v>
      </c>
      <c r="W15" s="31" t="s">
        <v>179</v>
      </c>
      <c r="X15" s="6" t="s">
        <v>142</v>
      </c>
      <c r="Y15" s="7"/>
      <c r="Z15" s="7"/>
      <c r="AA15" s="7"/>
      <c r="AB15" s="7"/>
    </row>
    <row r="16" spans="2:28" ht="51" customHeight="1" x14ac:dyDescent="0.2">
      <c r="B16" s="3">
        <v>10</v>
      </c>
      <c r="C16" s="4" t="s">
        <v>159</v>
      </c>
      <c r="D16" s="4" t="s">
        <v>180</v>
      </c>
      <c r="E16" s="4" t="s">
        <v>143</v>
      </c>
      <c r="F16" s="4" t="s">
        <v>181</v>
      </c>
      <c r="G16" s="5" t="s">
        <v>182</v>
      </c>
      <c r="H16" s="5" t="s">
        <v>183</v>
      </c>
      <c r="I16" s="4" t="s">
        <v>100</v>
      </c>
      <c r="J16" s="4" t="s">
        <v>103</v>
      </c>
      <c r="K16" s="1">
        <f t="shared" si="0"/>
        <v>3</v>
      </c>
      <c r="L16" s="1" t="str">
        <f>IF(K16="","",IF(OR(K16=2,K16=3,K16=4),'TABLAS VALORACIÓN'!$Y$19,IF(K16=5,'TABLAS VALORACIÓN'!$Y$18,IF(OR(K16=6,K16=7),'TABLAS VALORACIÓN'!$Y$17,IF(OR(K16=8,K16=9,K16=10),'TABLAS VALORACIÓN'!$Y$16)))))</f>
        <v>Riesgo Bajo</v>
      </c>
      <c r="M16" s="9" t="s">
        <v>93</v>
      </c>
      <c r="N16" s="6" t="s">
        <v>184</v>
      </c>
      <c r="O16" s="4" t="s">
        <v>100</v>
      </c>
      <c r="P16" s="4" t="s">
        <v>101</v>
      </c>
      <c r="Q16" s="1">
        <f t="shared" si="1"/>
        <v>2</v>
      </c>
      <c r="R16" s="1" t="str">
        <f>IF(Q16="","",IF(OR(Q16=2,Q16=3,Q16=4),'TABLAS VALORACIÓN'!$Y$19,IF(Q16=5,'TABLAS VALORACIÓN'!$Y$18,IF(OR(Q16=6,Q16=7),'TABLAS VALORACIÓN'!$Y$17,IF(OR(Q16=8,Q16=9,Q16=10),'TABLAS VALORACIÓN'!$Y$16)))))</f>
        <v>Riesgo Bajo</v>
      </c>
      <c r="S16" s="4" t="s">
        <v>164</v>
      </c>
      <c r="T16" s="6" t="s">
        <v>185</v>
      </c>
      <c r="U16" s="29" t="s">
        <v>39</v>
      </c>
      <c r="V16" s="29" t="s">
        <v>154</v>
      </c>
      <c r="W16" s="31" t="s">
        <v>186</v>
      </c>
      <c r="X16" s="6" t="s">
        <v>142</v>
      </c>
      <c r="Y16" s="7"/>
      <c r="Z16" s="7"/>
      <c r="AA16" s="7"/>
      <c r="AB16" s="7"/>
    </row>
    <row r="17" spans="2:28" ht="41.45" customHeight="1" x14ac:dyDescent="0.2">
      <c r="B17" s="3">
        <v>11</v>
      </c>
      <c r="C17" s="4" t="s">
        <v>159</v>
      </c>
      <c r="D17" s="4" t="s">
        <v>180</v>
      </c>
      <c r="E17" s="4" t="s">
        <v>143</v>
      </c>
      <c r="F17" s="4" t="s">
        <v>181</v>
      </c>
      <c r="G17" s="5" t="s">
        <v>187</v>
      </c>
      <c r="H17" s="5" t="s">
        <v>188</v>
      </c>
      <c r="I17" s="4" t="s">
        <v>100</v>
      </c>
      <c r="J17" s="4" t="s">
        <v>103</v>
      </c>
      <c r="K17" s="1">
        <f t="shared" si="0"/>
        <v>3</v>
      </c>
      <c r="L17" s="1" t="str">
        <f>IF(K17="","",IF(OR(K17=2,K17=3,K17=4),'TABLAS VALORACIÓN'!$Y$19,IF(K17=5,'TABLAS VALORACIÓN'!$Y$18,IF(OR(K17=6,K17=7),'TABLAS VALORACIÓN'!$Y$17,IF(OR(K17=8,K17=9,K17=10),'TABLAS VALORACIÓN'!$Y$16)))))</f>
        <v>Riesgo Bajo</v>
      </c>
      <c r="M17" s="9" t="s">
        <v>157</v>
      </c>
      <c r="N17" s="6" t="s">
        <v>189</v>
      </c>
      <c r="O17" s="4" t="s">
        <v>100</v>
      </c>
      <c r="P17" s="4" t="s">
        <v>101</v>
      </c>
      <c r="Q17" s="1">
        <f t="shared" si="1"/>
        <v>2</v>
      </c>
      <c r="R17" s="1" t="str">
        <f>IF(Q17="","",IF(OR(Q17=2,Q17=3,Q17=4),'TABLAS VALORACIÓN'!$Y$19,IF(Q17=5,'TABLAS VALORACIÓN'!$Y$18,IF(OR(Q17=6,Q17=7),'TABLAS VALORACIÓN'!$Y$17,IF(OR(Q17=8,Q17=9,Q17=10),'TABLAS VALORACIÓN'!$Y$16)))))</f>
        <v>Riesgo Bajo</v>
      </c>
      <c r="S17" s="4" t="s">
        <v>92</v>
      </c>
      <c r="T17" s="6" t="s">
        <v>190</v>
      </c>
      <c r="U17" s="29" t="s">
        <v>39</v>
      </c>
      <c r="V17" s="29" t="s">
        <v>154</v>
      </c>
      <c r="W17" s="31" t="s">
        <v>191</v>
      </c>
      <c r="X17" s="6" t="s">
        <v>142</v>
      </c>
      <c r="Y17" s="7" t="str">
        <f t="shared" ref="Y17" si="2">IF(I17="Raro",1,IF(I17="Improbable",2,IF(I17="Posible",3,IF(I17="Probable",4,IF(I17="casi cierto",5,"")))))</f>
        <v/>
      </c>
      <c r="Z17" s="7" t="str">
        <f t="shared" ref="Z17" si="3">IF(J17="Insignificante",1,IF(J17="Menor",2,IF(J17="Moderado",3,IF(J17="Mayor",4,IF(J17="Catastrófico",5,"")))))</f>
        <v/>
      </c>
      <c r="AA17" s="7" t="str">
        <f t="shared" ref="AA17" si="4">IF(O17="Raro",1,IF(O17="Improbable",2,IF(O17="Posible",3,IF(O17="Probable",4,IF(O17="casi cierto",5,"")))))</f>
        <v/>
      </c>
      <c r="AB17" s="7" t="str">
        <f t="shared" ref="AB17" si="5">IF(P17="Insignificante",1,IF(P17="Menor",2,IF(P17="Moderado",3,IF(P17="Mayor",4,IF(P17="Catastrófico",5,"")))))</f>
        <v/>
      </c>
    </row>
    <row r="18" spans="2:28" ht="53.25" customHeight="1" x14ac:dyDescent="0.2">
      <c r="B18" s="3">
        <v>12</v>
      </c>
      <c r="C18" s="4" t="s">
        <v>159</v>
      </c>
      <c r="D18" s="4" t="s">
        <v>180</v>
      </c>
      <c r="E18" s="4" t="s">
        <v>143</v>
      </c>
      <c r="F18" s="4" t="s">
        <v>160</v>
      </c>
      <c r="G18" s="5" t="s">
        <v>192</v>
      </c>
      <c r="H18" s="5" t="s">
        <v>193</v>
      </c>
      <c r="I18" s="4" t="s">
        <v>100</v>
      </c>
      <c r="J18" s="4" t="s">
        <v>101</v>
      </c>
      <c r="K18" s="1">
        <f t="shared" si="0"/>
        <v>2</v>
      </c>
      <c r="L18" s="1" t="str">
        <f>IF(K18="","",IF(OR(K18=2,K18=3,K18=4),'TABLAS VALORACIÓN'!$Y$19,IF(K18=5,'TABLAS VALORACIÓN'!$Y$18,IF(OR(K18=6,K18=7),'TABLAS VALORACIÓN'!$Y$17,IF(OR(K18=8,K18=9,K18=10),'TABLAS VALORACIÓN'!$Y$16)))))</f>
        <v>Riesgo Bajo</v>
      </c>
      <c r="M18" s="9" t="s">
        <v>91</v>
      </c>
      <c r="N18" s="6" t="s">
        <v>194</v>
      </c>
      <c r="O18" s="4" t="s">
        <v>100</v>
      </c>
      <c r="P18" s="4" t="s">
        <v>103</v>
      </c>
      <c r="Q18" s="1">
        <f t="shared" si="1"/>
        <v>3</v>
      </c>
      <c r="R18" s="1" t="str">
        <f>IF(Q18="","",IF(OR(Q18=2,Q18=3,Q18=4),'TABLAS VALORACIÓN'!$Y$19,IF(Q18=5,'TABLAS VALORACIÓN'!$Y$18,IF(OR(Q18=6,Q18=7),'TABLAS VALORACIÓN'!$Y$17,IF(OR(Q18=8,Q18=9,Q18=10),'TABLAS VALORACIÓN'!$Y$16)))))</f>
        <v>Riesgo Bajo</v>
      </c>
      <c r="S18" s="4" t="s">
        <v>153</v>
      </c>
      <c r="T18" s="6" t="s">
        <v>91</v>
      </c>
      <c r="U18" s="29" t="s">
        <v>195</v>
      </c>
      <c r="V18" s="29" t="s">
        <v>196</v>
      </c>
      <c r="W18" s="31" t="s">
        <v>197</v>
      </c>
      <c r="X18" s="6" t="s">
        <v>198</v>
      </c>
      <c r="Y18" s="7"/>
      <c r="Z18" s="7"/>
      <c r="AA18" s="7"/>
      <c r="AB18" s="7"/>
    </row>
    <row r="19" spans="2:28" ht="53.25" customHeight="1" x14ac:dyDescent="0.2">
      <c r="B19" s="3">
        <v>13</v>
      </c>
      <c r="C19" s="4" t="s">
        <v>16</v>
      </c>
      <c r="D19" s="4" t="s">
        <v>37</v>
      </c>
      <c r="E19" s="4" t="s">
        <v>39</v>
      </c>
      <c r="F19" s="4" t="s">
        <v>135</v>
      </c>
      <c r="G19" s="5" t="s">
        <v>199</v>
      </c>
      <c r="H19" s="5" t="s">
        <v>200</v>
      </c>
      <c r="I19" s="4" t="s">
        <v>106</v>
      </c>
      <c r="J19" s="4" t="s">
        <v>107</v>
      </c>
      <c r="K19" s="1">
        <f t="shared" ref="K19:K20" si="6">IFERROR(MID(I19,1,1)+MID(J19,1,1),"")</f>
        <v>8</v>
      </c>
      <c r="L19" s="1" t="str">
        <f>IF(K19="","",IF(OR(K19=2,K19=3,K19=4),'TABLAS VALORACIÓN'!$Y$19,IF(K19=5,'TABLAS VALORACIÓN'!$Y$18,IF(OR(K19=6,K19=7),'TABLAS VALORACIÓN'!$Y$17,IF(OR(K19=8,K19=9,K19=10),'TABLAS VALORACIÓN'!$Y$16)))))</f>
        <v>Riesgo Extremo</v>
      </c>
      <c r="M19" s="9" t="s">
        <v>157</v>
      </c>
      <c r="N19" s="5" t="s">
        <v>201</v>
      </c>
      <c r="O19" s="4" t="s">
        <v>106</v>
      </c>
      <c r="P19" s="4" t="s">
        <v>103</v>
      </c>
      <c r="Q19" s="1">
        <f t="shared" ref="Q19:Q20" si="7">IFERROR(MID(O19,1,1)+MID(P19,1,1),"")</f>
        <v>6</v>
      </c>
      <c r="R19" s="1" t="str">
        <f>IF(Q19="","",IF(OR(Q19=2,Q19=3,Q19=4),'TABLAS VALORACIÓN'!$Y$19,IF(Q19=5,'TABLAS VALORACIÓN'!$Y$18,IF(OR(Q19=6,Q19=7),'TABLAS VALORACIÓN'!$Y$17,IF(OR(Q19=8,Q19=9,Q19=10),'TABLAS VALORACIÓN'!$Y$16)))))</f>
        <v>Riesgo Alto</v>
      </c>
      <c r="S19" s="4" t="s">
        <v>153</v>
      </c>
      <c r="T19" s="6" t="s">
        <v>94</v>
      </c>
      <c r="U19" s="29" t="s">
        <v>39</v>
      </c>
      <c r="V19" s="29" t="s">
        <v>141</v>
      </c>
      <c r="W19" s="41" t="s">
        <v>202</v>
      </c>
      <c r="X19" s="6" t="s">
        <v>142</v>
      </c>
      <c r="Y19" s="7"/>
      <c r="Z19" s="7"/>
      <c r="AA19" s="7"/>
      <c r="AB19" s="7"/>
    </row>
    <row r="20" spans="2:28" ht="53.25" customHeight="1" x14ac:dyDescent="0.2">
      <c r="B20" s="3">
        <v>14</v>
      </c>
      <c r="C20" s="4" t="s">
        <v>16</v>
      </c>
      <c r="D20" s="4" t="s">
        <v>37</v>
      </c>
      <c r="E20" s="4" t="s">
        <v>39</v>
      </c>
      <c r="F20" s="4" t="s">
        <v>135</v>
      </c>
      <c r="G20" s="5" t="s">
        <v>212</v>
      </c>
      <c r="H20" s="5" t="s">
        <v>213</v>
      </c>
      <c r="I20" s="4" t="s">
        <v>104</v>
      </c>
      <c r="J20" s="4" t="s">
        <v>109</v>
      </c>
      <c r="K20" s="1">
        <f t="shared" si="6"/>
        <v>8</v>
      </c>
      <c r="L20" s="1" t="str">
        <f>IF(K20="","",IF(OR(K20=2,K20=3,K20=4),'TABLAS VALORACIÓN'!$Y$19,IF(K20=5,'TABLAS VALORACIÓN'!$Y$18,IF(OR(K20=6,K20=7),'TABLAS VALORACIÓN'!$Y$17,IF(OR(K20=8,K20=9,K20=10),'TABLAS VALORACIÓN'!$Y$16)))))</f>
        <v>Riesgo Extremo</v>
      </c>
      <c r="M20" s="9" t="s">
        <v>157</v>
      </c>
      <c r="N20" s="5" t="s">
        <v>216</v>
      </c>
      <c r="O20" s="4" t="s">
        <v>104</v>
      </c>
      <c r="P20" s="4" t="s">
        <v>109</v>
      </c>
      <c r="Q20" s="1">
        <f t="shared" si="7"/>
        <v>8</v>
      </c>
      <c r="R20" s="1" t="str">
        <f>IF(Q20="","",IF(OR(Q20=2,Q20=3,Q20=4),'TABLAS VALORACIÓN'!$Y$19,IF(Q20=5,'TABLAS VALORACIÓN'!$Y$18,IF(OR(Q20=6,Q20=7),'TABLAS VALORACIÓN'!$Y$17,IF(OR(Q20=8,Q20=9,Q20=10),'TABLAS VALORACIÓN'!$Y$16)))))</f>
        <v>Riesgo Extremo</v>
      </c>
      <c r="S20" s="4" t="s">
        <v>153</v>
      </c>
      <c r="T20" s="6" t="s">
        <v>94</v>
      </c>
      <c r="U20" s="29" t="s">
        <v>39</v>
      </c>
      <c r="V20" s="29" t="s">
        <v>141</v>
      </c>
      <c r="W20" s="41" t="s">
        <v>202</v>
      </c>
      <c r="X20" s="6" t="s">
        <v>142</v>
      </c>
      <c r="Y20" s="7"/>
      <c r="Z20" s="7"/>
      <c r="AA20" s="7"/>
      <c r="AB20" s="7"/>
    </row>
    <row r="21" spans="2:28" ht="96" customHeight="1" x14ac:dyDescent="0.2">
      <c r="B21" s="3">
        <v>15</v>
      </c>
      <c r="C21" s="4" t="s">
        <v>16</v>
      </c>
      <c r="D21" s="4" t="s">
        <v>37</v>
      </c>
      <c r="E21" s="4" t="s">
        <v>39</v>
      </c>
      <c r="F21" s="4" t="s">
        <v>135</v>
      </c>
      <c r="G21" s="5" t="s">
        <v>214</v>
      </c>
      <c r="H21" s="5" t="s">
        <v>215</v>
      </c>
      <c r="I21" s="4" t="s">
        <v>104</v>
      </c>
      <c r="J21" s="4" t="s">
        <v>109</v>
      </c>
      <c r="K21" s="1">
        <f t="shared" ref="K21" si="8">IFERROR(MID(I21,1,1)+MID(J21,1,1),"")</f>
        <v>8</v>
      </c>
      <c r="L21" s="1" t="str">
        <f>IF(K21="","",IF(OR(K21=2,K21=3,K21=4),'TABLAS VALORACIÓN'!$Y$19,IF(K21=5,'TABLAS VALORACIÓN'!$Y$18,IF(OR(K21=6,K21=7),'TABLAS VALORACIÓN'!$Y$17,IF(OR(K21=8,K21=9,K21=10),'TABLAS VALORACIÓN'!$Y$16)))))</f>
        <v>Riesgo Extremo</v>
      </c>
      <c r="M21" s="9" t="s">
        <v>157</v>
      </c>
      <c r="N21" s="5" t="s">
        <v>217</v>
      </c>
      <c r="O21" s="4" t="s">
        <v>102</v>
      </c>
      <c r="P21" s="4" t="s">
        <v>109</v>
      </c>
      <c r="Q21" s="1">
        <f t="shared" ref="Q21" si="9">IFERROR(MID(O21,1,1)+MID(P21,1,1),"")</f>
        <v>7</v>
      </c>
      <c r="R21" s="1" t="str">
        <f>IF(Q21="","",IF(OR(Q21=2,Q21=3,Q21=4),'TABLAS VALORACIÓN'!$Y$19,IF(Q21=5,'TABLAS VALORACIÓN'!$Y$18,IF(OR(Q21=6,Q21=7),'TABLAS VALORACIÓN'!$Y$17,IF(OR(Q21=8,Q21=9,Q21=10),'TABLAS VALORACIÓN'!$Y$16)))))</f>
        <v>Riesgo Alto</v>
      </c>
      <c r="S21" s="4" t="s">
        <v>153</v>
      </c>
      <c r="T21" s="6" t="s">
        <v>94</v>
      </c>
      <c r="U21" s="29" t="s">
        <v>39</v>
      </c>
      <c r="V21" s="29" t="s">
        <v>141</v>
      </c>
      <c r="W21" s="41" t="s">
        <v>202</v>
      </c>
      <c r="X21" s="6" t="s">
        <v>142</v>
      </c>
      <c r="Y21" s="7"/>
      <c r="Z21" s="7"/>
      <c r="AA21" s="7"/>
      <c r="AB21" s="7"/>
    </row>
    <row r="22" spans="2:28" ht="41.45" customHeight="1" x14ac:dyDescent="0.2">
      <c r="B22" s="3"/>
      <c r="C22" s="4"/>
      <c r="D22" s="4"/>
      <c r="E22" s="4"/>
      <c r="F22" s="4"/>
      <c r="G22" s="5"/>
      <c r="H22" s="5"/>
      <c r="I22" s="4"/>
      <c r="J22" s="4"/>
      <c r="K22" s="1"/>
      <c r="L22" s="1"/>
      <c r="M22" s="9"/>
      <c r="N22" s="5"/>
      <c r="O22" s="4"/>
      <c r="P22" s="4"/>
      <c r="Q22" s="1"/>
      <c r="R22" s="1"/>
      <c r="S22" s="4"/>
      <c r="T22" s="6"/>
      <c r="U22" s="29"/>
      <c r="V22" s="29"/>
      <c r="W22" s="41"/>
      <c r="X22" s="6"/>
      <c r="Y22" s="7"/>
      <c r="Z22" s="7"/>
      <c r="AA22" s="7"/>
      <c r="AB22" s="7"/>
    </row>
    <row r="23" spans="2:28" ht="41.45" customHeight="1" x14ac:dyDescent="0.2">
      <c r="B23" s="3"/>
      <c r="C23" s="4"/>
      <c r="D23" s="4"/>
      <c r="E23" s="4"/>
      <c r="F23" s="4"/>
      <c r="G23" s="5"/>
      <c r="H23" s="5"/>
      <c r="I23" s="4"/>
      <c r="J23" s="4"/>
      <c r="K23" s="1" t="str">
        <f t="shared" si="0"/>
        <v/>
      </c>
      <c r="L23" s="1" t="str">
        <f>IF(K23="","",IF(OR(K23=2,K23=3,K23=4),'TABLAS VALORACIÓN'!$Y$19,IF(K23=5,'TABLAS VALORACIÓN'!$Y$18,IF(OR(K23=6,K23=7),'TABLAS VALORACIÓN'!$Y$17,IF(OR(K23=8,K23=9,K23=10),'TABLAS VALORACIÓN'!$Y$16)))))</f>
        <v/>
      </c>
      <c r="M23" s="9"/>
      <c r="N23" s="6"/>
      <c r="O23" s="4"/>
      <c r="P23" s="4"/>
      <c r="Q23" s="1" t="str">
        <f t="shared" si="1"/>
        <v/>
      </c>
      <c r="R23" s="1" t="str">
        <f>IF(Q23="","",IF(OR(Q23=2,Q23=3,Q23=4),'TABLAS VALORACIÓN'!$Y$19,IF(Q23=5,'TABLAS VALORACIÓN'!$Y$18,IF(OR(Q23=6,Q23=7),'TABLAS VALORACIÓN'!$Y$17,IF(OR(Q23=8,Q23=9,Q23=10),'TABLAS VALORACIÓN'!$Y$16)))))</f>
        <v/>
      </c>
      <c r="S23" s="4"/>
      <c r="T23" s="6"/>
      <c r="U23" s="29"/>
      <c r="V23" s="29"/>
      <c r="W23" s="31"/>
      <c r="X23" s="6"/>
      <c r="Y23" s="7"/>
      <c r="Z23" s="7"/>
      <c r="AA23" s="7"/>
      <c r="AB23" s="7"/>
    </row>
    <row r="24" spans="2:28" ht="41.45" customHeight="1" x14ac:dyDescent="0.2">
      <c r="B24" s="3"/>
      <c r="C24" s="4"/>
      <c r="D24" s="4"/>
      <c r="E24" s="4"/>
      <c r="F24" s="4"/>
      <c r="G24" s="5"/>
      <c r="H24" s="5"/>
      <c r="I24" s="4"/>
      <c r="J24" s="4"/>
      <c r="K24" s="1" t="str">
        <f t="shared" si="0"/>
        <v/>
      </c>
      <c r="L24" s="1" t="str">
        <f>IF(K24="","",IF(OR(K24=2,K24=3,K24=4),'TABLAS VALORACIÓN'!$Y$19,IF(K24=5,'TABLAS VALORACIÓN'!$Y$18,IF(OR(K24=6,K24=7),'TABLAS VALORACIÓN'!$Y$17,IF(OR(K24=8,K24=9,K24=10),'TABLAS VALORACIÓN'!$Y$16)))))</f>
        <v/>
      </c>
      <c r="M24" s="9"/>
      <c r="N24" s="6"/>
      <c r="O24" s="4"/>
      <c r="P24" s="4"/>
      <c r="Q24" s="1" t="str">
        <f t="shared" si="1"/>
        <v/>
      </c>
      <c r="R24" s="1" t="str">
        <f>IF(Q24="","",IF(OR(Q24=2,Q24=3,Q24=4),'TABLAS VALORACIÓN'!$Y$19,IF(Q24=5,'TABLAS VALORACIÓN'!$Y$18,IF(OR(Q24=6,Q24=7),'TABLAS VALORACIÓN'!$Y$17,IF(OR(Q24=8,Q24=9,Q24=10),'TABLAS VALORACIÓN'!$Y$16)))))</f>
        <v/>
      </c>
      <c r="S24" s="4"/>
      <c r="T24" s="6"/>
      <c r="U24" s="29"/>
      <c r="V24" s="29"/>
      <c r="W24" s="31"/>
      <c r="X24" s="6"/>
      <c r="Y24" s="7"/>
      <c r="Z24" s="7"/>
      <c r="AA24" s="7"/>
      <c r="AB24" s="7"/>
    </row>
    <row r="25" spans="2:28" ht="41.45" customHeight="1" x14ac:dyDescent="0.2">
      <c r="B25" s="3"/>
      <c r="C25" s="4"/>
      <c r="D25" s="4"/>
      <c r="E25" s="4"/>
      <c r="F25" s="4"/>
      <c r="G25" s="5"/>
      <c r="H25" s="5"/>
      <c r="I25" s="4"/>
      <c r="J25" s="4"/>
      <c r="K25" s="1" t="str">
        <f t="shared" si="0"/>
        <v/>
      </c>
      <c r="L25" s="1" t="str">
        <f>IF(K25="","",IF(OR(K25=2,K25=3,K25=4),'TABLAS VALORACIÓN'!$Y$19,IF(K25=5,'TABLAS VALORACIÓN'!$Y$18,IF(OR(K25=6,K25=7),'TABLAS VALORACIÓN'!$Y$17,IF(OR(K25=8,K25=9,K25=10),'TABLAS VALORACIÓN'!$Y$16)))))</f>
        <v/>
      </c>
      <c r="M25" s="9"/>
      <c r="N25" s="6"/>
      <c r="O25" s="4"/>
      <c r="P25" s="4"/>
      <c r="Q25" s="1" t="str">
        <f t="shared" si="1"/>
        <v/>
      </c>
      <c r="R25" s="1" t="str">
        <f>IF(Q25="","",IF(OR(Q25=2,Q25=3,Q25=4),'TABLAS VALORACIÓN'!$Y$19,IF(Q25=5,'TABLAS VALORACIÓN'!$Y$18,IF(OR(Q25=6,Q25=7),'TABLAS VALORACIÓN'!$Y$17,IF(OR(Q25=8,Q25=9,Q25=10),'TABLAS VALORACIÓN'!$Y$16)))))</f>
        <v/>
      </c>
      <c r="S25" s="4"/>
      <c r="T25" s="6"/>
      <c r="U25" s="29"/>
      <c r="V25" s="29"/>
      <c r="W25" s="31"/>
      <c r="X25" s="6"/>
      <c r="Y25" s="7" t="str">
        <f>IF(I26="Raro",1,IF(I26="Improbable",2,IF(I26="Posible",3,IF(I26="Probable",4,IF(I26="casi cierto",5,"")))))</f>
        <v/>
      </c>
      <c r="Z25" s="7" t="str">
        <f>IF(J26="Insignificante",1,IF(J26="Menor",2,IF(J26="Moderado",3,IF(J26="Mayor",4,IF(J26="Catastrófico",5,"")))))</f>
        <v/>
      </c>
      <c r="AA25" s="7" t="str">
        <f>IF(O26="Raro",1,IF(O26="Improbable",2,IF(O26="Posible",3,IF(O26="Probable",4,IF(O26="casi cierto",5,"")))))</f>
        <v/>
      </c>
      <c r="AB25" s="7" t="str">
        <f>IF(P26="Insignificante",1,IF(P26="Menor",2,IF(P26="Moderado",3,IF(P26="Mayor",4,IF(P26="Catastrófico",5,"")))))</f>
        <v/>
      </c>
    </row>
    <row r="26" spans="2:28" ht="41.45" customHeight="1" x14ac:dyDescent="0.2">
      <c r="B26" s="3"/>
      <c r="C26" s="4"/>
      <c r="D26" s="4"/>
      <c r="E26" s="4"/>
      <c r="F26" s="4"/>
      <c r="G26" s="5"/>
      <c r="H26" s="5"/>
      <c r="I26" s="4"/>
      <c r="J26" s="4"/>
      <c r="K26" s="1" t="str">
        <f t="shared" si="0"/>
        <v/>
      </c>
      <c r="L26" s="1" t="str">
        <f>IF(K26="","",IF(OR(K26=2,K26=3,K26=4),'TABLAS VALORACIÓN'!$Y$19,IF(K26=5,'TABLAS VALORACIÓN'!$Y$18,IF(OR(K26=6,K26=7),'TABLAS VALORACIÓN'!$Y$17,IF(OR(K26=8,K26=9,K26=10),'TABLAS VALORACIÓN'!$Y$16)))))</f>
        <v/>
      </c>
      <c r="M26" s="9"/>
      <c r="N26" s="6"/>
      <c r="O26" s="4"/>
      <c r="P26" s="4"/>
      <c r="Q26" s="1" t="str">
        <f t="shared" si="1"/>
        <v/>
      </c>
      <c r="R26" s="1" t="str">
        <f>IF(Q26="","",IF(OR(Q26=2,Q26=3,Q26=4),'TABLAS VALORACIÓN'!$Y$19,IF(Q26=5,'TABLAS VALORACIÓN'!$Y$18,IF(OR(Q26=6,Q26=7),'TABLAS VALORACIÓN'!$Y$17,IF(OR(Q26=8,Q26=9,Q26=10),'TABLAS VALORACIÓN'!$Y$16)))))</f>
        <v/>
      </c>
      <c r="S26" s="4"/>
      <c r="T26" s="6"/>
      <c r="U26" s="29"/>
      <c r="V26" s="29"/>
      <c r="W26" s="31"/>
      <c r="X26" s="6"/>
      <c r="Y26" s="7"/>
      <c r="Z26" s="7"/>
      <c r="AA26" s="7"/>
      <c r="AB26" s="7"/>
    </row>
    <row r="27" spans="2:28" ht="58.35" customHeight="1" x14ac:dyDescent="0.2">
      <c r="B27" s="3"/>
      <c r="C27" s="4"/>
      <c r="D27" s="4"/>
      <c r="E27" s="4"/>
      <c r="F27" s="4"/>
      <c r="G27" s="5"/>
      <c r="H27" s="5"/>
      <c r="I27" s="4"/>
      <c r="J27" s="4"/>
      <c r="K27" s="1" t="str">
        <f t="shared" si="0"/>
        <v/>
      </c>
      <c r="L27" s="1" t="str">
        <f>IF(K27="","",IF(OR(K27=2,K27=3,K27=4),'TABLAS VALORACIÓN'!$Y$19,IF(K27=5,'TABLAS VALORACIÓN'!$Y$18,IF(OR(K27=6,K27=7),'TABLAS VALORACIÓN'!$Y$17,IF(OR(K27=8,K27=9,K27=10),'TABLAS VALORACIÓN'!$Y$16)))))</f>
        <v/>
      </c>
      <c r="M27" s="9"/>
      <c r="N27" s="6"/>
      <c r="O27" s="4"/>
      <c r="P27" s="4"/>
      <c r="Q27" s="1" t="str">
        <f t="shared" si="1"/>
        <v/>
      </c>
      <c r="R27" s="1" t="str">
        <f>IF(Q27="","",IF(OR(Q27=2,Q27=3,Q27=4),'TABLAS VALORACIÓN'!$Y$19,IF(Q27=5,'TABLAS VALORACIÓN'!$Y$18,IF(OR(Q27=6,Q27=7),'TABLAS VALORACIÓN'!$Y$17,IF(OR(Q27=8,Q27=9,Q27=10),'TABLAS VALORACIÓN'!$Y$16)))))</f>
        <v/>
      </c>
      <c r="S27" s="4"/>
      <c r="T27" s="6"/>
      <c r="U27" s="29"/>
      <c r="V27" s="29"/>
      <c r="W27" s="31"/>
      <c r="X27" s="6"/>
    </row>
    <row r="28" spans="2:28" ht="12" x14ac:dyDescent="0.2">
      <c r="B28" s="74"/>
      <c r="C28" s="74"/>
      <c r="D28" s="74"/>
      <c r="E28" s="74"/>
      <c r="F28" s="74"/>
      <c r="G28" s="74"/>
      <c r="H28" s="74"/>
      <c r="I28" s="74"/>
      <c r="J28" s="74"/>
      <c r="K28" s="74"/>
      <c r="L28" s="74"/>
      <c r="M28" s="74"/>
      <c r="N28" s="74"/>
      <c r="O28" s="74"/>
      <c r="P28" s="74"/>
      <c r="Q28" s="74"/>
      <c r="R28" s="74"/>
      <c r="S28" s="74"/>
      <c r="T28" s="74"/>
      <c r="U28" s="74"/>
      <c r="V28" s="74"/>
      <c r="W28" s="74"/>
      <c r="X28" s="74"/>
    </row>
    <row r="29" spans="2:28" x14ac:dyDescent="0.2"/>
    <row r="30" spans="2:28" x14ac:dyDescent="0.2"/>
    <row r="31" spans="2:28" x14ac:dyDescent="0.2"/>
    <row r="32" spans="2:28" x14ac:dyDescent="0.2"/>
    <row r="33" x14ac:dyDescent="0.2"/>
    <row r="34" x14ac:dyDescent="0.2"/>
    <row r="35" x14ac:dyDescent="0.2"/>
    <row r="36" x14ac:dyDescent="0.2"/>
    <row r="37" x14ac:dyDescent="0.2"/>
    <row r="38" x14ac:dyDescent="0.2"/>
    <row r="39" x14ac:dyDescent="0.2"/>
    <row r="40" x14ac:dyDescent="0.2"/>
    <row r="41" x14ac:dyDescent="0.2"/>
    <row r="42" x14ac:dyDescent="0.2"/>
    <row r="43" x14ac:dyDescent="0.2"/>
    <row r="44" x14ac:dyDescent="0.2"/>
    <row r="45" x14ac:dyDescent="0.2"/>
    <row r="46" x14ac:dyDescent="0.2"/>
    <row r="47" x14ac:dyDescent="0.2"/>
    <row r="48" x14ac:dyDescent="0.2"/>
    <row r="49" x14ac:dyDescent="0.2"/>
    <row r="50" x14ac:dyDescent="0.2"/>
    <row r="51" x14ac:dyDescent="0.2"/>
    <row r="52" x14ac:dyDescent="0.2"/>
    <row r="53" x14ac:dyDescent="0.2"/>
    <row r="54" x14ac:dyDescent="0.2"/>
    <row r="55" x14ac:dyDescent="0.2"/>
    <row r="56" x14ac:dyDescent="0.2"/>
    <row r="57" x14ac:dyDescent="0.2"/>
    <row r="58" x14ac:dyDescent="0.2"/>
    <row r="59" x14ac:dyDescent="0.2"/>
    <row r="60" x14ac:dyDescent="0.2"/>
    <row r="61" x14ac:dyDescent="0.2"/>
    <row r="62" x14ac:dyDescent="0.2"/>
    <row r="63" x14ac:dyDescent="0.2"/>
    <row r="64" x14ac:dyDescent="0.2"/>
  </sheetData>
  <sheetProtection insertRows="0" deleteRows="0"/>
  <mergeCells count="24">
    <mergeCell ref="B1:X1"/>
    <mergeCell ref="O5:R5"/>
    <mergeCell ref="B5:B6"/>
    <mergeCell ref="C5:C6"/>
    <mergeCell ref="D5:D6"/>
    <mergeCell ref="E5:E6"/>
    <mergeCell ref="F5:F6"/>
    <mergeCell ref="G5:G6"/>
    <mergeCell ref="H5:H6"/>
    <mergeCell ref="J5:J6"/>
    <mergeCell ref="K5:K6"/>
    <mergeCell ref="L5:L6"/>
    <mergeCell ref="M5:M6"/>
    <mergeCell ref="B4:X4"/>
    <mergeCell ref="B2:F3"/>
    <mergeCell ref="G2:V3"/>
    <mergeCell ref="B28:X28"/>
    <mergeCell ref="S5:S6"/>
    <mergeCell ref="T5:T6"/>
    <mergeCell ref="U5:U6"/>
    <mergeCell ref="V5:V6"/>
    <mergeCell ref="N5:N6"/>
    <mergeCell ref="W5:X5"/>
    <mergeCell ref="I5:I6"/>
  </mergeCells>
  <conditionalFormatting sqref="K7:K27 Q7:Q27">
    <cfRule type="cellIs" dxfId="13" priority="57" operator="between">
      <formula>8</formula>
      <formula>10</formula>
    </cfRule>
    <cfRule type="cellIs" dxfId="12" priority="58" operator="between">
      <formula>6</formula>
      <formula>7</formula>
    </cfRule>
    <cfRule type="cellIs" dxfId="11" priority="59" operator="equal">
      <formula>5</formula>
    </cfRule>
    <cfRule type="cellIs" dxfId="10" priority="60" operator="between">
      <formula>0</formula>
      <formula>1</formula>
    </cfRule>
    <cfRule type="cellIs" dxfId="9" priority="61" operator="between">
      <formula>2</formula>
      <formula>4</formula>
    </cfRule>
  </conditionalFormatting>
  <conditionalFormatting sqref="L7:L27 R7:R27">
    <cfRule type="expression" dxfId="8" priority="47">
      <formula>K7=10</formula>
    </cfRule>
    <cfRule type="expression" dxfId="7" priority="48">
      <formula>K7=9</formula>
    </cfRule>
    <cfRule type="expression" dxfId="6" priority="49">
      <formula>K7=7</formula>
    </cfRule>
    <cfRule type="expression" dxfId="5" priority="50">
      <formula>K7=4</formula>
    </cfRule>
    <cfRule type="expression" dxfId="4" priority="51">
      <formula>K7=3</formula>
    </cfRule>
    <cfRule type="expression" dxfId="3" priority="52">
      <formula>K7=8</formula>
    </cfRule>
    <cfRule type="expression" dxfId="2" priority="53">
      <formula>K7=6</formula>
    </cfRule>
    <cfRule type="expression" dxfId="1" priority="54">
      <formula>K7=5</formula>
    </cfRule>
    <cfRule type="expression" dxfId="0" priority="55">
      <formula>K7=2</formula>
    </cfRule>
  </conditionalFormatting>
  <dataValidations count="7">
    <dataValidation type="list" allowBlank="1" showInputMessage="1" showErrorMessage="1" sqref="F29:F1048576" xr:uid="{00000000-0002-0000-0100-000000000000}">
      <formula1>TIPO</formula1>
    </dataValidation>
    <dataValidation type="list" allowBlank="1" showInputMessage="1" showErrorMessage="1" sqref="C29:C1048576 C7:C27" xr:uid="{00000000-0002-0000-0100-000001000000}">
      <formula1>CLASE</formula1>
    </dataValidation>
    <dataValidation type="list" allowBlank="1" showInputMessage="1" showErrorMessage="1" sqref="D29:D1048576 D7:D27" xr:uid="{00000000-0002-0000-0100-000002000000}">
      <formula1>FUENTE</formula1>
    </dataValidation>
    <dataValidation type="list" allowBlank="1" showInputMessage="1" showErrorMessage="1" sqref="E29:E1048576" xr:uid="{00000000-0002-0000-0100-000003000000}">
      <formula1>ETAPA</formula1>
    </dataValidation>
    <dataValidation type="list" allowBlank="1" showInputMessage="1" showErrorMessage="1" sqref="M29:M1048576 M7:M27" xr:uid="{00000000-0002-0000-0100-000004000000}">
      <formula1>ASIGNACIÓN</formula1>
    </dataValidation>
    <dataValidation type="list" allowBlank="1" showInputMessage="1" showErrorMessage="1" sqref="I29:I1048576 O29:O1048576 O7:O27 I7:I27" xr:uid="{00000000-0002-0000-0100-000005000000}">
      <formula1>PROBABILIDAD</formula1>
    </dataValidation>
    <dataValidation type="list" allowBlank="1" showInputMessage="1" showErrorMessage="1" sqref="J29:J1048576 P29:P1048576 P7:P27 J7:J27" xr:uid="{00000000-0002-0000-0100-000006000000}">
      <formula1>IMPACTO</formula1>
    </dataValidation>
  </dataValidations>
  <printOptions horizontalCentered="1"/>
  <pageMargins left="0.9055118110236221" right="0.78740157480314965" top="0.19685039370078741" bottom="0.39370078740157483" header="0.43307086614173229" footer="0.31496062992125984"/>
  <pageSetup scale="50" fitToHeight="2" orientation="landscape" r:id="rId1"/>
  <headerFooter alignWithMargins="0">
    <oddHeader>&amp;L&amp;G&amp;C&amp;"Arial,Negrita"
&amp;10PROCESO
ADQUISICIÓN DE BIENES Y SERVICIOS
FORMATO - Anexo FCT - Matriz de identificación, valoración y asignación de riesgos&amp;R&amp;"Arial,Negrita"&amp;9
&amp;10A3.F1.P3.ABS
28/05/2018
Versión 3
Página &amp;P de &amp;N
Clasific. de la info.
Pública</oddHeader>
    <oddFooter>&amp;C&amp;"Tempus Sans ITC,Normal"Antes de imprimir este documento… piense en el medio ambiente!  &amp;"-,Normal"
    &amp;"Arial,Normal" Cualquier copia impresa de este documento se considera como COPIA NO CONTROLADA.</oddFooter>
  </headerFooter>
  <drawing r:id="rId2"/>
  <legacyDrawingHF r:id="rId3"/>
  <extLst>
    <ext xmlns:x14="http://schemas.microsoft.com/office/spreadsheetml/2009/9/main" uri="{CCE6A557-97BC-4b89-ADB6-D9C93CAAB3DF}">
      <x14:dataValidations xmlns:xm="http://schemas.microsoft.com/office/excel/2006/main" count="4">
        <x14:dataValidation type="list" allowBlank="1" showInputMessage="1" showErrorMessage="1" xr:uid="{00000000-0002-0000-0100-000007000000}">
          <x14:formula1>
            <xm:f>'TABLAS VALORACIÓN'!$X$22:$X$23</xm:f>
          </x14:formula1>
          <xm:sqref>S7:S27</xm:sqref>
        </x14:dataValidation>
        <x14:dataValidation type="list" allowBlank="1" showInputMessage="1" showErrorMessage="1" xr:uid="{00000000-0002-0000-0100-000008000000}">
          <x14:formula1>
            <xm:f>'TABLAS VALORACIÓN'!$C$34:$C$37</xm:f>
          </x14:formula1>
          <xm:sqref>E7:E27</xm:sqref>
        </x14:dataValidation>
        <x14:dataValidation type="list" allowBlank="1" showInputMessage="1" showErrorMessage="1" xr:uid="{00000000-0002-0000-0100-000009000000}">
          <x14:formula1>
            <xm:f>'TABLAS VALORACIÓN'!$D$34:$D$41</xm:f>
          </x14:formula1>
          <xm:sqref>F7:F27</xm:sqref>
        </x14:dataValidation>
        <x14:dataValidation type="list" allowBlank="1" showInputMessage="1" showErrorMessage="1" xr:uid="{00000000-0002-0000-0100-00000A000000}">
          <x14:formula1>
            <xm:f>'TABLAS VALORACIÓN'!$Y$22:$Y$24</xm:f>
          </x14:formula1>
          <xm:sqref>T7:T27</xm:sqref>
        </x14:dataValidation>
      </x14:dataValidations>
    </ext>
  </extLs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36BBEB752332504FB9F3033FC0495CBC" ma:contentTypeVersion="15" ma:contentTypeDescription="Crear nuevo documento." ma:contentTypeScope="" ma:versionID="38941e2a7eb67a1a1c53ee4bbe106364">
  <xsd:schema xmlns:xsd="http://www.w3.org/2001/XMLSchema" xmlns:xs="http://www.w3.org/2001/XMLSchema" xmlns:p="http://schemas.microsoft.com/office/2006/metadata/properties" xmlns:ns2="356bbcdc-10e5-4ba0-9c2f-0848e6eba7c0" xmlns:ns3="e046d263-863e-48b1-a007-f7c1862acda7" targetNamespace="http://schemas.microsoft.com/office/2006/metadata/properties" ma:root="true" ma:fieldsID="9b3f5f6543d4e37f3c9565cc97ddaf9c" ns2:_="" ns3:_="">
    <xsd:import namespace="356bbcdc-10e5-4ba0-9c2f-0848e6eba7c0"/>
    <xsd:import namespace="e046d263-863e-48b1-a007-f7c1862acda7"/>
    <xsd:element name="properties">
      <xsd:complexType>
        <xsd:sequence>
          <xsd:element name="documentManagement">
            <xsd:complexType>
              <xsd:all>
                <xsd:element ref="ns2:SharedWithUsers" minOccurs="0"/>
                <xsd:element ref="ns2:SharedWithDetails" minOccurs="0"/>
                <xsd:element ref="ns3:MediaServiceMetadata" minOccurs="0"/>
                <xsd:element ref="ns3:MediaServiceFastMetadata" minOccurs="0"/>
                <xsd:element ref="ns3:MediaServiceObjectDetectorVersions" minOccurs="0"/>
                <xsd:element ref="ns3:MediaServiceGenerationTime" minOccurs="0"/>
                <xsd:element ref="ns3:MediaServiceEventHashCode" minOccurs="0"/>
                <xsd:element ref="ns3:MediaLengthInSeconds" minOccurs="0"/>
                <xsd:element ref="ns3:MediaServiceDateTaken" minOccurs="0"/>
                <xsd:element ref="ns3:MediaServiceLocation" minOccurs="0"/>
                <xsd:element ref="ns3:lcf76f155ced4ddcb4097134ff3c332f" minOccurs="0"/>
                <xsd:element ref="ns2:TaxCatchAll" minOccurs="0"/>
                <xsd:element ref="ns3:MediaServiceOCR" minOccurs="0"/>
                <xsd:element ref="ns3: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56bbcdc-10e5-4ba0-9c2f-0848e6eba7c0" elementFormDefault="qualified">
    <xsd:import namespace="http://schemas.microsoft.com/office/2006/documentManagement/types"/>
    <xsd:import namespace="http://schemas.microsoft.com/office/infopath/2007/PartnerControls"/>
    <xsd:element name="SharedWithUsers" ma:index="8"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Detalles de uso compartido" ma:internalName="SharedWithDetails" ma:readOnly="true">
      <xsd:simpleType>
        <xsd:restriction base="dms:Note">
          <xsd:maxLength value="255"/>
        </xsd:restriction>
      </xsd:simpleType>
    </xsd:element>
    <xsd:element name="TaxCatchAll" ma:index="20" nillable="true" ma:displayName="Taxonomy Catch All Column" ma:hidden="true" ma:list="{dc7eb6c0-79b0-4c6e-ad1e-a984a7261a74}" ma:internalName="TaxCatchAll" ma:showField="CatchAllData" ma:web="356bbcdc-10e5-4ba0-9c2f-0848e6eba7c0">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e046d263-863e-48b1-a007-f7c1862acda7" elementFormDefault="qualified">
    <xsd:import namespace="http://schemas.microsoft.com/office/2006/documentManagement/types"/>
    <xsd:import namespace="http://schemas.microsoft.com/office/infopath/2007/PartnerControls"/>
    <xsd:element name="MediaServiceMetadata" ma:index="10" nillable="true" ma:displayName="MediaServiceMetadata" ma:hidden="true" ma:internalName="MediaServiceMetadata" ma:readOnly="true">
      <xsd:simpleType>
        <xsd:restriction base="dms:Note"/>
      </xsd:simpleType>
    </xsd:element>
    <xsd:element name="MediaServiceFastMetadata" ma:index="11" nillable="true" ma:displayName="MediaServiceFastMetadata" ma:hidden="true" ma:internalName="MediaServiceFastMetadata"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MediaServiceDateTaken" ma:index="16" nillable="true" ma:displayName="MediaServiceDateTaken" ma:hidden="true" ma:indexed="true" ma:internalName="MediaServiceDateTaken" ma:readOnly="true">
      <xsd:simpleType>
        <xsd:restriction base="dms:Text"/>
      </xsd:simpleType>
    </xsd:element>
    <xsd:element name="MediaServiceLocation" ma:index="17" nillable="true" ma:displayName="Location" ma:indexed="true" ma:internalName="MediaServiceLocation" ma:readOnly="true">
      <xsd:simpleType>
        <xsd:restriction base="dms:Text"/>
      </xsd:simpleType>
    </xsd:element>
    <xsd:element name="lcf76f155ced4ddcb4097134ff3c332f" ma:index="19" nillable="true" ma:taxonomy="true" ma:internalName="lcf76f155ced4ddcb4097134ff3c332f" ma:taxonomyFieldName="MediaServiceImageTags" ma:displayName="Etiquetas de imagen" ma:readOnly="false" ma:fieldId="{5cf76f15-5ced-4ddc-b409-7134ff3c332f}" ma:taxonomyMulti="true" ma:sspId="2a639bc6-dc8c-43a0-baeb-edbb56d427be" ma:termSetId="09814cd3-568e-fe90-9814-8d621ff8fb84" ma:anchorId="fba54fb3-c3e1-fe81-a776-ca4b69148c4d" ma:open="true" ma:isKeyword="false">
      <xsd:complexType>
        <xsd:sequence>
          <xsd:element ref="pc:Terms" minOccurs="0" maxOccurs="1"/>
        </xsd:sequence>
      </xsd:complexType>
    </xsd:element>
    <xsd:element name="MediaServiceOCR" ma:index="21" nillable="true" ma:displayName="Extracted Text" ma:internalName="MediaServiceOCR" ma:readOnly="true">
      <xsd:simpleType>
        <xsd:restriction base="dms:Note">
          <xsd:maxLength value="255"/>
        </xsd:restriction>
      </xsd:simpleType>
    </xsd:element>
    <xsd:element name="MediaServiceSearchProperties" ma:index="22" nillable="true" ma:displayName="MediaServiceSearchProperties" ma:hidden="true" ma:internalName="MediaServiceSearchProperties"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356bbcdc-10e5-4ba0-9c2f-0848e6eba7c0" xsi:nil="true"/>
    <lcf76f155ced4ddcb4097134ff3c332f xmlns="e046d263-863e-48b1-a007-f7c1862acda7">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475A336A-898B-479D-BE28-C62C6C5AEBFE}"/>
</file>

<file path=customXml/itemProps2.xml><?xml version="1.0" encoding="utf-8"?>
<ds:datastoreItem xmlns:ds="http://schemas.openxmlformats.org/officeDocument/2006/customXml" ds:itemID="{E42779C8-E91C-44C4-BE42-B80B17473730}">
  <ds:schemaRefs>
    <ds:schemaRef ds:uri="http://schemas.microsoft.com/sharepoint/v3/contenttype/forms"/>
  </ds:schemaRefs>
</ds:datastoreItem>
</file>

<file path=customXml/itemProps3.xml><?xml version="1.0" encoding="utf-8"?>
<ds:datastoreItem xmlns:ds="http://schemas.openxmlformats.org/officeDocument/2006/customXml" ds:itemID="{440ABF4C-912E-454E-B745-26B8D979972D}">
  <ds:schemaRefs>
    <ds:schemaRef ds:uri="http://purl.org/dc/dcmitype/"/>
    <ds:schemaRef ds:uri="http://purl.org/dc/terms/"/>
    <ds:schemaRef ds:uri="356bbcdc-10e5-4ba0-9c2f-0848e6eba7c0"/>
    <ds:schemaRef ds:uri="http://www.w3.org/XML/1998/namespace"/>
    <ds:schemaRef ds:uri="e046d263-863e-48b1-a007-f7c1862acda7"/>
    <ds:schemaRef ds:uri="http://schemas.microsoft.com/office/2006/documentManagement/types"/>
    <ds:schemaRef ds:uri="http://schemas.microsoft.com/office/infopath/2007/PartnerControls"/>
    <ds:schemaRef ds:uri="http://schemas.openxmlformats.org/package/2006/metadata/core-properties"/>
    <ds:schemaRef ds:uri="http://schemas.microsoft.com/office/2006/metadata/properties"/>
    <ds:schemaRef ds:uri="http://purl.org/dc/elements/1.1/"/>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7</vt:i4>
      </vt:variant>
    </vt:vector>
  </HeadingPairs>
  <TitlesOfParts>
    <vt:vector size="9" baseType="lpstr">
      <vt:lpstr>TABLAS VALORACIÓN</vt:lpstr>
      <vt:lpstr>ANEXO RIESGOS</vt:lpstr>
      <vt:lpstr>'ANEXO RIESGOS'!Área_de_impresión</vt:lpstr>
      <vt:lpstr>ASIGNACIÓN</vt:lpstr>
      <vt:lpstr>CLASE</vt:lpstr>
      <vt:lpstr>FUENTE</vt:lpstr>
      <vt:lpstr>IMPACTO</vt:lpstr>
      <vt:lpstr>PROBABILIDAD</vt:lpstr>
      <vt:lpstr>'ANEXO RIESGOS'!Títulos_a_imprimir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Luis Alfonso Rodriguez Bayona</dc:creator>
  <cp:keywords/>
  <dc:description/>
  <cp:lastModifiedBy>Jessika Andrea Merchan Lopez</cp:lastModifiedBy>
  <cp:revision/>
  <dcterms:created xsi:type="dcterms:W3CDTF">2015-03-24T20:09:23Z</dcterms:created>
  <dcterms:modified xsi:type="dcterms:W3CDTF">2024-10-15T15:15:02Z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0x01010036BBEB752332504FB9F3033FC0495CBC</vt:lpwstr>
  </property>
  <property fmtid="{D5CDD505-2E9C-101B-9397-08002B2CF9AE}" pid="3" name="MediaServiceImageTags">
    <vt:lpwstr/>
  </property>
</Properties>
</file>