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2330"/>
  </bookViews>
  <sheets>
    <sheet name="OFERTA ECONÓMICA Ferretería"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H207" i="1" l="1"/>
  <c r="G206" i="1"/>
  <c r="G208" i="1" s="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5" i="1"/>
  <c r="H206" i="1" l="1"/>
  <c r="H208" i="1" s="1"/>
  <c r="E206" i="1" l="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6" i="1"/>
  <c r="F206" i="1" l="1"/>
  <c r="F207" i="1" s="1"/>
  <c r="F208" i="1" s="1"/>
</calcChain>
</file>

<file path=xl/sharedStrings.xml><?xml version="1.0" encoding="utf-8"?>
<sst xmlns="http://schemas.openxmlformats.org/spreadsheetml/2006/main" count="417" uniqueCount="231">
  <si>
    <t>ITEMS</t>
  </si>
  <si>
    <t>ARTÍCULOS</t>
  </si>
  <si>
    <t>VALOR TOTAL</t>
  </si>
  <si>
    <t>Cantidad Proyectada</t>
  </si>
  <si>
    <t xml:space="preserve">ALICATES PROFESIONAL </t>
  </si>
  <si>
    <t>UNIDAD</t>
  </si>
  <si>
    <t xml:space="preserve">AMARRES PLASTICOS 3,6*300 MM </t>
  </si>
  <si>
    <t>ARENA DE POZO</t>
  </si>
  <si>
    <t>KILO</t>
  </si>
  <si>
    <t>ARENA DE RIO</t>
  </si>
  <si>
    <t>BALA LED DE 9" LUZ BLANCA DE INCRUSTAR REDODNDO</t>
  </si>
  <si>
    <t>BALA LED DE 12" LUZ BLANCA DE INCRUSTAR REDONDO</t>
  </si>
  <si>
    <t>BALA LED DE 18" LUZ BLANCA DE INCRUSTAR REDODNDO</t>
  </si>
  <si>
    <t>BALDOZA A ELEGIR POR METRO</t>
  </si>
  <si>
    <t>Metro Cuadrdo</t>
  </si>
  <si>
    <t>BARRAS DE SILICONA GRANDE</t>
  </si>
  <si>
    <t>Bases Pata Escritorios Costados Metalicos Puestos De Trabajo Ensamblados con soldadura mig. Tuberia coll rolled de 2" Terminación en pintura electrostática. Niveladores Para superficies mayores a 40 cm de ancho.graduables en polipropileno. Altura 70cm Disponibles en gris, blanco y negro.</t>
  </si>
  <si>
    <t xml:space="preserve">BLOWER 600 REVOLUCIONES GRADUABLE </t>
  </si>
  <si>
    <t>BREAKERS DE 20 AMPERIOS</t>
  </si>
  <si>
    <t>BREAKERS DE 30 AMPERIOS</t>
  </si>
  <si>
    <t>BREAKERS DE 40 AMPERIOS</t>
  </si>
  <si>
    <t>BROCHA DE 3" PULGADAS</t>
  </si>
  <si>
    <t>BROCHA DE 4" PULGADAS</t>
  </si>
  <si>
    <t>BOQUILLA</t>
  </si>
  <si>
    <t>CABLE ENCAUCHETADO 3 X 12</t>
  </si>
  <si>
    <t>METROS</t>
  </si>
  <si>
    <t>CABLE COAXIAL</t>
  </si>
  <si>
    <t xml:space="preserve">CABLE DUPLEX 2*14 CERTIFICADO </t>
  </si>
  <si>
    <t>ROLLO</t>
  </si>
  <si>
    <t xml:space="preserve">CABLE DUPLEX 2 *12 CERTIFICADO </t>
  </si>
  <si>
    <t>CABLE SILICONADO</t>
  </si>
  <si>
    <t>CABLE TRENZADO 3 X 12 (COLOR NEGRO, BLANCO Y VERDE) CORRIENTE NORMAL</t>
  </si>
  <si>
    <t>ROLLO X 250</t>
  </si>
  <si>
    <t>CABLE TRENZADO 3 X 12 (COLOR ROJO, BLANCO Y VERDE) CORRIENTE REGULADA</t>
  </si>
  <si>
    <t>CAJA DE PAZO 10*10 ERMETICA PLASTICA</t>
  </si>
  <si>
    <t xml:space="preserve">CAJA DE MACANISMOS UNIVELSAL PLASTICA </t>
  </si>
  <si>
    <t xml:space="preserve">CAJA 5800  METALICA </t>
  </si>
  <si>
    <t xml:space="preserve">CAJA OCTAGONAL METALICA </t>
  </si>
  <si>
    <t xml:space="preserve">CAJA 2400 CON SUPLEMENTO METALICA </t>
  </si>
  <si>
    <t>CAJA 5800  PLASTICA</t>
  </si>
  <si>
    <t>CAJA OCTAGONAL PLASTICA</t>
  </si>
  <si>
    <t xml:space="preserve">CAJA 2400 CON SUPLEMENTO PLASTICA </t>
  </si>
  <si>
    <t>CAJA DE BROCA PARA MADERA PROFESIONAL</t>
  </si>
  <si>
    <t xml:space="preserve">CAJA </t>
  </si>
  <si>
    <t>CAJA DE BROCA PARA METAL PROFESIONAL</t>
  </si>
  <si>
    <t>CAJA DE BROCA PARA MURO PROFESIONAL</t>
  </si>
  <si>
    <t>CAJA CABLE UTP CATEGORIA 6</t>
  </si>
  <si>
    <t>CAJA DE HERRAMIENTAS 12"</t>
  </si>
  <si>
    <t>CANALETA METALICA 12*2"</t>
  </si>
  <si>
    <t>CAUTÍN PROFESIONAL</t>
  </si>
  <si>
    <t xml:space="preserve">CEMENTO GRIS </t>
  </si>
  <si>
    <t xml:space="preserve">CEMENTO BLANCO </t>
  </si>
  <si>
    <t xml:space="preserve">CERTIFICADOR PARA CABLE ESTRUCTURADO </t>
  </si>
  <si>
    <t>CERRADURA 113 MM MUEBLE MADERA</t>
  </si>
  <si>
    <t>CERRADURA PARA MUEBLE HCV701-06 CERRADURA REPUESTO TRAMPA ARCHIVADOR NEGRA CON 2 LLAVES ESCUALIZABLES DE METAL</t>
  </si>
  <si>
    <t xml:space="preserve">CHAPA ALCOBA DE PERILLA METALICA </t>
  </si>
  <si>
    <t>CHAPETA 10X 5</t>
  </si>
  <si>
    <t>CHAZO MARIPOSA 3/16  PLASTICO CON TORNILLO</t>
  </si>
  <si>
    <t>CHAZO MARIPOSA 5/16 PLASTICO CON TONILLO</t>
  </si>
  <si>
    <t>CHAZO MARIPOSA 1/4 PLASTICO CON TORNILLO</t>
  </si>
  <si>
    <t xml:space="preserve">CHAZO PLASTICO 1/4 CON TORNILLO Y ARANDELA </t>
  </si>
  <si>
    <t xml:space="preserve">CHAZO PLASTICO 3 /16 CON TORNILLO Y ARANDELA </t>
  </si>
  <si>
    <t xml:space="preserve">CHAZO PLASTICO 5/16 CON TORNILLO Y ARANDELA </t>
  </si>
  <si>
    <t>CINTA AISLANTE  NEGRA</t>
  </si>
  <si>
    <t>CINTA TEFLÓN INDUSTRIAL</t>
  </si>
  <si>
    <t>CINTA DOBLE FAZ 2"</t>
  </si>
  <si>
    <t>CLAVIJA PATA CRUZADA</t>
  </si>
  <si>
    <t>CLAVIJA Y ENCHUFE CON POLO A TIERRA</t>
  </si>
  <si>
    <t>PAR</t>
  </si>
  <si>
    <t>CONECTOR DE DERIVACIÓN</t>
  </si>
  <si>
    <t>CORTAFRÍOS PROFESIONAL</t>
  </si>
  <si>
    <t>CREMA PARA SOLDADURA</t>
  </si>
  <si>
    <t>CUÑETE DE PINTURA TIPO 1 COLOR A ELEGIR</t>
  </si>
  <si>
    <t>CUÑETE</t>
  </si>
  <si>
    <t>CURVA DE 1/2 EMT</t>
  </si>
  <si>
    <t>CURVA DE 3/4 EMT</t>
  </si>
  <si>
    <t>CURVA DE 1" EMT</t>
  </si>
  <si>
    <t xml:space="preserve">DESTAPA CAÑERIAS KANKRO ECOLOGICO </t>
  </si>
  <si>
    <t xml:space="preserve">GALON </t>
  </si>
  <si>
    <t>DRIVER PARA PANEL LED 40W BALASTRO</t>
  </si>
  <si>
    <t>DECAMETRO 20MTRS</t>
  </si>
  <si>
    <t>DISCO DE CORTE METAL 7´</t>
  </si>
  <si>
    <t>DISCO DE CORTE MURO 7´</t>
  </si>
  <si>
    <t>DISCO DE CORTE MADERA 7´</t>
  </si>
  <si>
    <t>DISPENSADOR JABON LIQUIDO LAVAPLATOS PEQUEÑO</t>
  </si>
  <si>
    <t>Dispensador Papel Higiénico Institucional Rollo De 250 Mtrs</t>
  </si>
  <si>
    <t>DISPENSADOR DE TOALLAS PARA MANOS LONGITUD MINIMA DE 150 METROS DOBLE HOJA</t>
  </si>
  <si>
    <t>ESPATULA 1"</t>
  </si>
  <si>
    <t>ESPATULA 2"</t>
  </si>
  <si>
    <t>ESPATULA 3"</t>
  </si>
  <si>
    <t>ESQUINEROS PLÁSTICOS DE 3 METROS</t>
  </si>
  <si>
    <t>EXTRACTOR PARA BAÑO 20*20 4"</t>
  </si>
  <si>
    <t>FLEXOMETRO 8 M/ 26´</t>
  </si>
  <si>
    <t>FLUXÓMETRO PARA TAZA MANUAL</t>
  </si>
  <si>
    <t>FUSIBLE PARA MULTITOMA DE 10 AMPERIOS</t>
  </si>
  <si>
    <t>FUSIBLE PARA MULTITOMA DE 15 AMPERIOS</t>
  </si>
  <si>
    <t>FUSIBLE PARA MULTITOMA DE 20 AMPERIOS</t>
  </si>
  <si>
    <t>GAFAS INDUSTRIALES</t>
  </si>
  <si>
    <t>GALÓN ESTUCO PLÁSTICO</t>
  </si>
  <si>
    <t>GANCHO METÁLICO PARA PERCHERO</t>
  </si>
  <si>
    <t>GENERADOR DE TONO</t>
  </si>
  <si>
    <t>GRAPA ABRAZADERA METÁLICA  DE DOBLE ALA</t>
  </si>
  <si>
    <t>MEDIA  1/2</t>
  </si>
  <si>
    <t>GUANTES DE NYLON TALLAS  S Y M</t>
  </si>
  <si>
    <t xml:space="preserve">HOJA DE SEGUETA </t>
  </si>
  <si>
    <t>INTERRUPTOR DOBLE</t>
  </si>
  <si>
    <t>INTERRUPTOR DOBLE CONMUTABLE</t>
  </si>
  <si>
    <t>INTERRUPTOR SENCILLO</t>
  </si>
  <si>
    <t>INTERRUPTOR SENCILLO CONMUTABLE</t>
  </si>
  <si>
    <t>INTERRUPTOR TRIPLE</t>
  </si>
  <si>
    <t>INTERRUPTOR TRIPLE CONMUTABLE</t>
  </si>
  <si>
    <t>JUEGO DE LLAVES BRISTOL PROFESIONAL</t>
  </si>
  <si>
    <t xml:space="preserve">JUEGO DE LLAVES COMBINADAS MM PROFESONAL </t>
  </si>
  <si>
    <t>JUEGO DE PUNTAS PH-2 10 PIEZAS</t>
  </si>
  <si>
    <t xml:space="preserve">JUEGO DESTORNILLADORES DE PALA, ESTRELLA, ESTRIAS VARIOS TAMAÑOS </t>
  </si>
  <si>
    <t>KIT</t>
  </si>
  <si>
    <t>LIJA 220</t>
  </si>
  <si>
    <t>LIJA 320</t>
  </si>
  <si>
    <t xml:space="preserve">LIJA 180 </t>
  </si>
  <si>
    <t xml:space="preserve">JUEGO DE COPA SIERRAS </t>
  </si>
  <si>
    <t>LAMINA DE DRYWALL122*244 ESPEZOR 1/2</t>
  </si>
  <si>
    <t xml:space="preserve">UNIDAD </t>
  </si>
  <si>
    <t>LIMPIADOR DE PVC</t>
  </si>
  <si>
    <t>LLANA LISA CON MANGO DE MADERA</t>
  </si>
  <si>
    <t>LLANA DENTADA</t>
  </si>
  <si>
    <t>Llaveros Plásticos - Identificador Colores Surtidos (200 Un)</t>
  </si>
  <si>
    <t>LLAVE EXPANSIVA PROFESIONAL N°10</t>
  </si>
  <si>
    <t xml:space="preserve">Llaves juego x6  de tubo dobles mm Cabeza de 6 caras, 2 medidas por llave Utilización Con broca, 97. 8 x 9 - 10 x 11 - 12 x 13 - 14 x 15 - 16 x 17 - 18 x 19 mm </t>
  </si>
  <si>
    <t>JUEGO</t>
  </si>
  <si>
    <t>MAQUINA ROTULADORA MANUAL DE CINTA (CINTA AMARILLA)</t>
  </si>
  <si>
    <t xml:space="preserve">MARTILLO DE CABO METALICO </t>
  </si>
  <si>
    <t>Mueble Sanitario Blanco Fino Corona (facil De Remover)</t>
  </si>
  <si>
    <t>MULTITOMA DE 6 PUNTOS Y 2 METROS DE PROTECCIÓN.</t>
  </si>
  <si>
    <t>MULTITOMA DE 6 PUNTOS Y 5 METROS DE PROTECCION</t>
  </si>
  <si>
    <t>Mototool 180w + 110 Accesorios </t>
  </si>
  <si>
    <t xml:space="preserve">NIVEL TORPEDO MAGNETICO 12" METALICO </t>
  </si>
  <si>
    <t>organizador de llaves 140 puestos</t>
  </si>
  <si>
    <t>PASACABLES EN POLIURETANO</t>
  </si>
  <si>
    <t>PALUSTRE N° 2</t>
  </si>
  <si>
    <t>PASADOR DE LUJO 3 1/2"</t>
  </si>
  <si>
    <t>ADHESIVO PARA ESPUMA DE POLIURETANO</t>
  </si>
  <si>
    <t>PEGANTE TIPO BÓXER 1000ML</t>
  </si>
  <si>
    <t>PEGANTE PARA PVC</t>
  </si>
  <si>
    <t xml:space="preserve">PEGACOR </t>
  </si>
  <si>
    <t xml:space="preserve">PELA CABLES PROFESIONAL </t>
  </si>
  <si>
    <t>Pinza Amperimétrica UNI-T UT200A Con Estuche- Auto rango 200ª</t>
  </si>
  <si>
    <t>PINZAS DE PUNTA PROFESIONAL</t>
  </si>
  <si>
    <t>PINZAS PICO DE LORO 10"</t>
  </si>
  <si>
    <t>PINTURA DE ESMALTE COLOR A ELEGIR</t>
  </si>
  <si>
    <t>GALON</t>
  </si>
  <si>
    <t>PISTOLA DE SILICONA CALIENTE GRANDE</t>
  </si>
  <si>
    <t>PUESTO DE TRABAJO SIN BASES 120 CM *60CM</t>
  </si>
  <si>
    <t>PRENSA DE TORNILLO</t>
  </si>
  <si>
    <t>PULIDORA 7 "</t>
  </si>
  <si>
    <t>PULSERA ANTIESTATICA</t>
  </si>
  <si>
    <t>PLOMADA  LASER</t>
  </si>
  <si>
    <t>PLUG RJ 45</t>
  </si>
  <si>
    <t>REGISTRO 1/2 PASO DE AGUA PATABLE PLASTICO</t>
  </si>
  <si>
    <t>REGISTRO ¾ PASO DE AGUA POTABLE PLASTICO</t>
  </si>
  <si>
    <t>REJILLA SIFÓN DE 3"</t>
  </si>
  <si>
    <t>REMACHADORA PARA REMACHES PROFESIONAL</t>
  </si>
  <si>
    <t>REMACHARODA PARA CABLE UTP</t>
  </si>
  <si>
    <t>REMACHES DE DIFERENTE CALIBRE 5/64, 3/32, 7/64, 1/8, 9/64, 5/32, 11/64 Y 3/16.</t>
  </si>
  <si>
    <t>REPUESTO DE FILTROS PLANTA DE OZONO</t>
  </si>
  <si>
    <t>RESISTENCIA DE 110 VOLTIOS</t>
  </si>
  <si>
    <t xml:space="preserve">REGLETA ELECTRICA PLASTICA DE 20 AMPERIOS </t>
  </si>
  <si>
    <t xml:space="preserve">REGLETA ELECTRICA PLASTICA DE 30 AMPERIOS </t>
  </si>
  <si>
    <t xml:space="preserve">ROLLO CINTA MAQUINA ROTULADORA </t>
  </si>
  <si>
    <t>ROLLO FILM TRASPARENTE 50 cms X 1000 MTS</t>
  </si>
  <si>
    <t>RODILLO DE FELPA DE 1" PULGADAS</t>
  </si>
  <si>
    <t>RODILLO DE FELPA DE 6" PULGADAS</t>
  </si>
  <si>
    <t>RODILLO DE FELPA DE 9" PULGADAS</t>
  </si>
  <si>
    <t>Sanitario con sistema de accionamiento  de descarga variable para optimizar el consumo de agua color blanco incluye asiento de cierre suave</t>
  </si>
  <si>
    <t>SEGUETA PROFESIONAL</t>
  </si>
  <si>
    <t>Suministro de sensor de ocupación autónomo para iluminación de 360◦ de cubrimiento con las siguientes especificaciones técnicas; Con tecnología de infrarrojo pasivo, Ajuste de tiempo entre 20 segundos y 15 minutos, Montaje en techo, Debe contar con el título 20/24 de CEC, Cumplir con la norma UL/CSA, Voltaje de entrada 120 V, Debe incluir la unidad de control externa en caso de que la requiera, Potencia de salida 1000W, Debe contar con fotocelda incluida de ajuste manual, Cobertura de 530 metros cuadrados, Debe contar con el certificado de autenticidad del fabricante y garantía de mínimo de un año.</t>
  </si>
  <si>
    <t xml:space="preserve">SIERRA CALADORA </t>
  </si>
  <si>
    <t xml:space="preserve">SILICONA LIQUIDA ANTIHONGOS </t>
  </si>
  <si>
    <t>TUBO</t>
  </si>
  <si>
    <t>SOCKET PARA TUBO FLUORESCENTE T8</t>
  </si>
  <si>
    <t xml:space="preserve">SONDA PASA CLABLES NYLON 20 MTRS </t>
  </si>
  <si>
    <t>SOLDADURA PARA CAUTIN CALIBRE 18</t>
  </si>
  <si>
    <t>SOPORTE EN L</t>
  </si>
  <si>
    <t>Soporte de persiana enrollable de 1 1/2"</t>
  </si>
  <si>
    <t xml:space="preserve">TAPA PARA  CAJA OCTAGONAL METALICA </t>
  </si>
  <si>
    <t xml:space="preserve">TAPA PARA CAJA 2400 METALICA </t>
  </si>
  <si>
    <t>TAPA METALICA PARA CAJA 5800</t>
  </si>
  <si>
    <t>TERMINAL DE 1/2 EMT</t>
  </si>
  <si>
    <t>TERMINAL DE 3/4  EMT</t>
  </si>
  <si>
    <t>TERMINAL DE 1" EMT</t>
  </si>
  <si>
    <t>TERMINAL R6 CABLE COAXIAL</t>
  </si>
  <si>
    <t xml:space="preserve">TAPARIA TESTER </t>
  </si>
  <si>
    <t>TIJERA PARA  LAMINA PROFESIONAL</t>
  </si>
  <si>
    <t>TOMA CORRIENTE NORMAL</t>
  </si>
  <si>
    <t>TOMA CORRIENTE PATA CRUZADA</t>
  </si>
  <si>
    <t>TOMA CORRIENTE REGULADA (NARANJAS)</t>
  </si>
  <si>
    <t>TOTALIZADOR TRIFASICO DE 100 AMPERIOS</t>
  </si>
  <si>
    <t>TORNILLO DE DRYWALL # 10 1/2</t>
  </si>
  <si>
    <t>TORNILLO DE DRYWALL # 10 3/4</t>
  </si>
  <si>
    <t>TORNILLO DE DRYWALL # 10 1´</t>
  </si>
  <si>
    <t>TORNILLO DE DRIWALL " 10 1 1/2</t>
  </si>
  <si>
    <t>TORNILLO DE DRIWALL " 10 "2</t>
  </si>
  <si>
    <t>TORNILLO DE DRIWALL " 10 3"</t>
  </si>
  <si>
    <t>TORNILLO DE DRIWALL " 10 4"</t>
  </si>
  <si>
    <t xml:space="preserve">TORNILLO BROCADO DE 1/2 CABLEZA PLANA </t>
  </si>
  <si>
    <t xml:space="preserve">TORNILLO BROCADO DE 1" CABLEZA PLANA </t>
  </si>
  <si>
    <t>TORNILLO FIJACION SANITARIO</t>
  </si>
  <si>
    <t>TROQUELES  DE 12X 2" TOMAS</t>
  </si>
  <si>
    <t xml:space="preserve">TROQUELES  DE 12X 2"  DATOS </t>
  </si>
  <si>
    <t>TUBO 1/2 PVC AGUA FRÍA X 6 MTS</t>
  </si>
  <si>
    <t>TUBO 3/4 PVC AGUA FRÍA X 6 MTS</t>
  </si>
  <si>
    <t>TUBO DE 1/2 EMT</t>
  </si>
  <si>
    <t>TUBO DE  3/4 EMT</t>
  </si>
  <si>
    <t>TUBO DE 1" EMT</t>
  </si>
  <si>
    <t>TUBO FLUORESCENTE TIPO LED DE T8/18 WATT</t>
  </si>
  <si>
    <t>UNION DE 1/2 EMT</t>
  </si>
  <si>
    <t>UNION DE 3/4 EMT</t>
  </si>
  <si>
    <t>UNION DE  1" EMT</t>
  </si>
  <si>
    <t>VASELINA PURA 13 ONZAS</t>
  </si>
  <si>
    <t>TARRO</t>
  </si>
  <si>
    <t xml:space="preserve">VASTAGO PARA LAVAMANOS  AGUA CALIENTE - FRIA METÁLICO </t>
  </si>
  <si>
    <t xml:space="preserve">TOPE PLÁSTICO CON TORNILLO PARA PARQUEADERO </t>
  </si>
  <si>
    <t>BOLSA DE NO CONTEMPLADOS</t>
  </si>
  <si>
    <t>SUBTOTAL ARTÍCULOS DE FERRETERÍA</t>
  </si>
  <si>
    <t>CUARTO DE GALON</t>
  </si>
  <si>
    <r>
      <rPr>
        <b/>
        <sz val="11"/>
        <color theme="1"/>
        <rFont val="Calibri"/>
        <family val="2"/>
        <scheme val="minor"/>
      </rPr>
      <t>NOTA</t>
    </r>
    <r>
      <rPr>
        <sz val="11"/>
        <color theme="1"/>
        <rFont val="Calibri"/>
        <family val="2"/>
        <scheme val="minor"/>
      </rPr>
      <t xml:space="preserve">:El valor total de la OFERTA ECONÓMICA se presentará en pesos (sin incluir centavos en cada uno de sus cálculos). 
El valor de la oferta deberá ser menor o igual al presupuesto oficial del presente proceso. En el evento que la propuesta económica supere el valor del presupuesto oficial o no cumpla con los demás requisitos establecidos en el presente numeral, será RECHAZADA Y SE ADJUDICARÁ EL CONTRATO AL PROPONENTE QUE OFREZCA EL MENOR PRECIO Y CUMPLA CON TODOS LOS REQUISITOS EXIGIDOS
</t>
    </r>
  </si>
  <si>
    <t>VALOR TOTAL OFERTADO UNITARIO (IVA INCLUIDO)</t>
  </si>
  <si>
    <t xml:space="preserve">VALOR TOTAL OFERTADO </t>
  </si>
  <si>
    <t>VALOR PRECIO UNITARIO PROMEDIO TOTAL (IVA INCLUIDO)</t>
  </si>
  <si>
    <t xml:space="preserve">FORMATO PROPUESTA ECONOMICA
OBJETO: CONTRATAR EL SUMINISTRO DE MATERIALES DE FERRETERIA, MATERIALES ELECTRICOS Y PLOMERIA PARA EL MANTENIMIENTO DE LAS SEDES DE LA SUPERSOLIDARIA
</t>
  </si>
  <si>
    <t xml:space="preserve">PROPONENTE: </t>
  </si>
  <si>
    <t>SOLUCIONES INTYEGRALES NIRYA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</si>
</sst>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6" formatCode="&quot;$&quot;#,##0;[Red]\-&quot;$&quot;#,##0"/>
    <numFmt numFmtId="8" formatCode="&quot;$&quot;#,##0.00;[Red]\-&quot;$&quot;#,##0.00"/>
    <numFmt numFmtId="44" formatCode="_-&quot;$&quot;* #,##0.00_-;\-&quot;$&quot;* #,##0.00_-;_-&quot;$&quot;* &quot;-&quot;??_-;_-@_-"/>
    <numFmt numFmtId="43" formatCode="_-* #,##0.00_-;\-* #,##0.00_-;_-* &quot;-&quot;??_-;_-@_-"/>
    <numFmt numFmtId="164" formatCode="_-&quot;$&quot;\ * #,##0_-;\-&quot;$&quot;\ * #,##0_-;_-&quot;$&quot;\ * &quot;-&quot;_-;_-@_-"/>
    <numFmt numFmtId="165" formatCode="_-* #,##0_-;\-* #,##0_-;_-* &quot;-&quot;??_-;_-@_-"/>
    <numFmt numFmtId="166" formatCode="#,##0_ ;[Red]\-#,##0\ "/>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8"/>
      <color theme="1"/>
      <name val="Arial"/>
      <family val="2"/>
    </font>
    <font>
      <b/>
      <sz val="9"/>
      <color theme="1"/>
      <name val="Arial"/>
      <family val="2"/>
    </font>
    <font>
      <sz val="9"/>
      <color theme="1"/>
      <name val="Arial"/>
      <family val="2"/>
    </font>
    <font>
      <b/>
      <sz val="8"/>
      <color rgb="FF000000"/>
      <name val="Arial"/>
      <family val="2"/>
    </font>
    <font>
      <sz val="9"/>
      <color rgb="FF000000"/>
      <name val="Arial"/>
      <family val="2"/>
    </font>
    <font>
      <b/>
      <sz val="9"/>
      <color rgb="FF000000"/>
      <name val="Arial"/>
      <family val="2"/>
    </font>
    <font>
      <b/>
      <sz val="12"/>
      <color theme="1"/>
      <name val="Calibri"/>
      <family val="2"/>
      <scheme val="minor"/>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99FF99"/>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cellStyleXfs>
  <cellXfs count="37">
    <xf numFmtId="0" fontId="0" fillId="0" borderId="0" xfId="0"/>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44" fontId="4" fillId="0" borderId="2" xfId="2" applyFont="1" applyBorder="1" applyAlignment="1">
      <alignment horizontal="right" vertical="center" wrapText="1"/>
    </xf>
    <xf numFmtId="44" fontId="4" fillId="0" borderId="2" xfId="0" applyNumberFormat="1" applyFont="1" applyBorder="1" applyAlignment="1">
      <alignment horizontal="right" vertical="center" wrapText="1"/>
    </xf>
    <xf numFmtId="0" fontId="2" fillId="0" borderId="0" xfId="0" applyFont="1" applyFill="1" applyAlignment="1" applyProtection="1">
      <alignment wrapText="1"/>
      <protection locked="0"/>
    </xf>
    <xf numFmtId="0" fontId="0" fillId="0" borderId="0" xfId="0" applyFill="1" applyAlignment="1">
      <alignment vertical="top" wrapText="1"/>
    </xf>
    <xf numFmtId="164" fontId="0" fillId="0" borderId="2" xfId="3" applyFont="1" applyBorder="1"/>
    <xf numFmtId="0" fontId="3" fillId="0" borderId="1" xfId="0" applyFont="1" applyFill="1" applyBorder="1" applyAlignment="1" applyProtection="1">
      <alignment horizontal="center" vertical="center" wrapText="1"/>
    </xf>
    <xf numFmtId="164" fontId="0" fillId="0" borderId="2" xfId="3" applyFont="1" applyBorder="1" applyProtection="1"/>
    <xf numFmtId="0" fontId="3" fillId="3" borderId="1" xfId="0" applyFont="1" applyFill="1" applyBorder="1" applyAlignment="1" applyProtection="1">
      <alignment horizontal="center" vertical="center" textRotation="90" wrapText="1"/>
    </xf>
    <xf numFmtId="0" fontId="4"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2" borderId="1" xfId="0" applyFont="1" applyFill="1" applyBorder="1" applyAlignment="1" applyProtection="1">
      <alignment horizontal="center" vertical="center" textRotation="90" wrapText="1"/>
    </xf>
    <xf numFmtId="0" fontId="5" fillId="0" borderId="2" xfId="0" applyFont="1" applyBorder="1" applyAlignment="1" applyProtection="1">
      <alignment horizontal="center" vertical="center" wrapText="1"/>
    </xf>
    <xf numFmtId="0" fontId="5" fillId="0" borderId="2" xfId="0" applyFont="1" applyBorder="1" applyAlignment="1" applyProtection="1">
      <alignment horizontal="justify" vertical="center" wrapText="1"/>
    </xf>
    <xf numFmtId="0" fontId="7" fillId="0" borderId="2" xfId="0" applyFont="1" applyBorder="1" applyAlignment="1" applyProtection="1">
      <alignment horizontal="center" vertical="center" wrapText="1"/>
    </xf>
    <xf numFmtId="44" fontId="7" fillId="0" borderId="2" xfId="0" applyNumberFormat="1" applyFont="1" applyBorder="1" applyAlignment="1" applyProtection="1">
      <alignment horizontal="right" vertical="center" wrapText="1"/>
    </xf>
    <xf numFmtId="0" fontId="7" fillId="2" borderId="2" xfId="0" applyFont="1" applyFill="1" applyBorder="1" applyAlignment="1" applyProtection="1">
      <alignment horizontal="center" vertical="center" wrapText="1"/>
    </xf>
    <xf numFmtId="8" fontId="8" fillId="0" borderId="2" xfId="0" applyNumberFormat="1" applyFont="1" applyBorder="1" applyAlignment="1" applyProtection="1">
      <alignment horizontal="right" vertical="center" wrapText="1"/>
    </xf>
    <xf numFmtId="16" fontId="7" fillId="0" borderId="2" xfId="0" applyNumberFormat="1" applyFont="1" applyBorder="1" applyAlignment="1" applyProtection="1">
      <alignment horizontal="center" vertical="center" wrapText="1"/>
    </xf>
    <xf numFmtId="165" fontId="4" fillId="0" borderId="2" xfId="1" applyNumberFormat="1" applyFont="1" applyBorder="1" applyAlignment="1" applyProtection="1">
      <alignment horizontal="right" vertical="center" wrapText="1"/>
    </xf>
    <xf numFmtId="44" fontId="4" fillId="0" borderId="2" xfId="2" applyFont="1" applyBorder="1" applyAlignment="1" applyProtection="1">
      <alignment horizontal="right" vertical="center" wrapText="1"/>
    </xf>
    <xf numFmtId="6" fontId="5" fillId="0" borderId="2" xfId="0" applyNumberFormat="1" applyFont="1" applyBorder="1" applyAlignment="1" applyProtection="1">
      <alignment horizontal="right" vertical="center" wrapText="1"/>
    </xf>
    <xf numFmtId="166" fontId="5" fillId="0" borderId="2" xfId="0" applyNumberFormat="1" applyFont="1" applyBorder="1" applyAlignment="1" applyProtection="1">
      <alignment horizontal="center" vertical="center" wrapText="1"/>
    </xf>
    <xf numFmtId="44" fontId="5" fillId="2" borderId="2" xfId="0" applyNumberFormat="1" applyFont="1" applyFill="1" applyBorder="1" applyAlignment="1" applyProtection="1">
      <alignment horizontal="right" vertical="center" wrapText="1"/>
    </xf>
    <xf numFmtId="6" fontId="4" fillId="0" borderId="2" xfId="0" applyNumberFormat="1" applyFont="1" applyBorder="1" applyAlignment="1" applyProtection="1">
      <alignment horizontal="right" vertical="center" wrapText="1"/>
    </xf>
    <xf numFmtId="44" fontId="4" fillId="0" borderId="2" xfId="0" applyNumberFormat="1" applyFont="1" applyBorder="1" applyAlignment="1" applyProtection="1">
      <alignment horizontal="right" vertical="center" wrapText="1"/>
    </xf>
    <xf numFmtId="0" fontId="9" fillId="0" borderId="2" xfId="0" applyFont="1" applyFill="1" applyBorder="1" applyAlignment="1" applyProtection="1">
      <protection locked="0" hidden="1"/>
    </xf>
    <xf numFmtId="164" fontId="0" fillId="4" borderId="2" xfId="3" applyFont="1" applyFill="1" applyBorder="1" applyAlignment="1" applyProtection="1">
      <alignment horizontal="left"/>
      <protection locked="0" hidden="1"/>
    </xf>
    <xf numFmtId="0" fontId="0" fillId="0" borderId="2" xfId="0" applyFill="1" applyBorder="1" applyAlignment="1" applyProtection="1">
      <alignment horizontal="center" vertical="top" wrapText="1"/>
    </xf>
    <xf numFmtId="0" fontId="4" fillId="0" borderId="2" xfId="0" applyFont="1" applyBorder="1" applyAlignment="1" applyProtection="1">
      <alignment horizontal="justify" vertical="center" wrapText="1"/>
    </xf>
    <xf numFmtId="0" fontId="2" fillId="0" borderId="2" xfId="0" applyFont="1" applyFill="1" applyBorder="1" applyAlignment="1" applyProtection="1">
      <alignment horizontal="center" wrapText="1"/>
    </xf>
    <xf numFmtId="0" fontId="9" fillId="4" borderId="3" xfId="0" applyFont="1" applyFill="1" applyBorder="1" applyAlignment="1" applyProtection="1">
      <alignment horizontal="center"/>
      <protection locked="0" hidden="1"/>
    </xf>
    <xf numFmtId="0" fontId="9" fillId="4" borderId="4" xfId="0" applyFont="1" applyFill="1" applyBorder="1" applyAlignment="1" applyProtection="1">
      <alignment horizontal="center"/>
      <protection locked="0" hidden="1"/>
    </xf>
    <xf numFmtId="0" fontId="9" fillId="4" borderId="5" xfId="0" applyFont="1" applyFill="1" applyBorder="1" applyAlignment="1" applyProtection="1">
      <alignment horizontal="center"/>
      <protection locked="0" hidden="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5"/>
  <sheetViews>
    <sheetView tabSelected="1" zoomScale="90" zoomScaleNormal="90" workbookViewId="0">
      <selection activeCell="B3" sqref="B3:H3"/>
    </sheetView>
  </sheetViews>
  <sheetFormatPr baseColWidth="10" defaultRowHeight="15" x14ac:dyDescent="0.25"/>
  <cols>
    <col min="1" max="1" width="15.42578125" style="1" customWidth="1"/>
    <col min="2" max="2" width="47.85546875" customWidth="1"/>
    <col min="3" max="3" width="11.140625" style="1" bestFit="1" customWidth="1"/>
    <col min="4" max="4" width="15.42578125" style="3" customWidth="1"/>
    <col min="5" max="5" width="10.85546875" style="3" bestFit="1" customWidth="1"/>
    <col min="6" max="6" width="18" style="3" bestFit="1" customWidth="1"/>
    <col min="7" max="7" width="19.28515625" style="2" customWidth="1"/>
    <col min="8" max="8" width="20" bestFit="1" customWidth="1"/>
  </cols>
  <sheetData>
    <row r="1" spans="1:10" ht="15" customHeight="1" x14ac:dyDescent="0.25">
      <c r="A1" s="33" t="s">
        <v>228</v>
      </c>
      <c r="B1" s="33"/>
      <c r="C1" s="33"/>
      <c r="D1" s="33"/>
      <c r="E1" s="33"/>
      <c r="F1" s="33"/>
      <c r="G1" s="33"/>
      <c r="H1" s="33"/>
      <c r="I1" s="6"/>
      <c r="J1" s="6"/>
    </row>
    <row r="2" spans="1:10" s="1" customFormat="1" ht="45" customHeight="1" x14ac:dyDescent="0.25">
      <c r="A2" s="33"/>
      <c r="B2" s="33"/>
      <c r="C2" s="33"/>
      <c r="D2" s="33"/>
      <c r="E2" s="33"/>
      <c r="F2" s="33"/>
      <c r="G2" s="33"/>
      <c r="H2" s="33"/>
      <c r="I2" s="6"/>
      <c r="J2" s="6"/>
    </row>
    <row r="3" spans="1:10" ht="32.25" customHeight="1" x14ac:dyDescent="0.25">
      <c r="A3" s="29" t="s">
        <v>229</v>
      </c>
      <c r="B3" s="34" t="s">
        <v>230</v>
      </c>
      <c r="C3" s="35"/>
      <c r="D3" s="35"/>
      <c r="E3" s="35"/>
      <c r="F3" s="35"/>
      <c r="G3" s="35"/>
      <c r="H3" s="36"/>
      <c r="I3" s="6"/>
      <c r="J3" s="6"/>
    </row>
    <row r="4" spans="1:10" ht="69.75" customHeight="1" x14ac:dyDescent="0.25">
      <c r="A4" s="11" t="s">
        <v>0</v>
      </c>
      <c r="B4" s="12" t="s">
        <v>1</v>
      </c>
      <c r="C4" s="13" t="s">
        <v>5</v>
      </c>
      <c r="D4" s="13" t="s">
        <v>227</v>
      </c>
      <c r="E4" s="14" t="s">
        <v>3</v>
      </c>
      <c r="F4" s="13" t="s">
        <v>2</v>
      </c>
      <c r="G4" s="9" t="s">
        <v>225</v>
      </c>
      <c r="H4" s="9" t="s">
        <v>226</v>
      </c>
      <c r="I4" s="1"/>
      <c r="J4" s="1"/>
    </row>
    <row r="5" spans="1:10" x14ac:dyDescent="0.25">
      <c r="A5" s="15">
        <v>1</v>
      </c>
      <c r="B5" s="16" t="s">
        <v>4</v>
      </c>
      <c r="C5" s="17" t="s">
        <v>5</v>
      </c>
      <c r="D5" s="18">
        <v>29011.25</v>
      </c>
      <c r="E5" s="19">
        <v>1</v>
      </c>
      <c r="F5" s="20">
        <f>+D5*E5</f>
        <v>29011.25</v>
      </c>
      <c r="G5" s="30">
        <v>18560</v>
      </c>
      <c r="H5" s="10">
        <f>+G5*E5</f>
        <v>18560</v>
      </c>
    </row>
    <row r="6" spans="1:10" x14ac:dyDescent="0.25">
      <c r="A6" s="15">
        <v>2</v>
      </c>
      <c r="B6" s="16" t="s">
        <v>6</v>
      </c>
      <c r="C6" s="17" t="s">
        <v>5</v>
      </c>
      <c r="D6" s="18">
        <v>11586.25</v>
      </c>
      <c r="E6" s="19">
        <v>2</v>
      </c>
      <c r="F6" s="20">
        <f t="shared" ref="F6:F69" si="0">+D6*E6</f>
        <v>23172.5</v>
      </c>
      <c r="G6" s="30">
        <v>7140</v>
      </c>
      <c r="H6" s="10">
        <f t="shared" ref="H6:H69" si="1">+G6*E6</f>
        <v>14280</v>
      </c>
    </row>
    <row r="7" spans="1:10" x14ac:dyDescent="0.25">
      <c r="A7" s="15">
        <v>3</v>
      </c>
      <c r="B7" s="16" t="s">
        <v>7</v>
      </c>
      <c r="C7" s="17" t="s">
        <v>8</v>
      </c>
      <c r="D7" s="18">
        <v>2071</v>
      </c>
      <c r="E7" s="19">
        <v>9</v>
      </c>
      <c r="F7" s="20">
        <f t="shared" si="0"/>
        <v>18639</v>
      </c>
      <c r="G7" s="30">
        <v>1856</v>
      </c>
      <c r="H7" s="10">
        <f t="shared" si="1"/>
        <v>16704</v>
      </c>
    </row>
    <row r="8" spans="1:10" x14ac:dyDescent="0.25">
      <c r="A8" s="15">
        <v>4</v>
      </c>
      <c r="B8" s="16" t="s">
        <v>9</v>
      </c>
      <c r="C8" s="17" t="s">
        <v>8</v>
      </c>
      <c r="D8" s="18">
        <v>2606.5</v>
      </c>
      <c r="E8" s="19">
        <v>9</v>
      </c>
      <c r="F8" s="20">
        <f t="shared" si="0"/>
        <v>23458.5</v>
      </c>
      <c r="G8" s="30">
        <v>2359</v>
      </c>
      <c r="H8" s="10">
        <f t="shared" si="1"/>
        <v>21231</v>
      </c>
    </row>
    <row r="9" spans="1:10" ht="24" x14ac:dyDescent="0.25">
      <c r="A9" s="15">
        <v>5</v>
      </c>
      <c r="B9" s="16" t="s">
        <v>10</v>
      </c>
      <c r="C9" s="17" t="s">
        <v>5</v>
      </c>
      <c r="D9" s="18">
        <v>12486.25</v>
      </c>
      <c r="E9" s="19">
        <v>3</v>
      </c>
      <c r="F9" s="20">
        <f t="shared" si="0"/>
        <v>37458.75</v>
      </c>
      <c r="G9" s="30">
        <v>11702</v>
      </c>
      <c r="H9" s="10">
        <f t="shared" si="1"/>
        <v>35106</v>
      </c>
    </row>
    <row r="10" spans="1:10" ht="24" x14ac:dyDescent="0.25">
      <c r="A10" s="15">
        <v>6</v>
      </c>
      <c r="B10" s="16" t="s">
        <v>11</v>
      </c>
      <c r="C10" s="17" t="s">
        <v>5</v>
      </c>
      <c r="D10" s="18">
        <v>14853.5</v>
      </c>
      <c r="E10" s="19">
        <v>3</v>
      </c>
      <c r="F10" s="20">
        <f t="shared" si="0"/>
        <v>44560.5</v>
      </c>
      <c r="G10" s="30">
        <v>11985</v>
      </c>
      <c r="H10" s="10">
        <f t="shared" si="1"/>
        <v>35955</v>
      </c>
    </row>
    <row r="11" spans="1:10" ht="24" x14ac:dyDescent="0.25">
      <c r="A11" s="15">
        <v>7</v>
      </c>
      <c r="B11" s="16" t="s">
        <v>12</v>
      </c>
      <c r="C11" s="17" t="s">
        <v>5</v>
      </c>
      <c r="D11" s="18">
        <v>21780</v>
      </c>
      <c r="E11" s="19">
        <v>3</v>
      </c>
      <c r="F11" s="20">
        <f t="shared" si="0"/>
        <v>65340</v>
      </c>
      <c r="G11" s="30">
        <v>13837</v>
      </c>
      <c r="H11" s="10">
        <f t="shared" si="1"/>
        <v>41511</v>
      </c>
    </row>
    <row r="12" spans="1:10" ht="24" x14ac:dyDescent="0.25">
      <c r="A12" s="15">
        <v>8</v>
      </c>
      <c r="B12" s="16" t="s">
        <v>13</v>
      </c>
      <c r="C12" s="17" t="s">
        <v>14</v>
      </c>
      <c r="D12" s="18">
        <v>53737.5</v>
      </c>
      <c r="E12" s="19">
        <v>1</v>
      </c>
      <c r="F12" s="20">
        <f t="shared" si="0"/>
        <v>53737.5</v>
      </c>
      <c r="G12" s="30">
        <v>44262</v>
      </c>
      <c r="H12" s="10">
        <f t="shared" si="1"/>
        <v>44262</v>
      </c>
    </row>
    <row r="13" spans="1:10" x14ac:dyDescent="0.25">
      <c r="A13" s="15">
        <v>9</v>
      </c>
      <c r="B13" s="16" t="s">
        <v>15</v>
      </c>
      <c r="C13" s="17" t="s">
        <v>5</v>
      </c>
      <c r="D13" s="18">
        <v>1124.75</v>
      </c>
      <c r="E13" s="19">
        <v>4</v>
      </c>
      <c r="F13" s="20">
        <f t="shared" si="0"/>
        <v>4499</v>
      </c>
      <c r="G13" s="30">
        <v>1005</v>
      </c>
      <c r="H13" s="10">
        <f t="shared" si="1"/>
        <v>4020</v>
      </c>
    </row>
    <row r="14" spans="1:10" ht="72" x14ac:dyDescent="0.25">
      <c r="A14" s="15">
        <v>10</v>
      </c>
      <c r="B14" s="16" t="s">
        <v>16</v>
      </c>
      <c r="C14" s="17" t="s">
        <v>5</v>
      </c>
      <c r="D14" s="18">
        <v>89162.5</v>
      </c>
      <c r="E14" s="19">
        <v>14</v>
      </c>
      <c r="F14" s="20">
        <f t="shared" si="0"/>
        <v>1248275</v>
      </c>
      <c r="G14" s="30">
        <v>58714</v>
      </c>
      <c r="H14" s="10">
        <f t="shared" si="1"/>
        <v>821996</v>
      </c>
    </row>
    <row r="15" spans="1:10" x14ac:dyDescent="0.25">
      <c r="A15" s="15">
        <v>11</v>
      </c>
      <c r="B15" s="16" t="s">
        <v>17</v>
      </c>
      <c r="C15" s="17" t="s">
        <v>5</v>
      </c>
      <c r="D15" s="18">
        <v>311073.25</v>
      </c>
      <c r="E15" s="19">
        <v>1</v>
      </c>
      <c r="F15" s="20">
        <f t="shared" si="0"/>
        <v>311073.25</v>
      </c>
      <c r="G15" s="30">
        <v>256000</v>
      </c>
      <c r="H15" s="10">
        <f t="shared" si="1"/>
        <v>256000</v>
      </c>
    </row>
    <row r="16" spans="1:10" x14ac:dyDescent="0.25">
      <c r="A16" s="15">
        <v>12</v>
      </c>
      <c r="B16" s="16" t="s">
        <v>18</v>
      </c>
      <c r="C16" s="17" t="s">
        <v>5</v>
      </c>
      <c r="D16" s="18">
        <v>14211</v>
      </c>
      <c r="E16" s="19">
        <v>2</v>
      </c>
      <c r="F16" s="20">
        <f t="shared" si="0"/>
        <v>28422</v>
      </c>
      <c r="G16" s="30">
        <v>10240</v>
      </c>
      <c r="H16" s="10">
        <f t="shared" si="1"/>
        <v>20480</v>
      </c>
    </row>
    <row r="17" spans="1:8" x14ac:dyDescent="0.25">
      <c r="A17" s="15">
        <v>13</v>
      </c>
      <c r="B17" s="16" t="s">
        <v>19</v>
      </c>
      <c r="C17" s="17" t="s">
        <v>5</v>
      </c>
      <c r="D17" s="18">
        <v>14211</v>
      </c>
      <c r="E17" s="19">
        <v>2</v>
      </c>
      <c r="F17" s="20">
        <f t="shared" si="0"/>
        <v>28422</v>
      </c>
      <c r="G17" s="30">
        <v>10240</v>
      </c>
      <c r="H17" s="10">
        <f t="shared" si="1"/>
        <v>20480</v>
      </c>
    </row>
    <row r="18" spans="1:8" x14ac:dyDescent="0.25">
      <c r="A18" s="15">
        <v>14</v>
      </c>
      <c r="B18" s="16" t="s">
        <v>20</v>
      </c>
      <c r="C18" s="17" t="s">
        <v>5</v>
      </c>
      <c r="D18" s="18">
        <v>14211</v>
      </c>
      <c r="E18" s="19">
        <v>2</v>
      </c>
      <c r="F18" s="20">
        <f t="shared" si="0"/>
        <v>28422</v>
      </c>
      <c r="G18" s="30">
        <v>10240</v>
      </c>
      <c r="H18" s="10">
        <f t="shared" si="1"/>
        <v>20480</v>
      </c>
    </row>
    <row r="19" spans="1:8" x14ac:dyDescent="0.25">
      <c r="A19" s="15">
        <v>15</v>
      </c>
      <c r="B19" s="16" t="s">
        <v>21</v>
      </c>
      <c r="C19" s="17" t="s">
        <v>5</v>
      </c>
      <c r="D19" s="18">
        <v>7648.5</v>
      </c>
      <c r="E19" s="19">
        <v>2</v>
      </c>
      <c r="F19" s="20">
        <f t="shared" si="0"/>
        <v>15297</v>
      </c>
      <c r="G19" s="30">
        <v>4568</v>
      </c>
      <c r="H19" s="10">
        <f t="shared" si="1"/>
        <v>9136</v>
      </c>
    </row>
    <row r="20" spans="1:8" x14ac:dyDescent="0.25">
      <c r="A20" s="15">
        <v>16</v>
      </c>
      <c r="B20" s="16" t="s">
        <v>22</v>
      </c>
      <c r="C20" s="17" t="s">
        <v>5</v>
      </c>
      <c r="D20" s="18">
        <v>10701.25</v>
      </c>
      <c r="E20" s="19">
        <v>2</v>
      </c>
      <c r="F20" s="20">
        <f t="shared" si="0"/>
        <v>21402.5</v>
      </c>
      <c r="G20" s="30">
        <v>7110</v>
      </c>
      <c r="H20" s="10">
        <f t="shared" si="1"/>
        <v>14220</v>
      </c>
    </row>
    <row r="21" spans="1:8" x14ac:dyDescent="0.25">
      <c r="A21" s="15">
        <v>17</v>
      </c>
      <c r="B21" s="16" t="s">
        <v>23</v>
      </c>
      <c r="C21" s="17" t="s">
        <v>5</v>
      </c>
      <c r="D21" s="18">
        <v>11586.25</v>
      </c>
      <c r="E21" s="19">
        <v>2</v>
      </c>
      <c r="F21" s="20">
        <f t="shared" si="0"/>
        <v>23172.5</v>
      </c>
      <c r="G21" s="30">
        <v>10176</v>
      </c>
      <c r="H21" s="10">
        <f t="shared" si="1"/>
        <v>20352</v>
      </c>
    </row>
    <row r="22" spans="1:8" x14ac:dyDescent="0.25">
      <c r="A22" s="15">
        <v>18</v>
      </c>
      <c r="B22" s="16" t="s">
        <v>24</v>
      </c>
      <c r="C22" s="17" t="s">
        <v>25</v>
      </c>
      <c r="D22" s="18">
        <v>7641</v>
      </c>
      <c r="E22" s="19">
        <v>40</v>
      </c>
      <c r="F22" s="20">
        <f t="shared" si="0"/>
        <v>305640</v>
      </c>
      <c r="G22" s="30">
        <v>3583</v>
      </c>
      <c r="H22" s="10">
        <f t="shared" si="1"/>
        <v>143320</v>
      </c>
    </row>
    <row r="23" spans="1:8" x14ac:dyDescent="0.25">
      <c r="A23" s="15">
        <v>19</v>
      </c>
      <c r="B23" s="16" t="s">
        <v>26</v>
      </c>
      <c r="C23" s="17" t="s">
        <v>25</v>
      </c>
      <c r="D23" s="18">
        <v>2160.25</v>
      </c>
      <c r="E23" s="19">
        <v>10</v>
      </c>
      <c r="F23" s="20">
        <f t="shared" si="0"/>
        <v>21602.5</v>
      </c>
      <c r="G23" s="30">
        <v>1472</v>
      </c>
      <c r="H23" s="10">
        <f t="shared" si="1"/>
        <v>14720</v>
      </c>
    </row>
    <row r="24" spans="1:8" x14ac:dyDescent="0.25">
      <c r="A24" s="15">
        <v>20</v>
      </c>
      <c r="B24" s="16" t="s">
        <v>27</v>
      </c>
      <c r="C24" s="17" t="s">
        <v>28</v>
      </c>
      <c r="D24" s="18">
        <v>130662.5</v>
      </c>
      <c r="E24" s="19">
        <v>1</v>
      </c>
      <c r="F24" s="20">
        <f t="shared" si="0"/>
        <v>130662.5</v>
      </c>
      <c r="G24" s="30">
        <v>63060</v>
      </c>
      <c r="H24" s="10">
        <f t="shared" si="1"/>
        <v>63060</v>
      </c>
    </row>
    <row r="25" spans="1:8" x14ac:dyDescent="0.25">
      <c r="A25" s="15">
        <v>21</v>
      </c>
      <c r="B25" s="16" t="s">
        <v>29</v>
      </c>
      <c r="C25" s="17" t="s">
        <v>28</v>
      </c>
      <c r="D25" s="18">
        <v>211487.5</v>
      </c>
      <c r="E25" s="19">
        <v>1</v>
      </c>
      <c r="F25" s="20">
        <f t="shared" si="0"/>
        <v>211487.5</v>
      </c>
      <c r="G25" s="30">
        <v>102674</v>
      </c>
      <c r="H25" s="10">
        <f t="shared" si="1"/>
        <v>102674</v>
      </c>
    </row>
    <row r="26" spans="1:8" x14ac:dyDescent="0.25">
      <c r="A26" s="15">
        <v>22</v>
      </c>
      <c r="B26" s="16" t="s">
        <v>30</v>
      </c>
      <c r="C26" s="17" t="s">
        <v>25</v>
      </c>
      <c r="D26" s="18">
        <v>4499</v>
      </c>
      <c r="E26" s="19">
        <v>10</v>
      </c>
      <c r="F26" s="20">
        <f t="shared" si="0"/>
        <v>44990</v>
      </c>
      <c r="G26" s="30">
        <v>3786</v>
      </c>
      <c r="H26" s="10">
        <f t="shared" si="1"/>
        <v>37860</v>
      </c>
    </row>
    <row r="27" spans="1:8" ht="24" x14ac:dyDescent="0.25">
      <c r="A27" s="15">
        <v>23</v>
      </c>
      <c r="B27" s="16" t="s">
        <v>31</v>
      </c>
      <c r="C27" s="17" t="s">
        <v>32</v>
      </c>
      <c r="D27" s="18">
        <v>816516.25</v>
      </c>
      <c r="E27" s="19">
        <v>1</v>
      </c>
      <c r="F27" s="20">
        <f t="shared" si="0"/>
        <v>816516.25</v>
      </c>
      <c r="G27" s="30">
        <v>782080</v>
      </c>
      <c r="H27" s="10">
        <f t="shared" si="1"/>
        <v>782080</v>
      </c>
    </row>
    <row r="28" spans="1:8" ht="24" x14ac:dyDescent="0.25">
      <c r="A28" s="15">
        <v>24</v>
      </c>
      <c r="B28" s="16" t="s">
        <v>33</v>
      </c>
      <c r="C28" s="17" t="s">
        <v>32</v>
      </c>
      <c r="D28" s="18">
        <v>816516.25</v>
      </c>
      <c r="E28" s="19">
        <v>1</v>
      </c>
      <c r="F28" s="20">
        <f t="shared" si="0"/>
        <v>816516.25</v>
      </c>
      <c r="G28" s="30">
        <v>782080</v>
      </c>
      <c r="H28" s="10">
        <f t="shared" si="1"/>
        <v>782080</v>
      </c>
    </row>
    <row r="29" spans="1:8" x14ac:dyDescent="0.25">
      <c r="A29" s="15">
        <v>25</v>
      </c>
      <c r="B29" s="16" t="s">
        <v>34</v>
      </c>
      <c r="C29" s="17" t="s">
        <v>5</v>
      </c>
      <c r="D29" s="18">
        <v>19403.75</v>
      </c>
      <c r="E29" s="19">
        <v>1</v>
      </c>
      <c r="F29" s="20">
        <f t="shared" si="0"/>
        <v>19403.75</v>
      </c>
      <c r="G29" s="30">
        <v>10382</v>
      </c>
      <c r="H29" s="10">
        <f t="shared" si="1"/>
        <v>10382</v>
      </c>
    </row>
    <row r="30" spans="1:8" x14ac:dyDescent="0.25">
      <c r="A30" s="15">
        <v>26</v>
      </c>
      <c r="B30" s="16" t="s">
        <v>35</v>
      </c>
      <c r="C30" s="17" t="s">
        <v>5</v>
      </c>
      <c r="D30" s="18">
        <v>13210</v>
      </c>
      <c r="E30" s="19">
        <v>3</v>
      </c>
      <c r="F30" s="20">
        <f t="shared" si="0"/>
        <v>39630</v>
      </c>
      <c r="G30" s="30">
        <v>7027</v>
      </c>
      <c r="H30" s="10">
        <f t="shared" si="1"/>
        <v>21081</v>
      </c>
    </row>
    <row r="31" spans="1:8" x14ac:dyDescent="0.25">
      <c r="A31" s="15">
        <v>27</v>
      </c>
      <c r="B31" s="16" t="s">
        <v>36</v>
      </c>
      <c r="C31" s="17" t="s">
        <v>5</v>
      </c>
      <c r="D31" s="18">
        <v>2856.5</v>
      </c>
      <c r="E31" s="19">
        <v>5</v>
      </c>
      <c r="F31" s="20">
        <f t="shared" si="0"/>
        <v>14282.5</v>
      </c>
      <c r="G31" s="30">
        <v>691</v>
      </c>
      <c r="H31" s="10">
        <f t="shared" si="1"/>
        <v>3455</v>
      </c>
    </row>
    <row r="32" spans="1:8" x14ac:dyDescent="0.25">
      <c r="A32" s="15">
        <v>28</v>
      </c>
      <c r="B32" s="16" t="s">
        <v>37</v>
      </c>
      <c r="C32" s="17" t="s">
        <v>5</v>
      </c>
      <c r="D32" s="18">
        <v>3731.25</v>
      </c>
      <c r="E32" s="19">
        <v>2</v>
      </c>
      <c r="F32" s="20">
        <f t="shared" si="0"/>
        <v>7462.5</v>
      </c>
      <c r="G32" s="30">
        <v>2380</v>
      </c>
      <c r="H32" s="10">
        <f t="shared" si="1"/>
        <v>4760</v>
      </c>
    </row>
    <row r="33" spans="1:8" x14ac:dyDescent="0.25">
      <c r="A33" s="15">
        <v>29</v>
      </c>
      <c r="B33" s="16" t="s">
        <v>38</v>
      </c>
      <c r="C33" s="17" t="s">
        <v>5</v>
      </c>
      <c r="D33" s="18">
        <v>6070</v>
      </c>
      <c r="E33" s="19">
        <v>2</v>
      </c>
      <c r="F33" s="20">
        <f t="shared" si="0"/>
        <v>12140</v>
      </c>
      <c r="G33" s="30">
        <v>1768</v>
      </c>
      <c r="H33" s="10">
        <f t="shared" si="1"/>
        <v>3536</v>
      </c>
    </row>
    <row r="34" spans="1:8" x14ac:dyDescent="0.25">
      <c r="A34" s="15">
        <v>30</v>
      </c>
      <c r="B34" s="16" t="s">
        <v>39</v>
      </c>
      <c r="C34" s="17" t="s">
        <v>5</v>
      </c>
      <c r="D34" s="18">
        <v>1396.25</v>
      </c>
      <c r="E34" s="19">
        <v>20</v>
      </c>
      <c r="F34" s="20">
        <f t="shared" si="0"/>
        <v>27925</v>
      </c>
      <c r="G34" s="30">
        <v>691</v>
      </c>
      <c r="H34" s="10">
        <f t="shared" si="1"/>
        <v>13820</v>
      </c>
    </row>
    <row r="35" spans="1:8" x14ac:dyDescent="0.25">
      <c r="A35" s="15">
        <v>31</v>
      </c>
      <c r="B35" s="16" t="s">
        <v>40</v>
      </c>
      <c r="C35" s="17" t="s">
        <v>5</v>
      </c>
      <c r="D35" s="18">
        <v>2460.25</v>
      </c>
      <c r="E35" s="19">
        <v>3</v>
      </c>
      <c r="F35" s="20">
        <f t="shared" si="0"/>
        <v>7380.75</v>
      </c>
      <c r="G35" s="30">
        <v>1472</v>
      </c>
      <c r="H35" s="10">
        <f t="shared" si="1"/>
        <v>4416</v>
      </c>
    </row>
    <row r="36" spans="1:8" x14ac:dyDescent="0.25">
      <c r="A36" s="15">
        <v>32</v>
      </c>
      <c r="B36" s="16" t="s">
        <v>41</v>
      </c>
      <c r="C36" s="17" t="s">
        <v>5</v>
      </c>
      <c r="D36" s="18">
        <v>3606.5</v>
      </c>
      <c r="E36" s="19">
        <v>10</v>
      </c>
      <c r="F36" s="20">
        <f t="shared" si="0"/>
        <v>36065</v>
      </c>
      <c r="G36" s="30">
        <v>1024</v>
      </c>
      <c r="H36" s="10">
        <f t="shared" si="1"/>
        <v>10240</v>
      </c>
    </row>
    <row r="37" spans="1:8" x14ac:dyDescent="0.25">
      <c r="A37" s="15">
        <v>33</v>
      </c>
      <c r="B37" s="16" t="s">
        <v>42</v>
      </c>
      <c r="C37" s="17" t="s">
        <v>43</v>
      </c>
      <c r="D37" s="18">
        <v>37312.5</v>
      </c>
      <c r="E37" s="19">
        <v>1</v>
      </c>
      <c r="F37" s="20">
        <f t="shared" si="0"/>
        <v>37312.5</v>
      </c>
      <c r="G37" s="30">
        <v>31744</v>
      </c>
      <c r="H37" s="10">
        <f t="shared" si="1"/>
        <v>31744</v>
      </c>
    </row>
    <row r="38" spans="1:8" x14ac:dyDescent="0.25">
      <c r="A38" s="15">
        <v>34</v>
      </c>
      <c r="B38" s="16" t="s">
        <v>44</v>
      </c>
      <c r="C38" s="17" t="s">
        <v>5</v>
      </c>
      <c r="D38" s="18">
        <v>94012.5</v>
      </c>
      <c r="E38" s="19">
        <v>1</v>
      </c>
      <c r="F38" s="20">
        <f t="shared" si="0"/>
        <v>94012.5</v>
      </c>
      <c r="G38" s="30">
        <v>76659</v>
      </c>
      <c r="H38" s="10">
        <f t="shared" si="1"/>
        <v>76659</v>
      </c>
    </row>
    <row r="39" spans="1:8" x14ac:dyDescent="0.25">
      <c r="A39" s="15">
        <v>35</v>
      </c>
      <c r="B39" s="16" t="s">
        <v>45</v>
      </c>
      <c r="C39" s="17" t="s">
        <v>5</v>
      </c>
      <c r="D39" s="18">
        <v>33565</v>
      </c>
      <c r="E39" s="19">
        <v>1</v>
      </c>
      <c r="F39" s="20">
        <f t="shared" si="0"/>
        <v>33565</v>
      </c>
      <c r="G39" s="30">
        <v>31859</v>
      </c>
      <c r="H39" s="10">
        <f t="shared" si="1"/>
        <v>31859</v>
      </c>
    </row>
    <row r="40" spans="1:8" x14ac:dyDescent="0.25">
      <c r="A40" s="15">
        <v>36</v>
      </c>
      <c r="B40" s="16" t="s">
        <v>46</v>
      </c>
      <c r="C40" s="17" t="s">
        <v>43</v>
      </c>
      <c r="D40" s="18">
        <v>399925</v>
      </c>
      <c r="E40" s="19">
        <v>1</v>
      </c>
      <c r="F40" s="20">
        <f t="shared" si="0"/>
        <v>399925</v>
      </c>
      <c r="G40" s="30">
        <v>358400</v>
      </c>
      <c r="H40" s="10">
        <f t="shared" si="1"/>
        <v>358400</v>
      </c>
    </row>
    <row r="41" spans="1:8" x14ac:dyDescent="0.25">
      <c r="A41" s="15">
        <v>37</v>
      </c>
      <c r="B41" s="16" t="s">
        <v>47</v>
      </c>
      <c r="C41" s="17" t="s">
        <v>5</v>
      </c>
      <c r="D41" s="18">
        <v>41868.25</v>
      </c>
      <c r="E41" s="19">
        <v>1</v>
      </c>
      <c r="F41" s="20">
        <f t="shared" si="0"/>
        <v>41868.25</v>
      </c>
      <c r="G41" s="30">
        <v>36595</v>
      </c>
      <c r="H41" s="10">
        <f t="shared" si="1"/>
        <v>36595</v>
      </c>
    </row>
    <row r="42" spans="1:8" x14ac:dyDescent="0.25">
      <c r="A42" s="15">
        <v>38</v>
      </c>
      <c r="B42" s="16" t="s">
        <v>48</v>
      </c>
      <c r="C42" s="17" t="s">
        <v>25</v>
      </c>
      <c r="D42" s="18">
        <v>14852.5</v>
      </c>
      <c r="E42" s="19">
        <v>5</v>
      </c>
      <c r="F42" s="20">
        <f t="shared" si="0"/>
        <v>74262.5</v>
      </c>
      <c r="G42" s="30">
        <v>9714</v>
      </c>
      <c r="H42" s="10">
        <f t="shared" si="1"/>
        <v>48570</v>
      </c>
    </row>
    <row r="43" spans="1:8" x14ac:dyDescent="0.25">
      <c r="A43" s="15">
        <v>39</v>
      </c>
      <c r="B43" s="16" t="s">
        <v>49</v>
      </c>
      <c r="C43" s="17" t="s">
        <v>5</v>
      </c>
      <c r="D43" s="18">
        <v>126040</v>
      </c>
      <c r="E43" s="19">
        <v>1</v>
      </c>
      <c r="F43" s="20">
        <f t="shared" si="0"/>
        <v>126040</v>
      </c>
      <c r="G43" s="30">
        <v>75520</v>
      </c>
      <c r="H43" s="10">
        <f t="shared" si="1"/>
        <v>75520</v>
      </c>
    </row>
    <row r="44" spans="1:8" x14ac:dyDescent="0.25">
      <c r="A44" s="15">
        <v>40</v>
      </c>
      <c r="B44" s="16" t="s">
        <v>50</v>
      </c>
      <c r="C44" s="17" t="s">
        <v>8</v>
      </c>
      <c r="D44" s="18">
        <v>2356.5</v>
      </c>
      <c r="E44" s="19">
        <v>8</v>
      </c>
      <c r="F44" s="20">
        <f t="shared" si="0"/>
        <v>18852</v>
      </c>
      <c r="G44" s="30">
        <v>1354</v>
      </c>
      <c r="H44" s="10">
        <f t="shared" si="1"/>
        <v>10832</v>
      </c>
    </row>
    <row r="45" spans="1:8" x14ac:dyDescent="0.25">
      <c r="A45" s="15">
        <v>41</v>
      </c>
      <c r="B45" s="16" t="s">
        <v>51</v>
      </c>
      <c r="C45" s="17" t="s">
        <v>8</v>
      </c>
      <c r="D45" s="18">
        <v>2963.5</v>
      </c>
      <c r="E45" s="19">
        <v>8</v>
      </c>
      <c r="F45" s="20">
        <f t="shared" si="0"/>
        <v>23708</v>
      </c>
      <c r="G45" s="30">
        <v>2120</v>
      </c>
      <c r="H45" s="10">
        <f t="shared" si="1"/>
        <v>16960</v>
      </c>
    </row>
    <row r="46" spans="1:8" x14ac:dyDescent="0.25">
      <c r="A46" s="15">
        <v>42</v>
      </c>
      <c r="B46" s="16" t="s">
        <v>52</v>
      </c>
      <c r="C46" s="17" t="s">
        <v>5</v>
      </c>
      <c r="D46" s="18">
        <v>250000.00259999998</v>
      </c>
      <c r="E46" s="19">
        <v>1</v>
      </c>
      <c r="F46" s="20">
        <f t="shared" si="0"/>
        <v>250000.00259999998</v>
      </c>
      <c r="G46" s="30">
        <v>241792</v>
      </c>
      <c r="H46" s="10">
        <f t="shared" si="1"/>
        <v>241792</v>
      </c>
    </row>
    <row r="47" spans="1:8" x14ac:dyDescent="0.25">
      <c r="A47" s="15">
        <v>43</v>
      </c>
      <c r="B47" s="16" t="s">
        <v>53</v>
      </c>
      <c r="C47" s="17" t="s">
        <v>5</v>
      </c>
      <c r="D47" s="18">
        <v>21495</v>
      </c>
      <c r="E47" s="19">
        <v>5</v>
      </c>
      <c r="F47" s="20">
        <f t="shared" si="0"/>
        <v>107475</v>
      </c>
      <c r="G47" s="30">
        <v>16102</v>
      </c>
      <c r="H47" s="10">
        <f t="shared" si="1"/>
        <v>80510</v>
      </c>
    </row>
    <row r="48" spans="1:8" ht="36" x14ac:dyDescent="0.25">
      <c r="A48" s="15">
        <v>44</v>
      </c>
      <c r="B48" s="16" t="s">
        <v>54</v>
      </c>
      <c r="C48" s="17" t="s">
        <v>5</v>
      </c>
      <c r="D48" s="18">
        <v>9284</v>
      </c>
      <c r="E48" s="19">
        <v>10</v>
      </c>
      <c r="F48" s="20">
        <f t="shared" si="0"/>
        <v>92840</v>
      </c>
      <c r="G48" s="30">
        <v>7629</v>
      </c>
      <c r="H48" s="10">
        <f t="shared" si="1"/>
        <v>76290</v>
      </c>
    </row>
    <row r="49" spans="1:8" x14ac:dyDescent="0.25">
      <c r="A49" s="15">
        <v>45</v>
      </c>
      <c r="B49" s="16" t="s">
        <v>55</v>
      </c>
      <c r="C49" s="17" t="s">
        <v>5</v>
      </c>
      <c r="D49" s="18">
        <v>27495</v>
      </c>
      <c r="E49" s="19">
        <v>2</v>
      </c>
      <c r="F49" s="20">
        <f t="shared" si="0"/>
        <v>54990</v>
      </c>
      <c r="G49" s="30">
        <v>23795</v>
      </c>
      <c r="H49" s="10">
        <f t="shared" si="1"/>
        <v>47590</v>
      </c>
    </row>
    <row r="50" spans="1:8" x14ac:dyDescent="0.25">
      <c r="A50" s="15">
        <v>46</v>
      </c>
      <c r="B50" s="16" t="s">
        <v>56</v>
      </c>
      <c r="C50" s="17" t="s">
        <v>5</v>
      </c>
      <c r="D50" s="18">
        <v>19011.25</v>
      </c>
      <c r="E50" s="19">
        <v>1</v>
      </c>
      <c r="F50" s="20">
        <f t="shared" si="0"/>
        <v>19011.25</v>
      </c>
      <c r="G50" s="30">
        <v>16102</v>
      </c>
      <c r="H50" s="10">
        <f t="shared" si="1"/>
        <v>16102</v>
      </c>
    </row>
    <row r="51" spans="1:8" x14ac:dyDescent="0.25">
      <c r="A51" s="15">
        <v>47</v>
      </c>
      <c r="B51" s="16" t="s">
        <v>57</v>
      </c>
      <c r="C51" s="17" t="s">
        <v>5</v>
      </c>
      <c r="D51" s="18">
        <v>262.42499999999995</v>
      </c>
      <c r="E51" s="19">
        <v>101</v>
      </c>
      <c r="F51" s="20">
        <f t="shared" si="0"/>
        <v>26504.924999999996</v>
      </c>
      <c r="G51" s="30">
        <v>143</v>
      </c>
      <c r="H51" s="10">
        <f t="shared" si="1"/>
        <v>14443</v>
      </c>
    </row>
    <row r="52" spans="1:8" x14ac:dyDescent="0.25">
      <c r="A52" s="15">
        <v>48</v>
      </c>
      <c r="B52" s="16" t="s">
        <v>58</v>
      </c>
      <c r="C52" s="17" t="s">
        <v>5</v>
      </c>
      <c r="D52" s="18">
        <v>373.125</v>
      </c>
      <c r="E52" s="19">
        <v>100</v>
      </c>
      <c r="F52" s="20">
        <f t="shared" si="0"/>
        <v>37312.5</v>
      </c>
      <c r="G52" s="30">
        <v>242</v>
      </c>
      <c r="H52" s="10">
        <f t="shared" si="1"/>
        <v>24200</v>
      </c>
    </row>
    <row r="53" spans="1:8" x14ac:dyDescent="0.25">
      <c r="A53" s="15">
        <v>49</v>
      </c>
      <c r="B53" s="16" t="s">
        <v>59</v>
      </c>
      <c r="C53" s="17" t="s">
        <v>5</v>
      </c>
      <c r="D53" s="18">
        <v>467.75</v>
      </c>
      <c r="E53" s="19">
        <v>100</v>
      </c>
      <c r="F53" s="20">
        <f t="shared" si="0"/>
        <v>46775</v>
      </c>
      <c r="G53" s="30">
        <v>296</v>
      </c>
      <c r="H53" s="10">
        <f t="shared" si="1"/>
        <v>29600</v>
      </c>
    </row>
    <row r="54" spans="1:8" x14ac:dyDescent="0.25">
      <c r="A54" s="15">
        <v>50</v>
      </c>
      <c r="B54" s="16" t="s">
        <v>60</v>
      </c>
      <c r="C54" s="17" t="s">
        <v>5</v>
      </c>
      <c r="D54" s="18">
        <v>146.39999999999998</v>
      </c>
      <c r="E54" s="19">
        <v>100</v>
      </c>
      <c r="F54" s="20">
        <f t="shared" si="0"/>
        <v>14639.999999999998</v>
      </c>
      <c r="G54" s="30">
        <v>108</v>
      </c>
      <c r="H54" s="10">
        <f t="shared" si="1"/>
        <v>10800</v>
      </c>
    </row>
    <row r="55" spans="1:8" x14ac:dyDescent="0.25">
      <c r="A55" s="15">
        <v>51</v>
      </c>
      <c r="B55" s="16" t="s">
        <v>61</v>
      </c>
      <c r="C55" s="17" t="s">
        <v>5</v>
      </c>
      <c r="D55" s="18">
        <v>112.47499999999999</v>
      </c>
      <c r="E55" s="19">
        <v>100</v>
      </c>
      <c r="F55" s="20">
        <f t="shared" si="0"/>
        <v>11247.5</v>
      </c>
      <c r="G55" s="30">
        <v>104</v>
      </c>
      <c r="H55" s="10">
        <f t="shared" si="1"/>
        <v>10400</v>
      </c>
    </row>
    <row r="56" spans="1:8" x14ac:dyDescent="0.25">
      <c r="A56" s="15">
        <v>52</v>
      </c>
      <c r="B56" s="16" t="s">
        <v>62</v>
      </c>
      <c r="C56" s="17" t="s">
        <v>5</v>
      </c>
      <c r="D56" s="18">
        <v>155.32499999999999</v>
      </c>
      <c r="E56" s="19">
        <v>100</v>
      </c>
      <c r="F56" s="20">
        <f t="shared" si="0"/>
        <v>15532.499999999998</v>
      </c>
      <c r="G56" s="30">
        <v>108</v>
      </c>
      <c r="H56" s="10">
        <f t="shared" si="1"/>
        <v>10800</v>
      </c>
    </row>
    <row r="57" spans="1:8" x14ac:dyDescent="0.25">
      <c r="A57" s="15">
        <v>53</v>
      </c>
      <c r="B57" s="16" t="s">
        <v>63</v>
      </c>
      <c r="C57" s="17" t="s">
        <v>5</v>
      </c>
      <c r="D57" s="18">
        <v>9631.25</v>
      </c>
      <c r="E57" s="19">
        <v>4</v>
      </c>
      <c r="F57" s="20">
        <f t="shared" si="0"/>
        <v>38525</v>
      </c>
      <c r="G57" s="30">
        <v>3288</v>
      </c>
      <c r="H57" s="10">
        <f t="shared" si="1"/>
        <v>13152</v>
      </c>
    </row>
    <row r="58" spans="1:8" x14ac:dyDescent="0.25">
      <c r="A58" s="15">
        <v>54</v>
      </c>
      <c r="B58" s="16" t="s">
        <v>64</v>
      </c>
      <c r="C58" s="17" t="s">
        <v>5</v>
      </c>
      <c r="D58" s="18">
        <v>4552.75</v>
      </c>
      <c r="E58" s="19">
        <v>2</v>
      </c>
      <c r="F58" s="20">
        <f t="shared" si="0"/>
        <v>9105.5</v>
      </c>
      <c r="G58" s="30">
        <v>3288</v>
      </c>
      <c r="H58" s="10">
        <f t="shared" si="1"/>
        <v>6576</v>
      </c>
    </row>
    <row r="59" spans="1:8" x14ac:dyDescent="0.25">
      <c r="A59" s="15">
        <v>55</v>
      </c>
      <c r="B59" s="16" t="s">
        <v>65</v>
      </c>
      <c r="C59" s="17" t="s">
        <v>5</v>
      </c>
      <c r="D59" s="18">
        <v>27312.5</v>
      </c>
      <c r="E59" s="19">
        <v>2</v>
      </c>
      <c r="F59" s="20">
        <f t="shared" si="0"/>
        <v>54625</v>
      </c>
      <c r="G59" s="30">
        <v>16064</v>
      </c>
      <c r="H59" s="10">
        <f t="shared" si="1"/>
        <v>32128</v>
      </c>
    </row>
    <row r="60" spans="1:8" x14ac:dyDescent="0.25">
      <c r="A60" s="15">
        <v>56</v>
      </c>
      <c r="B60" s="16" t="s">
        <v>66</v>
      </c>
      <c r="C60" s="17" t="s">
        <v>5</v>
      </c>
      <c r="D60" s="18">
        <v>5856</v>
      </c>
      <c r="E60" s="19">
        <v>2</v>
      </c>
      <c r="F60" s="20">
        <f t="shared" si="0"/>
        <v>11712</v>
      </c>
      <c r="G60" s="30">
        <v>4541</v>
      </c>
      <c r="H60" s="10">
        <f t="shared" si="1"/>
        <v>9082</v>
      </c>
    </row>
    <row r="61" spans="1:8" x14ac:dyDescent="0.25">
      <c r="A61" s="15">
        <v>57</v>
      </c>
      <c r="B61" s="16" t="s">
        <v>67</v>
      </c>
      <c r="C61" s="17" t="s">
        <v>68</v>
      </c>
      <c r="D61" s="18">
        <v>11693.75</v>
      </c>
      <c r="E61" s="19">
        <v>2</v>
      </c>
      <c r="F61" s="20">
        <f t="shared" si="0"/>
        <v>23387.5</v>
      </c>
      <c r="G61" s="30">
        <v>8922</v>
      </c>
      <c r="H61" s="10">
        <f t="shared" si="1"/>
        <v>17844</v>
      </c>
    </row>
    <row r="62" spans="1:8" x14ac:dyDescent="0.25">
      <c r="A62" s="15">
        <v>58</v>
      </c>
      <c r="B62" s="16" t="s">
        <v>69</v>
      </c>
      <c r="C62" s="17" t="s">
        <v>5</v>
      </c>
      <c r="D62" s="18">
        <v>746.25</v>
      </c>
      <c r="E62" s="19">
        <v>22</v>
      </c>
      <c r="F62" s="20">
        <f t="shared" si="0"/>
        <v>16417.5</v>
      </c>
      <c r="G62" s="30">
        <v>453</v>
      </c>
      <c r="H62" s="10">
        <f t="shared" si="1"/>
        <v>9966</v>
      </c>
    </row>
    <row r="63" spans="1:8" x14ac:dyDescent="0.25">
      <c r="A63" s="15">
        <v>59</v>
      </c>
      <c r="B63" s="16" t="s">
        <v>70</v>
      </c>
      <c r="C63" s="17" t="s">
        <v>5</v>
      </c>
      <c r="D63" s="18">
        <v>35866.25</v>
      </c>
      <c r="E63" s="19">
        <v>1</v>
      </c>
      <c r="F63" s="20">
        <f t="shared" si="0"/>
        <v>35866.25</v>
      </c>
      <c r="G63" s="30">
        <v>21222</v>
      </c>
      <c r="H63" s="10">
        <f t="shared" si="1"/>
        <v>21222</v>
      </c>
    </row>
    <row r="64" spans="1:8" x14ac:dyDescent="0.25">
      <c r="A64" s="15">
        <v>60</v>
      </c>
      <c r="B64" s="16" t="s">
        <v>71</v>
      </c>
      <c r="C64" s="17" t="s">
        <v>5</v>
      </c>
      <c r="D64" s="18">
        <v>11861.5</v>
      </c>
      <c r="E64" s="19">
        <v>1</v>
      </c>
      <c r="F64" s="20">
        <f t="shared" si="0"/>
        <v>11861.5</v>
      </c>
      <c r="G64" s="30">
        <v>8819</v>
      </c>
      <c r="H64" s="10">
        <f t="shared" si="1"/>
        <v>8819</v>
      </c>
    </row>
    <row r="65" spans="1:8" x14ac:dyDescent="0.25">
      <c r="A65" s="15">
        <v>61</v>
      </c>
      <c r="B65" s="16" t="s">
        <v>72</v>
      </c>
      <c r="C65" s="17" t="s">
        <v>73</v>
      </c>
      <c r="D65" s="18">
        <v>209062.5</v>
      </c>
      <c r="E65" s="19">
        <v>1</v>
      </c>
      <c r="F65" s="20">
        <f t="shared" si="0"/>
        <v>209062.5</v>
      </c>
      <c r="G65" s="30">
        <v>160000</v>
      </c>
      <c r="H65" s="10">
        <f t="shared" si="1"/>
        <v>160000</v>
      </c>
    </row>
    <row r="66" spans="1:8" x14ac:dyDescent="0.25">
      <c r="A66" s="15">
        <v>62</v>
      </c>
      <c r="B66" s="16" t="s">
        <v>74</v>
      </c>
      <c r="C66" s="17" t="s">
        <v>5</v>
      </c>
      <c r="D66" s="18">
        <v>1964</v>
      </c>
      <c r="E66" s="19">
        <v>5</v>
      </c>
      <c r="F66" s="20">
        <f t="shared" si="0"/>
        <v>9820</v>
      </c>
      <c r="G66" s="30">
        <v>1221</v>
      </c>
      <c r="H66" s="10">
        <f t="shared" si="1"/>
        <v>6105</v>
      </c>
    </row>
    <row r="67" spans="1:8" x14ac:dyDescent="0.25">
      <c r="A67" s="15">
        <v>63</v>
      </c>
      <c r="B67" s="16" t="s">
        <v>75</v>
      </c>
      <c r="C67" s="17" t="s">
        <v>5</v>
      </c>
      <c r="D67" s="18">
        <v>2821</v>
      </c>
      <c r="E67" s="19">
        <v>5</v>
      </c>
      <c r="F67" s="20">
        <f t="shared" si="0"/>
        <v>14105</v>
      </c>
      <c r="G67" s="30">
        <v>1868</v>
      </c>
      <c r="H67" s="10">
        <f t="shared" si="1"/>
        <v>9340</v>
      </c>
    </row>
    <row r="68" spans="1:8" x14ac:dyDescent="0.25">
      <c r="A68" s="15">
        <v>64</v>
      </c>
      <c r="B68" s="16" t="s">
        <v>76</v>
      </c>
      <c r="C68" s="17" t="s">
        <v>5</v>
      </c>
      <c r="D68" s="18">
        <v>4731.25</v>
      </c>
      <c r="E68" s="19">
        <v>5</v>
      </c>
      <c r="F68" s="20">
        <f t="shared" si="0"/>
        <v>23656.25</v>
      </c>
      <c r="G68" s="30">
        <v>3699</v>
      </c>
      <c r="H68" s="10">
        <f t="shared" si="1"/>
        <v>18495</v>
      </c>
    </row>
    <row r="69" spans="1:8" x14ac:dyDescent="0.25">
      <c r="A69" s="15">
        <v>65</v>
      </c>
      <c r="B69" s="16" t="s">
        <v>77</v>
      </c>
      <c r="C69" s="17" t="s">
        <v>78</v>
      </c>
      <c r="D69" s="18">
        <v>31242.5</v>
      </c>
      <c r="E69" s="19">
        <v>1</v>
      </c>
      <c r="F69" s="20">
        <f t="shared" si="0"/>
        <v>31242.5</v>
      </c>
      <c r="G69" s="30">
        <v>23795</v>
      </c>
      <c r="H69" s="10">
        <f t="shared" si="1"/>
        <v>23795</v>
      </c>
    </row>
    <row r="70" spans="1:8" x14ac:dyDescent="0.25">
      <c r="A70" s="15">
        <v>66</v>
      </c>
      <c r="B70" s="16" t="s">
        <v>79</v>
      </c>
      <c r="C70" s="17" t="s">
        <v>5</v>
      </c>
      <c r="D70" s="18">
        <v>32511.25</v>
      </c>
      <c r="E70" s="19">
        <v>4</v>
      </c>
      <c r="F70" s="20">
        <f t="shared" ref="F70:F133" si="2">+D70*E70</f>
        <v>130045</v>
      </c>
      <c r="G70" s="30">
        <v>31462</v>
      </c>
      <c r="H70" s="10">
        <f t="shared" ref="H70:H133" si="3">+G70*E70</f>
        <v>125848</v>
      </c>
    </row>
    <row r="71" spans="1:8" x14ac:dyDescent="0.25">
      <c r="A71" s="15">
        <v>67</v>
      </c>
      <c r="B71" s="16" t="s">
        <v>80</v>
      </c>
      <c r="C71" s="17" t="s">
        <v>5</v>
      </c>
      <c r="D71" s="18">
        <v>39011.25</v>
      </c>
      <c r="E71" s="19">
        <v>2</v>
      </c>
      <c r="F71" s="20">
        <f t="shared" si="2"/>
        <v>78022.5</v>
      </c>
      <c r="G71" s="30">
        <v>31360</v>
      </c>
      <c r="H71" s="10">
        <f t="shared" si="3"/>
        <v>62720</v>
      </c>
    </row>
    <row r="72" spans="1:8" x14ac:dyDescent="0.25">
      <c r="A72" s="15">
        <v>68</v>
      </c>
      <c r="B72" s="16" t="s">
        <v>81</v>
      </c>
      <c r="C72" s="17" t="s">
        <v>5</v>
      </c>
      <c r="D72" s="18">
        <v>11086.25</v>
      </c>
      <c r="E72" s="19">
        <v>2</v>
      </c>
      <c r="F72" s="20">
        <f t="shared" si="2"/>
        <v>22172.5</v>
      </c>
      <c r="G72" s="30">
        <v>7128</v>
      </c>
      <c r="H72" s="10">
        <f t="shared" si="3"/>
        <v>14256</v>
      </c>
    </row>
    <row r="73" spans="1:8" x14ac:dyDescent="0.25">
      <c r="A73" s="15">
        <v>69</v>
      </c>
      <c r="B73" s="16" t="s">
        <v>82</v>
      </c>
      <c r="C73" s="17" t="s">
        <v>5</v>
      </c>
      <c r="D73" s="18">
        <v>16586.25</v>
      </c>
      <c r="E73" s="19">
        <v>2</v>
      </c>
      <c r="F73" s="20">
        <f t="shared" si="2"/>
        <v>33172.5</v>
      </c>
      <c r="G73" s="30">
        <v>12796</v>
      </c>
      <c r="H73" s="10">
        <f t="shared" si="3"/>
        <v>25592</v>
      </c>
    </row>
    <row r="74" spans="1:8" x14ac:dyDescent="0.25">
      <c r="A74" s="15">
        <v>70</v>
      </c>
      <c r="B74" s="16" t="s">
        <v>83</v>
      </c>
      <c r="C74" s="17" t="s">
        <v>5</v>
      </c>
      <c r="D74" s="18">
        <v>20887.5</v>
      </c>
      <c r="E74" s="19">
        <v>2</v>
      </c>
      <c r="F74" s="20">
        <f t="shared" si="2"/>
        <v>41775</v>
      </c>
      <c r="G74" s="30">
        <v>17395</v>
      </c>
      <c r="H74" s="10">
        <f t="shared" si="3"/>
        <v>34790</v>
      </c>
    </row>
    <row r="75" spans="1:8" x14ac:dyDescent="0.25">
      <c r="A75" s="15">
        <v>71</v>
      </c>
      <c r="B75" s="16" t="s">
        <v>84</v>
      </c>
      <c r="C75" s="17" t="s">
        <v>5</v>
      </c>
      <c r="D75" s="18">
        <v>81587.5</v>
      </c>
      <c r="E75" s="19">
        <v>3</v>
      </c>
      <c r="F75" s="20">
        <f t="shared" si="2"/>
        <v>244762.5</v>
      </c>
      <c r="G75" s="30">
        <v>76544</v>
      </c>
      <c r="H75" s="10">
        <f t="shared" si="3"/>
        <v>229632</v>
      </c>
    </row>
    <row r="76" spans="1:8" ht="24" x14ac:dyDescent="0.25">
      <c r="A76" s="15">
        <v>72</v>
      </c>
      <c r="B76" s="16" t="s">
        <v>85</v>
      </c>
      <c r="C76" s="17" t="s">
        <v>5</v>
      </c>
      <c r="D76" s="18">
        <v>90587.5</v>
      </c>
      <c r="E76" s="19">
        <v>1</v>
      </c>
      <c r="F76" s="20">
        <f t="shared" si="2"/>
        <v>90587.5</v>
      </c>
      <c r="G76" s="30">
        <v>80000</v>
      </c>
      <c r="H76" s="10">
        <f t="shared" si="3"/>
        <v>80000</v>
      </c>
    </row>
    <row r="77" spans="1:8" ht="24" x14ac:dyDescent="0.25">
      <c r="A77" s="15">
        <v>73</v>
      </c>
      <c r="B77" s="16" t="s">
        <v>86</v>
      </c>
      <c r="C77" s="17" t="s">
        <v>28</v>
      </c>
      <c r="D77" s="18">
        <v>113787.5</v>
      </c>
      <c r="E77" s="19">
        <v>1</v>
      </c>
      <c r="F77" s="20">
        <f t="shared" si="2"/>
        <v>113787.5</v>
      </c>
      <c r="G77" s="30">
        <v>89600</v>
      </c>
      <c r="H77" s="10">
        <f t="shared" si="3"/>
        <v>89600</v>
      </c>
    </row>
    <row r="78" spans="1:8" x14ac:dyDescent="0.25">
      <c r="A78" s="15">
        <v>74</v>
      </c>
      <c r="B78" s="16" t="s">
        <v>87</v>
      </c>
      <c r="C78" s="17" t="s">
        <v>5</v>
      </c>
      <c r="D78" s="18">
        <v>2588.75</v>
      </c>
      <c r="E78" s="19">
        <v>2</v>
      </c>
      <c r="F78" s="20">
        <f t="shared" si="2"/>
        <v>5177.5</v>
      </c>
      <c r="G78" s="30">
        <v>1590</v>
      </c>
      <c r="H78" s="10">
        <f t="shared" si="3"/>
        <v>3180</v>
      </c>
    </row>
    <row r="79" spans="1:8" x14ac:dyDescent="0.25">
      <c r="A79" s="15">
        <v>75</v>
      </c>
      <c r="B79" s="16" t="s">
        <v>88</v>
      </c>
      <c r="C79" s="17" t="s">
        <v>5</v>
      </c>
      <c r="D79" s="18">
        <v>3374.25</v>
      </c>
      <c r="E79" s="19">
        <v>2</v>
      </c>
      <c r="F79" s="20">
        <f t="shared" si="2"/>
        <v>6748.5</v>
      </c>
      <c r="G79" s="30">
        <v>1866</v>
      </c>
      <c r="H79" s="10">
        <f t="shared" si="3"/>
        <v>3732</v>
      </c>
    </row>
    <row r="80" spans="1:8" x14ac:dyDescent="0.25">
      <c r="A80" s="15">
        <v>76</v>
      </c>
      <c r="B80" s="16" t="s">
        <v>89</v>
      </c>
      <c r="C80" s="17" t="s">
        <v>5</v>
      </c>
      <c r="D80" s="18">
        <v>4838.25</v>
      </c>
      <c r="E80" s="19">
        <v>2</v>
      </c>
      <c r="F80" s="20">
        <f t="shared" si="2"/>
        <v>9676.5</v>
      </c>
      <c r="G80" s="30">
        <v>3315</v>
      </c>
      <c r="H80" s="10">
        <f t="shared" si="3"/>
        <v>6630</v>
      </c>
    </row>
    <row r="81" spans="1:8" x14ac:dyDescent="0.25">
      <c r="A81" s="15">
        <v>77</v>
      </c>
      <c r="B81" s="16" t="s">
        <v>90</v>
      </c>
      <c r="C81" s="17" t="s">
        <v>5</v>
      </c>
      <c r="D81" s="18">
        <v>3749</v>
      </c>
      <c r="E81" s="19">
        <v>15</v>
      </c>
      <c r="F81" s="20">
        <f t="shared" si="2"/>
        <v>56235</v>
      </c>
      <c r="G81" s="30">
        <v>3315</v>
      </c>
      <c r="H81" s="10">
        <f t="shared" si="3"/>
        <v>49725</v>
      </c>
    </row>
    <row r="82" spans="1:8" x14ac:dyDescent="0.25">
      <c r="A82" s="15">
        <v>78</v>
      </c>
      <c r="B82" s="16" t="s">
        <v>91</v>
      </c>
      <c r="C82" s="17" t="s">
        <v>5</v>
      </c>
      <c r="D82" s="18">
        <v>83178.75</v>
      </c>
      <c r="E82" s="19">
        <v>2</v>
      </c>
      <c r="F82" s="20">
        <f t="shared" si="2"/>
        <v>166357.5</v>
      </c>
      <c r="G82" s="30">
        <v>70144</v>
      </c>
      <c r="H82" s="10">
        <f t="shared" si="3"/>
        <v>140288</v>
      </c>
    </row>
    <row r="83" spans="1:8" x14ac:dyDescent="0.25">
      <c r="A83" s="15">
        <v>79</v>
      </c>
      <c r="B83" s="16" t="s">
        <v>92</v>
      </c>
      <c r="C83" s="17" t="s">
        <v>5</v>
      </c>
      <c r="D83" s="18">
        <v>18103.5</v>
      </c>
      <c r="E83" s="19">
        <v>3</v>
      </c>
      <c r="F83" s="20">
        <f t="shared" si="2"/>
        <v>54310.5</v>
      </c>
      <c r="G83" s="30">
        <v>14822</v>
      </c>
      <c r="H83" s="10">
        <f t="shared" si="3"/>
        <v>44466</v>
      </c>
    </row>
    <row r="84" spans="1:8" x14ac:dyDescent="0.25">
      <c r="A84" s="15">
        <v>80</v>
      </c>
      <c r="B84" s="16" t="s">
        <v>93</v>
      </c>
      <c r="C84" s="17" t="s">
        <v>5</v>
      </c>
      <c r="D84" s="18">
        <v>766575</v>
      </c>
      <c r="E84" s="19">
        <v>1</v>
      </c>
      <c r="F84" s="20">
        <f t="shared" si="2"/>
        <v>766575</v>
      </c>
      <c r="G84" s="30">
        <v>710144</v>
      </c>
      <c r="H84" s="10">
        <f t="shared" si="3"/>
        <v>710144</v>
      </c>
    </row>
    <row r="85" spans="1:8" x14ac:dyDescent="0.25">
      <c r="A85" s="15">
        <v>81</v>
      </c>
      <c r="B85" s="16" t="s">
        <v>94</v>
      </c>
      <c r="C85" s="17" t="s">
        <v>5</v>
      </c>
      <c r="D85" s="18">
        <v>1178.5</v>
      </c>
      <c r="E85" s="19">
        <v>10</v>
      </c>
      <c r="F85" s="20">
        <f t="shared" si="2"/>
        <v>11785</v>
      </c>
      <c r="G85" s="30">
        <v>841</v>
      </c>
      <c r="H85" s="10">
        <f t="shared" si="3"/>
        <v>8410</v>
      </c>
    </row>
    <row r="86" spans="1:8" x14ac:dyDescent="0.25">
      <c r="A86" s="15">
        <v>82</v>
      </c>
      <c r="B86" s="16" t="s">
        <v>95</v>
      </c>
      <c r="C86" s="17" t="s">
        <v>5</v>
      </c>
      <c r="D86" s="18">
        <v>1178.5</v>
      </c>
      <c r="E86" s="19">
        <v>10</v>
      </c>
      <c r="F86" s="20">
        <f t="shared" si="2"/>
        <v>11785</v>
      </c>
      <c r="G86" s="30">
        <v>841</v>
      </c>
      <c r="H86" s="10">
        <f t="shared" si="3"/>
        <v>8410</v>
      </c>
    </row>
    <row r="87" spans="1:8" x14ac:dyDescent="0.25">
      <c r="A87" s="15">
        <v>83</v>
      </c>
      <c r="B87" s="16" t="s">
        <v>96</v>
      </c>
      <c r="C87" s="17" t="s">
        <v>5</v>
      </c>
      <c r="D87" s="18">
        <v>1178.5</v>
      </c>
      <c r="E87" s="19">
        <v>10</v>
      </c>
      <c r="F87" s="20">
        <f t="shared" si="2"/>
        <v>11785</v>
      </c>
      <c r="G87" s="30">
        <v>841</v>
      </c>
      <c r="H87" s="10">
        <f t="shared" si="3"/>
        <v>8410</v>
      </c>
    </row>
    <row r="88" spans="1:8" x14ac:dyDescent="0.25">
      <c r="A88" s="15">
        <v>84</v>
      </c>
      <c r="B88" s="16" t="s">
        <v>97</v>
      </c>
      <c r="C88" s="17" t="s">
        <v>5</v>
      </c>
      <c r="D88" s="18">
        <v>14067.5</v>
      </c>
      <c r="E88" s="19">
        <v>2</v>
      </c>
      <c r="F88" s="20">
        <f t="shared" si="2"/>
        <v>28135</v>
      </c>
      <c r="G88" s="30">
        <v>9600</v>
      </c>
      <c r="H88" s="10">
        <f t="shared" si="3"/>
        <v>19200</v>
      </c>
    </row>
    <row r="89" spans="1:8" x14ac:dyDescent="0.25">
      <c r="A89" s="15">
        <v>85</v>
      </c>
      <c r="B89" s="16" t="s">
        <v>98</v>
      </c>
      <c r="C89" s="17" t="s">
        <v>5</v>
      </c>
      <c r="D89" s="18">
        <v>19710</v>
      </c>
      <c r="E89" s="19">
        <v>1</v>
      </c>
      <c r="F89" s="20">
        <f t="shared" si="2"/>
        <v>19710</v>
      </c>
      <c r="G89" s="30">
        <v>9714</v>
      </c>
      <c r="H89" s="10">
        <f t="shared" si="3"/>
        <v>9714</v>
      </c>
    </row>
    <row r="90" spans="1:8" x14ac:dyDescent="0.25">
      <c r="A90" s="15">
        <v>86</v>
      </c>
      <c r="B90" s="16" t="s">
        <v>99</v>
      </c>
      <c r="C90" s="17" t="s">
        <v>5</v>
      </c>
      <c r="D90" s="18">
        <v>7123.75</v>
      </c>
      <c r="E90" s="19">
        <v>1</v>
      </c>
      <c r="F90" s="20">
        <f t="shared" si="2"/>
        <v>7123.75</v>
      </c>
      <c r="G90" s="30">
        <v>5760</v>
      </c>
      <c r="H90" s="10">
        <f t="shared" si="3"/>
        <v>5760</v>
      </c>
    </row>
    <row r="91" spans="1:8" x14ac:dyDescent="0.25">
      <c r="A91" s="15">
        <v>87</v>
      </c>
      <c r="B91" s="16" t="s">
        <v>100</v>
      </c>
      <c r="C91" s="17" t="s">
        <v>5</v>
      </c>
      <c r="D91" s="18">
        <v>272612.5</v>
      </c>
      <c r="E91" s="19">
        <v>1</v>
      </c>
      <c r="F91" s="20">
        <f t="shared" si="2"/>
        <v>272612.5</v>
      </c>
      <c r="G91" s="30">
        <v>204800</v>
      </c>
      <c r="H91" s="10">
        <f t="shared" si="3"/>
        <v>204800</v>
      </c>
    </row>
    <row r="92" spans="1:8" x14ac:dyDescent="0.25">
      <c r="A92" s="15">
        <v>88</v>
      </c>
      <c r="B92" s="16" t="s">
        <v>101</v>
      </c>
      <c r="C92" s="17" t="s">
        <v>102</v>
      </c>
      <c r="D92" s="18">
        <v>633.875</v>
      </c>
      <c r="E92" s="19">
        <v>1</v>
      </c>
      <c r="F92" s="20">
        <f t="shared" si="2"/>
        <v>633.875</v>
      </c>
      <c r="G92" s="30">
        <v>320</v>
      </c>
      <c r="H92" s="10">
        <f t="shared" si="3"/>
        <v>320</v>
      </c>
    </row>
    <row r="93" spans="1:8" x14ac:dyDescent="0.25">
      <c r="A93" s="15">
        <v>89</v>
      </c>
      <c r="B93" s="16" t="s">
        <v>103</v>
      </c>
      <c r="C93" s="17" t="s">
        <v>68</v>
      </c>
      <c r="D93" s="18">
        <v>10586.25</v>
      </c>
      <c r="E93" s="19">
        <v>2</v>
      </c>
      <c r="F93" s="20">
        <f t="shared" si="2"/>
        <v>21172.5</v>
      </c>
      <c r="G93" s="30">
        <v>8320</v>
      </c>
      <c r="H93" s="10">
        <f t="shared" si="3"/>
        <v>16640</v>
      </c>
    </row>
    <row r="94" spans="1:8" x14ac:dyDescent="0.25">
      <c r="A94" s="15">
        <v>90</v>
      </c>
      <c r="B94" s="16" t="s">
        <v>104</v>
      </c>
      <c r="C94" s="17" t="s">
        <v>5</v>
      </c>
      <c r="D94" s="18">
        <v>3945.75</v>
      </c>
      <c r="E94" s="19">
        <v>2</v>
      </c>
      <c r="F94" s="20">
        <f t="shared" si="2"/>
        <v>7891.5</v>
      </c>
      <c r="G94" s="30">
        <v>3008</v>
      </c>
      <c r="H94" s="10">
        <f t="shared" si="3"/>
        <v>6016</v>
      </c>
    </row>
    <row r="95" spans="1:8" x14ac:dyDescent="0.25">
      <c r="A95" s="15">
        <v>91</v>
      </c>
      <c r="B95" s="16" t="s">
        <v>105</v>
      </c>
      <c r="C95" s="17" t="s">
        <v>5</v>
      </c>
      <c r="D95" s="18">
        <v>7766.25</v>
      </c>
      <c r="E95" s="19">
        <v>5</v>
      </c>
      <c r="F95" s="20">
        <f t="shared" si="2"/>
        <v>38831.25</v>
      </c>
      <c r="G95" s="30">
        <v>7142</v>
      </c>
      <c r="H95" s="10">
        <f t="shared" si="3"/>
        <v>35710</v>
      </c>
    </row>
    <row r="96" spans="1:8" x14ac:dyDescent="0.25">
      <c r="A96" s="15">
        <v>92</v>
      </c>
      <c r="B96" s="16" t="s">
        <v>106</v>
      </c>
      <c r="C96" s="17" t="s">
        <v>5</v>
      </c>
      <c r="D96" s="18">
        <v>8466.25</v>
      </c>
      <c r="E96" s="19">
        <v>5</v>
      </c>
      <c r="F96" s="20">
        <f t="shared" si="2"/>
        <v>42331.25</v>
      </c>
      <c r="G96" s="30">
        <v>7142</v>
      </c>
      <c r="H96" s="10">
        <f t="shared" si="3"/>
        <v>35710</v>
      </c>
    </row>
    <row r="97" spans="1:8" x14ac:dyDescent="0.25">
      <c r="A97" s="15">
        <v>93</v>
      </c>
      <c r="B97" s="16" t="s">
        <v>107</v>
      </c>
      <c r="C97" s="17" t="s">
        <v>5</v>
      </c>
      <c r="D97" s="18">
        <v>6891.5</v>
      </c>
      <c r="E97" s="19">
        <v>4</v>
      </c>
      <c r="F97" s="20">
        <f t="shared" si="2"/>
        <v>27566</v>
      </c>
      <c r="G97" s="30">
        <v>6528</v>
      </c>
      <c r="H97" s="10">
        <f t="shared" si="3"/>
        <v>26112</v>
      </c>
    </row>
    <row r="98" spans="1:8" x14ac:dyDescent="0.25">
      <c r="A98" s="15">
        <v>94</v>
      </c>
      <c r="B98" s="16" t="s">
        <v>108</v>
      </c>
      <c r="C98" s="17" t="s">
        <v>5</v>
      </c>
      <c r="D98" s="18">
        <v>7291.5</v>
      </c>
      <c r="E98" s="19">
        <v>5</v>
      </c>
      <c r="F98" s="20">
        <f t="shared" si="2"/>
        <v>36457.5</v>
      </c>
      <c r="G98" s="30">
        <v>6374</v>
      </c>
      <c r="H98" s="10">
        <f t="shared" si="3"/>
        <v>31870</v>
      </c>
    </row>
    <row r="99" spans="1:8" x14ac:dyDescent="0.25">
      <c r="A99" s="15">
        <v>95</v>
      </c>
      <c r="B99" s="16" t="s">
        <v>109</v>
      </c>
      <c r="C99" s="17" t="s">
        <v>5</v>
      </c>
      <c r="D99" s="18">
        <v>11355</v>
      </c>
      <c r="E99" s="19">
        <v>5</v>
      </c>
      <c r="F99" s="20">
        <f t="shared" si="2"/>
        <v>56775</v>
      </c>
      <c r="G99" s="30">
        <v>10880</v>
      </c>
      <c r="H99" s="10">
        <f t="shared" si="3"/>
        <v>54400</v>
      </c>
    </row>
    <row r="100" spans="1:8" x14ac:dyDescent="0.25">
      <c r="A100" s="15">
        <v>96</v>
      </c>
      <c r="B100" s="16" t="s">
        <v>110</v>
      </c>
      <c r="C100" s="17" t="s">
        <v>5</v>
      </c>
      <c r="D100" s="18">
        <v>11855</v>
      </c>
      <c r="E100" s="19">
        <v>4</v>
      </c>
      <c r="F100" s="20">
        <f t="shared" si="2"/>
        <v>47420</v>
      </c>
      <c r="G100" s="30">
        <v>10880</v>
      </c>
      <c r="H100" s="10">
        <f t="shared" si="3"/>
        <v>43520</v>
      </c>
    </row>
    <row r="101" spans="1:8" x14ac:dyDescent="0.25">
      <c r="A101" s="15">
        <v>97</v>
      </c>
      <c r="B101" s="16" t="s">
        <v>111</v>
      </c>
      <c r="C101" s="17" t="s">
        <v>5</v>
      </c>
      <c r="D101" s="18">
        <v>33240.5</v>
      </c>
      <c r="E101" s="19">
        <v>1</v>
      </c>
      <c r="F101" s="20">
        <f t="shared" si="2"/>
        <v>33240.5</v>
      </c>
      <c r="G101" s="30">
        <v>25408</v>
      </c>
      <c r="H101" s="10">
        <f t="shared" si="3"/>
        <v>25408</v>
      </c>
    </row>
    <row r="102" spans="1:8" x14ac:dyDescent="0.25">
      <c r="A102" s="15">
        <v>98</v>
      </c>
      <c r="B102" s="16" t="s">
        <v>112</v>
      </c>
      <c r="C102" s="17" t="s">
        <v>5</v>
      </c>
      <c r="D102" s="18">
        <v>97835</v>
      </c>
      <c r="E102" s="19">
        <v>1</v>
      </c>
      <c r="F102" s="20">
        <f t="shared" si="2"/>
        <v>97835</v>
      </c>
      <c r="G102" s="30">
        <v>81920</v>
      </c>
      <c r="H102" s="10">
        <f t="shared" si="3"/>
        <v>81920</v>
      </c>
    </row>
    <row r="103" spans="1:8" x14ac:dyDescent="0.25">
      <c r="A103" s="15">
        <v>99</v>
      </c>
      <c r="B103" s="16" t="s">
        <v>113</v>
      </c>
      <c r="C103" s="17" t="s">
        <v>5</v>
      </c>
      <c r="D103" s="18">
        <v>34723.25</v>
      </c>
      <c r="E103" s="19">
        <v>2</v>
      </c>
      <c r="F103" s="20">
        <f t="shared" si="2"/>
        <v>69446.5</v>
      </c>
      <c r="G103" s="30">
        <v>27635</v>
      </c>
      <c r="H103" s="10">
        <f t="shared" si="3"/>
        <v>55270</v>
      </c>
    </row>
    <row r="104" spans="1:8" ht="24" x14ac:dyDescent="0.25">
      <c r="A104" s="15">
        <v>100</v>
      </c>
      <c r="B104" s="16" t="s">
        <v>114</v>
      </c>
      <c r="C104" s="17" t="s">
        <v>115</v>
      </c>
      <c r="D104" s="18">
        <v>64366.25</v>
      </c>
      <c r="E104" s="19">
        <v>1</v>
      </c>
      <c r="F104" s="20">
        <f t="shared" si="2"/>
        <v>64366.25</v>
      </c>
      <c r="G104" s="30">
        <v>50944</v>
      </c>
      <c r="H104" s="10">
        <f t="shared" si="3"/>
        <v>50944</v>
      </c>
    </row>
    <row r="105" spans="1:8" x14ac:dyDescent="0.25">
      <c r="A105" s="15">
        <v>101</v>
      </c>
      <c r="B105" s="16" t="s">
        <v>116</v>
      </c>
      <c r="C105" s="17" t="s">
        <v>5</v>
      </c>
      <c r="D105" s="18">
        <v>1314</v>
      </c>
      <c r="E105" s="19">
        <v>3</v>
      </c>
      <c r="F105" s="20">
        <f t="shared" si="2"/>
        <v>3942</v>
      </c>
      <c r="G105" s="30">
        <v>704</v>
      </c>
      <c r="H105" s="10">
        <f t="shared" si="3"/>
        <v>2112</v>
      </c>
    </row>
    <row r="106" spans="1:8" x14ac:dyDescent="0.25">
      <c r="A106" s="15">
        <v>102</v>
      </c>
      <c r="B106" s="16" t="s">
        <v>117</v>
      </c>
      <c r="C106" s="17" t="s">
        <v>5</v>
      </c>
      <c r="D106" s="18">
        <v>1314</v>
      </c>
      <c r="E106" s="19">
        <v>3</v>
      </c>
      <c r="F106" s="20">
        <f t="shared" si="2"/>
        <v>3942</v>
      </c>
      <c r="G106" s="30">
        <v>704</v>
      </c>
      <c r="H106" s="10">
        <f t="shared" si="3"/>
        <v>2112</v>
      </c>
    </row>
    <row r="107" spans="1:8" x14ac:dyDescent="0.25">
      <c r="A107" s="15">
        <v>103</v>
      </c>
      <c r="B107" s="16" t="s">
        <v>118</v>
      </c>
      <c r="C107" s="17" t="s">
        <v>5</v>
      </c>
      <c r="D107" s="18">
        <v>1314</v>
      </c>
      <c r="E107" s="19">
        <v>3</v>
      </c>
      <c r="F107" s="20">
        <f t="shared" si="2"/>
        <v>3942</v>
      </c>
      <c r="G107" s="30">
        <v>704</v>
      </c>
      <c r="H107" s="10">
        <f t="shared" si="3"/>
        <v>2112</v>
      </c>
    </row>
    <row r="108" spans="1:8" x14ac:dyDescent="0.25">
      <c r="A108" s="15">
        <v>104</v>
      </c>
      <c r="B108" s="16" t="s">
        <v>119</v>
      </c>
      <c r="C108" s="17" t="s">
        <v>115</v>
      </c>
      <c r="D108" s="18">
        <v>95775</v>
      </c>
      <c r="E108" s="19">
        <v>1</v>
      </c>
      <c r="F108" s="20">
        <f t="shared" si="2"/>
        <v>95775</v>
      </c>
      <c r="G108" s="30">
        <v>58739</v>
      </c>
      <c r="H108" s="10">
        <f t="shared" si="3"/>
        <v>58739</v>
      </c>
    </row>
    <row r="109" spans="1:8" x14ac:dyDescent="0.25">
      <c r="A109" s="15">
        <v>105</v>
      </c>
      <c r="B109" s="16" t="s">
        <v>120</v>
      </c>
      <c r="C109" s="17" t="s">
        <v>121</v>
      </c>
      <c r="D109" s="18">
        <v>34135</v>
      </c>
      <c r="E109" s="19">
        <v>10</v>
      </c>
      <c r="F109" s="20">
        <f t="shared" si="2"/>
        <v>341350</v>
      </c>
      <c r="G109" s="30">
        <v>28346</v>
      </c>
      <c r="H109" s="10">
        <f t="shared" si="3"/>
        <v>283460</v>
      </c>
    </row>
    <row r="110" spans="1:8" x14ac:dyDescent="0.25">
      <c r="A110" s="15">
        <v>106</v>
      </c>
      <c r="B110" s="16" t="s">
        <v>122</v>
      </c>
      <c r="C110" s="17" t="s">
        <v>5</v>
      </c>
      <c r="D110" s="18">
        <v>34635</v>
      </c>
      <c r="E110" s="19">
        <v>2</v>
      </c>
      <c r="F110" s="20">
        <f t="shared" si="2"/>
        <v>69270</v>
      </c>
      <c r="G110" s="30">
        <v>16102</v>
      </c>
      <c r="H110" s="10">
        <f t="shared" si="3"/>
        <v>32204</v>
      </c>
    </row>
    <row r="111" spans="1:8" x14ac:dyDescent="0.25">
      <c r="A111" s="15">
        <v>107</v>
      </c>
      <c r="B111" s="16" t="s">
        <v>123</v>
      </c>
      <c r="C111" s="17" t="s">
        <v>5</v>
      </c>
      <c r="D111" s="18">
        <v>15978.75</v>
      </c>
      <c r="E111" s="19">
        <v>2</v>
      </c>
      <c r="F111" s="20">
        <f t="shared" si="2"/>
        <v>31957.5</v>
      </c>
      <c r="G111" s="30">
        <v>9126</v>
      </c>
      <c r="H111" s="10">
        <f t="shared" si="3"/>
        <v>18252</v>
      </c>
    </row>
    <row r="112" spans="1:8" x14ac:dyDescent="0.25">
      <c r="A112" s="15">
        <v>108</v>
      </c>
      <c r="B112" s="16" t="s">
        <v>124</v>
      </c>
      <c r="C112" s="17" t="s">
        <v>5</v>
      </c>
      <c r="D112" s="18">
        <v>15978.75</v>
      </c>
      <c r="E112" s="19">
        <v>2</v>
      </c>
      <c r="F112" s="20">
        <f t="shared" si="2"/>
        <v>31957.5</v>
      </c>
      <c r="G112" s="30">
        <v>9126</v>
      </c>
      <c r="H112" s="10">
        <f t="shared" si="3"/>
        <v>18252</v>
      </c>
    </row>
    <row r="113" spans="1:8" ht="24" x14ac:dyDescent="0.25">
      <c r="A113" s="15">
        <v>109</v>
      </c>
      <c r="B113" s="16" t="s">
        <v>125</v>
      </c>
      <c r="C113" s="17" t="s">
        <v>5</v>
      </c>
      <c r="D113" s="18">
        <v>85700</v>
      </c>
      <c r="E113" s="19">
        <v>1</v>
      </c>
      <c r="F113" s="20">
        <f t="shared" si="2"/>
        <v>85700</v>
      </c>
      <c r="G113" s="30">
        <v>69120</v>
      </c>
      <c r="H113" s="10">
        <f t="shared" si="3"/>
        <v>69120</v>
      </c>
    </row>
    <row r="114" spans="1:8" x14ac:dyDescent="0.25">
      <c r="A114" s="15">
        <v>110</v>
      </c>
      <c r="B114" s="16" t="s">
        <v>126</v>
      </c>
      <c r="C114" s="17" t="s">
        <v>5</v>
      </c>
      <c r="D114" s="18">
        <v>57218.25</v>
      </c>
      <c r="E114" s="19">
        <v>1</v>
      </c>
      <c r="F114" s="20">
        <f t="shared" si="2"/>
        <v>57218.25</v>
      </c>
      <c r="G114" s="30">
        <v>43789</v>
      </c>
      <c r="H114" s="10">
        <f t="shared" si="3"/>
        <v>43789</v>
      </c>
    </row>
    <row r="115" spans="1:8" ht="36" x14ac:dyDescent="0.25">
      <c r="A115" s="15">
        <v>111</v>
      </c>
      <c r="B115" s="16" t="s">
        <v>127</v>
      </c>
      <c r="C115" s="17" t="s">
        <v>128</v>
      </c>
      <c r="D115" s="18">
        <v>111475</v>
      </c>
      <c r="E115" s="19">
        <v>1</v>
      </c>
      <c r="F115" s="20">
        <f t="shared" si="2"/>
        <v>111475</v>
      </c>
      <c r="G115" s="30">
        <v>103680</v>
      </c>
      <c r="H115" s="10">
        <f t="shared" si="3"/>
        <v>103680</v>
      </c>
    </row>
    <row r="116" spans="1:8" ht="24" x14ac:dyDescent="0.25">
      <c r="A116" s="15">
        <v>112</v>
      </c>
      <c r="B116" s="16" t="s">
        <v>129</v>
      </c>
      <c r="C116" s="17" t="s">
        <v>5</v>
      </c>
      <c r="D116" s="18">
        <v>91050</v>
      </c>
      <c r="E116" s="19">
        <v>1</v>
      </c>
      <c r="F116" s="20">
        <f t="shared" si="2"/>
        <v>91050</v>
      </c>
      <c r="G116" s="30">
        <v>63997</v>
      </c>
      <c r="H116" s="10">
        <f t="shared" si="3"/>
        <v>63997</v>
      </c>
    </row>
    <row r="117" spans="1:8" x14ac:dyDescent="0.25">
      <c r="A117" s="15">
        <v>113</v>
      </c>
      <c r="B117" s="16" t="s">
        <v>130</v>
      </c>
      <c r="C117" s="17" t="s">
        <v>5</v>
      </c>
      <c r="D117" s="18">
        <v>38737.5</v>
      </c>
      <c r="E117" s="19">
        <v>1</v>
      </c>
      <c r="F117" s="20">
        <f t="shared" si="2"/>
        <v>38737.5</v>
      </c>
      <c r="G117" s="30">
        <v>24032</v>
      </c>
      <c r="H117" s="10">
        <f t="shared" si="3"/>
        <v>24032</v>
      </c>
    </row>
    <row r="118" spans="1:8" x14ac:dyDescent="0.25">
      <c r="A118" s="15">
        <v>114</v>
      </c>
      <c r="B118" s="16" t="s">
        <v>131</v>
      </c>
      <c r="C118" s="17" t="s">
        <v>5</v>
      </c>
      <c r="D118" s="18">
        <v>61840</v>
      </c>
      <c r="E118" s="19">
        <v>1</v>
      </c>
      <c r="F118" s="20">
        <f t="shared" si="2"/>
        <v>61840</v>
      </c>
      <c r="G118" s="30">
        <v>49152</v>
      </c>
      <c r="H118" s="10">
        <f t="shared" si="3"/>
        <v>49152</v>
      </c>
    </row>
    <row r="119" spans="1:8" ht="24" x14ac:dyDescent="0.25">
      <c r="A119" s="15">
        <v>115</v>
      </c>
      <c r="B119" s="16" t="s">
        <v>132</v>
      </c>
      <c r="C119" s="17" t="s">
        <v>5</v>
      </c>
      <c r="D119" s="18">
        <v>34812.5</v>
      </c>
      <c r="E119" s="19">
        <v>2</v>
      </c>
      <c r="F119" s="20">
        <f t="shared" si="2"/>
        <v>69625</v>
      </c>
      <c r="G119" s="30">
        <v>27456</v>
      </c>
      <c r="H119" s="10">
        <f t="shared" si="3"/>
        <v>54912</v>
      </c>
    </row>
    <row r="120" spans="1:8" ht="24" x14ac:dyDescent="0.25">
      <c r="A120" s="15">
        <v>116</v>
      </c>
      <c r="B120" s="16" t="s">
        <v>133</v>
      </c>
      <c r="C120" s="17" t="s">
        <v>5</v>
      </c>
      <c r="D120" s="18">
        <v>36242.5</v>
      </c>
      <c r="E120" s="19">
        <v>3</v>
      </c>
      <c r="F120" s="20">
        <f t="shared" si="2"/>
        <v>108727.5</v>
      </c>
      <c r="G120" s="30">
        <v>31462</v>
      </c>
      <c r="H120" s="10">
        <f t="shared" si="3"/>
        <v>94386</v>
      </c>
    </row>
    <row r="121" spans="1:8" x14ac:dyDescent="0.25">
      <c r="A121" s="15">
        <v>117</v>
      </c>
      <c r="B121" s="16" t="s">
        <v>134</v>
      </c>
      <c r="C121" s="17" t="s">
        <v>5</v>
      </c>
      <c r="D121" s="18">
        <v>330089.5</v>
      </c>
      <c r="E121" s="19">
        <v>1</v>
      </c>
      <c r="F121" s="20">
        <f t="shared" si="2"/>
        <v>330089.5</v>
      </c>
      <c r="G121" s="30">
        <v>296947</v>
      </c>
      <c r="H121" s="10">
        <f t="shared" si="3"/>
        <v>296947</v>
      </c>
    </row>
    <row r="122" spans="1:8" x14ac:dyDescent="0.25">
      <c r="A122" s="15">
        <v>118</v>
      </c>
      <c r="B122" s="16" t="s">
        <v>135</v>
      </c>
      <c r="C122" s="17" t="s">
        <v>5</v>
      </c>
      <c r="D122" s="18">
        <v>33565</v>
      </c>
      <c r="E122" s="19">
        <v>1</v>
      </c>
      <c r="F122" s="20">
        <f t="shared" si="2"/>
        <v>33565</v>
      </c>
      <c r="G122" s="30">
        <v>21194</v>
      </c>
      <c r="H122" s="10">
        <f t="shared" si="3"/>
        <v>21194</v>
      </c>
    </row>
    <row r="123" spans="1:8" x14ac:dyDescent="0.25">
      <c r="A123" s="15">
        <v>119</v>
      </c>
      <c r="B123" s="16" t="s">
        <v>136</v>
      </c>
      <c r="C123" s="17" t="s">
        <v>5</v>
      </c>
      <c r="D123" s="18">
        <v>235300</v>
      </c>
      <c r="E123" s="19">
        <v>2</v>
      </c>
      <c r="F123" s="20">
        <f t="shared" si="2"/>
        <v>470600</v>
      </c>
      <c r="G123" s="30">
        <v>197120</v>
      </c>
      <c r="H123" s="10">
        <f t="shared" si="3"/>
        <v>394240</v>
      </c>
    </row>
    <row r="124" spans="1:8" x14ac:dyDescent="0.25">
      <c r="A124" s="15">
        <v>120</v>
      </c>
      <c r="B124" s="16" t="s">
        <v>137</v>
      </c>
      <c r="C124" s="17" t="s">
        <v>121</v>
      </c>
      <c r="D124" s="18">
        <v>243687.5</v>
      </c>
      <c r="E124" s="19">
        <v>1</v>
      </c>
      <c r="F124" s="20">
        <f t="shared" si="2"/>
        <v>243687.5</v>
      </c>
      <c r="G124" s="30">
        <v>221440</v>
      </c>
      <c r="H124" s="10">
        <f t="shared" si="3"/>
        <v>221440</v>
      </c>
    </row>
    <row r="125" spans="1:8" x14ac:dyDescent="0.25">
      <c r="A125" s="15">
        <v>121</v>
      </c>
      <c r="B125" s="16" t="s">
        <v>138</v>
      </c>
      <c r="C125" s="17" t="s">
        <v>5</v>
      </c>
      <c r="D125" s="18">
        <v>6123.75</v>
      </c>
      <c r="E125" s="19">
        <v>2</v>
      </c>
      <c r="F125" s="20">
        <f t="shared" si="2"/>
        <v>12247.5</v>
      </c>
      <c r="G125" s="30">
        <v>4928</v>
      </c>
      <c r="H125" s="10">
        <f t="shared" si="3"/>
        <v>9856</v>
      </c>
    </row>
    <row r="126" spans="1:8" x14ac:dyDescent="0.25">
      <c r="A126" s="15">
        <v>122</v>
      </c>
      <c r="B126" s="16" t="s">
        <v>139</v>
      </c>
      <c r="C126" s="17" t="s">
        <v>5</v>
      </c>
      <c r="D126" s="18">
        <v>13978.25</v>
      </c>
      <c r="E126" s="19">
        <v>5</v>
      </c>
      <c r="F126" s="20">
        <f t="shared" si="2"/>
        <v>69891.25</v>
      </c>
      <c r="G126" s="30">
        <v>8780</v>
      </c>
      <c r="H126" s="10">
        <f t="shared" si="3"/>
        <v>43900</v>
      </c>
    </row>
    <row r="127" spans="1:8" x14ac:dyDescent="0.25">
      <c r="A127" s="15">
        <v>123</v>
      </c>
      <c r="B127" s="16" t="s">
        <v>140</v>
      </c>
      <c r="C127" s="17" t="s">
        <v>5</v>
      </c>
      <c r="D127" s="18">
        <v>39312.5</v>
      </c>
      <c r="E127" s="19">
        <v>1</v>
      </c>
      <c r="F127" s="20">
        <f t="shared" si="2"/>
        <v>39312.5</v>
      </c>
      <c r="G127" s="30">
        <v>23795</v>
      </c>
      <c r="H127" s="10">
        <f t="shared" si="3"/>
        <v>23795</v>
      </c>
    </row>
    <row r="128" spans="1:8" x14ac:dyDescent="0.25">
      <c r="A128" s="15">
        <v>124</v>
      </c>
      <c r="B128" s="16" t="s">
        <v>141</v>
      </c>
      <c r="C128" s="17" t="s">
        <v>5</v>
      </c>
      <c r="D128" s="18">
        <v>20280</v>
      </c>
      <c r="E128" s="19">
        <v>1</v>
      </c>
      <c r="F128" s="20">
        <f t="shared" si="2"/>
        <v>20280</v>
      </c>
      <c r="G128" s="30">
        <v>17489</v>
      </c>
      <c r="H128" s="10">
        <f t="shared" si="3"/>
        <v>17489</v>
      </c>
    </row>
    <row r="129" spans="1:8" x14ac:dyDescent="0.25">
      <c r="A129" s="15">
        <v>125</v>
      </c>
      <c r="B129" s="16" t="s">
        <v>142</v>
      </c>
      <c r="C129" s="17" t="s">
        <v>5</v>
      </c>
      <c r="D129" s="18">
        <v>45258.75</v>
      </c>
      <c r="E129" s="19">
        <v>1</v>
      </c>
      <c r="F129" s="20">
        <f t="shared" si="2"/>
        <v>45258.75</v>
      </c>
      <c r="G129" s="30">
        <v>35315</v>
      </c>
      <c r="H129" s="10">
        <f t="shared" si="3"/>
        <v>35315</v>
      </c>
    </row>
    <row r="130" spans="1:8" x14ac:dyDescent="0.25">
      <c r="A130" s="15">
        <v>126</v>
      </c>
      <c r="B130" s="16" t="s">
        <v>143</v>
      </c>
      <c r="C130" s="17" t="s">
        <v>8</v>
      </c>
      <c r="D130" s="18">
        <v>3677.5</v>
      </c>
      <c r="E130" s="19">
        <v>2</v>
      </c>
      <c r="F130" s="20">
        <f t="shared" si="2"/>
        <v>7355</v>
      </c>
      <c r="G130" s="30">
        <v>2534</v>
      </c>
      <c r="H130" s="10">
        <f t="shared" si="3"/>
        <v>5068</v>
      </c>
    </row>
    <row r="131" spans="1:8" x14ac:dyDescent="0.25">
      <c r="A131" s="15">
        <v>127</v>
      </c>
      <c r="B131" s="16" t="s">
        <v>144</v>
      </c>
      <c r="C131" s="17" t="s">
        <v>5</v>
      </c>
      <c r="D131" s="18">
        <v>33027.5</v>
      </c>
      <c r="E131" s="19">
        <v>1</v>
      </c>
      <c r="F131" s="20">
        <f t="shared" si="2"/>
        <v>33027.5</v>
      </c>
      <c r="G131" s="30">
        <v>27622</v>
      </c>
      <c r="H131" s="10">
        <f t="shared" si="3"/>
        <v>27622</v>
      </c>
    </row>
    <row r="132" spans="1:8" ht="24" x14ac:dyDescent="0.25">
      <c r="A132" s="15">
        <v>128</v>
      </c>
      <c r="B132" s="16" t="s">
        <v>145</v>
      </c>
      <c r="C132" s="17" t="s">
        <v>5</v>
      </c>
      <c r="D132" s="18">
        <v>160675</v>
      </c>
      <c r="E132" s="19">
        <v>1</v>
      </c>
      <c r="F132" s="20">
        <f t="shared" si="2"/>
        <v>160675</v>
      </c>
      <c r="G132" s="30">
        <v>121600</v>
      </c>
      <c r="H132" s="10">
        <f t="shared" si="3"/>
        <v>121600</v>
      </c>
    </row>
    <row r="133" spans="1:8" x14ac:dyDescent="0.25">
      <c r="A133" s="15">
        <v>129</v>
      </c>
      <c r="B133" s="16" t="s">
        <v>146</v>
      </c>
      <c r="C133" s="17" t="s">
        <v>5</v>
      </c>
      <c r="D133" s="18">
        <v>40866.25</v>
      </c>
      <c r="E133" s="19">
        <v>1</v>
      </c>
      <c r="F133" s="20">
        <f t="shared" si="2"/>
        <v>40866.25</v>
      </c>
      <c r="G133" s="30">
        <v>33024</v>
      </c>
      <c r="H133" s="10">
        <f t="shared" si="3"/>
        <v>33024</v>
      </c>
    </row>
    <row r="134" spans="1:8" x14ac:dyDescent="0.25">
      <c r="A134" s="15">
        <v>130</v>
      </c>
      <c r="B134" s="16" t="s">
        <v>147</v>
      </c>
      <c r="C134" s="17" t="s">
        <v>5</v>
      </c>
      <c r="D134" s="18">
        <v>51861.25</v>
      </c>
      <c r="E134" s="19">
        <v>1</v>
      </c>
      <c r="F134" s="20">
        <f t="shared" ref="F134:F197" si="4">+D134*E134</f>
        <v>51861.25</v>
      </c>
      <c r="G134" s="30">
        <v>40256</v>
      </c>
      <c r="H134" s="10">
        <f t="shared" ref="H134:H197" si="5">+G134*E134</f>
        <v>40256</v>
      </c>
    </row>
    <row r="135" spans="1:8" x14ac:dyDescent="0.25">
      <c r="A135" s="15">
        <v>131</v>
      </c>
      <c r="B135" s="16" t="s">
        <v>148</v>
      </c>
      <c r="C135" s="17" t="s">
        <v>149</v>
      </c>
      <c r="D135" s="18">
        <v>51060</v>
      </c>
      <c r="E135" s="19">
        <v>2</v>
      </c>
      <c r="F135" s="20">
        <f t="shared" si="4"/>
        <v>102120</v>
      </c>
      <c r="G135" s="30">
        <v>38386</v>
      </c>
      <c r="H135" s="10">
        <f t="shared" si="5"/>
        <v>76772</v>
      </c>
    </row>
    <row r="136" spans="1:8" ht="24" x14ac:dyDescent="0.25">
      <c r="A136" s="15">
        <v>132</v>
      </c>
      <c r="B136" s="16" t="s">
        <v>148</v>
      </c>
      <c r="C136" s="21" t="s">
        <v>223</v>
      </c>
      <c r="D136" s="18">
        <v>15978.75</v>
      </c>
      <c r="E136" s="19">
        <v>1</v>
      </c>
      <c r="F136" s="20">
        <f t="shared" si="4"/>
        <v>15978.75</v>
      </c>
      <c r="G136" s="30">
        <v>13318</v>
      </c>
      <c r="H136" s="10">
        <f t="shared" si="5"/>
        <v>13318</v>
      </c>
    </row>
    <row r="137" spans="1:8" x14ac:dyDescent="0.25">
      <c r="A137" s="15">
        <v>133</v>
      </c>
      <c r="B137" s="16" t="s">
        <v>150</v>
      </c>
      <c r="C137" s="17" t="s">
        <v>5</v>
      </c>
      <c r="D137" s="18">
        <v>45880</v>
      </c>
      <c r="E137" s="19">
        <v>1</v>
      </c>
      <c r="F137" s="20">
        <f t="shared" si="4"/>
        <v>45880</v>
      </c>
      <c r="G137" s="30">
        <v>33996</v>
      </c>
      <c r="H137" s="10">
        <f t="shared" si="5"/>
        <v>33996</v>
      </c>
    </row>
    <row r="138" spans="1:8" x14ac:dyDescent="0.25">
      <c r="A138" s="15">
        <v>134</v>
      </c>
      <c r="B138" s="16" t="s">
        <v>151</v>
      </c>
      <c r="C138" s="17" t="s">
        <v>5</v>
      </c>
      <c r="D138" s="18">
        <v>71400</v>
      </c>
      <c r="E138" s="19">
        <v>10</v>
      </c>
      <c r="F138" s="20">
        <f t="shared" si="4"/>
        <v>714000</v>
      </c>
      <c r="G138" s="30">
        <v>67840</v>
      </c>
      <c r="H138" s="10">
        <f t="shared" si="5"/>
        <v>678400</v>
      </c>
    </row>
    <row r="139" spans="1:8" x14ac:dyDescent="0.25">
      <c r="A139" s="15">
        <v>135</v>
      </c>
      <c r="B139" s="16" t="s">
        <v>152</v>
      </c>
      <c r="C139" s="17" t="s">
        <v>5</v>
      </c>
      <c r="D139" s="18">
        <v>159062.5</v>
      </c>
      <c r="E139" s="19">
        <v>1</v>
      </c>
      <c r="F139" s="20">
        <f t="shared" si="4"/>
        <v>159062.5</v>
      </c>
      <c r="G139" s="30">
        <v>108672</v>
      </c>
      <c r="H139" s="10">
        <f t="shared" si="5"/>
        <v>108672</v>
      </c>
    </row>
    <row r="140" spans="1:8" x14ac:dyDescent="0.25">
      <c r="A140" s="15">
        <v>136</v>
      </c>
      <c r="B140" s="16" t="s">
        <v>153</v>
      </c>
      <c r="C140" s="17" t="s">
        <v>5</v>
      </c>
      <c r="D140" s="18">
        <v>684500</v>
      </c>
      <c r="E140" s="19">
        <v>1</v>
      </c>
      <c r="F140" s="20">
        <f t="shared" si="4"/>
        <v>684500</v>
      </c>
      <c r="G140" s="30">
        <v>320000</v>
      </c>
      <c r="H140" s="10">
        <f t="shared" si="5"/>
        <v>320000</v>
      </c>
    </row>
    <row r="141" spans="1:8" x14ac:dyDescent="0.25">
      <c r="A141" s="15">
        <v>137</v>
      </c>
      <c r="B141" s="16" t="s">
        <v>154</v>
      </c>
      <c r="C141" s="17" t="s">
        <v>5</v>
      </c>
      <c r="D141" s="18">
        <v>24903.75</v>
      </c>
      <c r="E141" s="19">
        <v>1</v>
      </c>
      <c r="F141" s="20">
        <f t="shared" si="4"/>
        <v>24903.75</v>
      </c>
      <c r="G141" s="30">
        <v>20224</v>
      </c>
      <c r="H141" s="10">
        <f t="shared" si="5"/>
        <v>20224</v>
      </c>
    </row>
    <row r="142" spans="1:8" x14ac:dyDescent="0.25">
      <c r="A142" s="15">
        <v>138</v>
      </c>
      <c r="B142" s="16" t="s">
        <v>155</v>
      </c>
      <c r="C142" s="17" t="s">
        <v>5</v>
      </c>
      <c r="D142" s="18">
        <v>510470.75</v>
      </c>
      <c r="E142" s="19">
        <v>1</v>
      </c>
      <c r="F142" s="20">
        <f t="shared" si="4"/>
        <v>510470.75</v>
      </c>
      <c r="G142" s="30">
        <v>318720</v>
      </c>
      <c r="H142" s="10">
        <f t="shared" si="5"/>
        <v>318720</v>
      </c>
    </row>
    <row r="143" spans="1:8" x14ac:dyDescent="0.25">
      <c r="A143" s="15">
        <v>139</v>
      </c>
      <c r="B143" s="16" t="s">
        <v>156</v>
      </c>
      <c r="C143" s="17" t="s">
        <v>5</v>
      </c>
      <c r="D143" s="18">
        <v>72150</v>
      </c>
      <c r="E143" s="19">
        <v>1</v>
      </c>
      <c r="F143" s="20">
        <f t="shared" si="4"/>
        <v>72150</v>
      </c>
      <c r="G143" s="30">
        <v>45568</v>
      </c>
      <c r="H143" s="10">
        <f t="shared" si="5"/>
        <v>45568</v>
      </c>
    </row>
    <row r="144" spans="1:8" x14ac:dyDescent="0.25">
      <c r="A144" s="15">
        <v>140</v>
      </c>
      <c r="B144" s="16" t="s">
        <v>157</v>
      </c>
      <c r="C144" s="17" t="s">
        <v>5</v>
      </c>
      <c r="D144" s="18">
        <v>6231.25</v>
      </c>
      <c r="E144" s="19">
        <v>1</v>
      </c>
      <c r="F144" s="20">
        <f t="shared" si="4"/>
        <v>6231.25</v>
      </c>
      <c r="G144" s="30">
        <v>4288</v>
      </c>
      <c r="H144" s="10">
        <f t="shared" si="5"/>
        <v>4288</v>
      </c>
    </row>
    <row r="145" spans="1:8" x14ac:dyDescent="0.25">
      <c r="A145" s="15">
        <v>141</v>
      </c>
      <c r="B145" s="16" t="s">
        <v>158</v>
      </c>
      <c r="C145" s="17" t="s">
        <v>5</v>
      </c>
      <c r="D145" s="18">
        <v>9516.25</v>
      </c>
      <c r="E145" s="19">
        <v>1</v>
      </c>
      <c r="F145" s="20">
        <f t="shared" si="4"/>
        <v>9516.25</v>
      </c>
      <c r="G145" s="30">
        <v>7872</v>
      </c>
      <c r="H145" s="10">
        <f t="shared" si="5"/>
        <v>7872</v>
      </c>
    </row>
    <row r="146" spans="1:8" x14ac:dyDescent="0.25">
      <c r="A146" s="15">
        <v>142</v>
      </c>
      <c r="B146" s="16" t="s">
        <v>159</v>
      </c>
      <c r="C146" s="17" t="s">
        <v>5</v>
      </c>
      <c r="D146" s="18">
        <v>7606</v>
      </c>
      <c r="E146" s="19">
        <v>4</v>
      </c>
      <c r="F146" s="20">
        <f t="shared" si="4"/>
        <v>30424</v>
      </c>
      <c r="G146" s="30">
        <v>2752</v>
      </c>
      <c r="H146" s="10">
        <f t="shared" si="5"/>
        <v>11008</v>
      </c>
    </row>
    <row r="147" spans="1:8" x14ac:dyDescent="0.25">
      <c r="A147" s="15">
        <v>143</v>
      </c>
      <c r="B147" s="16" t="s">
        <v>160</v>
      </c>
      <c r="C147" s="17" t="s">
        <v>5</v>
      </c>
      <c r="D147" s="18">
        <v>62662.5</v>
      </c>
      <c r="E147" s="19">
        <v>1</v>
      </c>
      <c r="F147" s="20">
        <f t="shared" si="4"/>
        <v>62662.5</v>
      </c>
      <c r="G147" s="30">
        <v>41600</v>
      </c>
      <c r="H147" s="10">
        <f t="shared" si="5"/>
        <v>41600</v>
      </c>
    </row>
    <row r="148" spans="1:8" x14ac:dyDescent="0.25">
      <c r="A148" s="15">
        <v>144</v>
      </c>
      <c r="B148" s="16" t="s">
        <v>161</v>
      </c>
      <c r="C148" s="17" t="s">
        <v>5</v>
      </c>
      <c r="D148" s="18">
        <v>76840</v>
      </c>
      <c r="E148" s="19">
        <v>1</v>
      </c>
      <c r="F148" s="20">
        <f t="shared" si="4"/>
        <v>76840</v>
      </c>
      <c r="G148" s="30">
        <v>57600</v>
      </c>
      <c r="H148" s="10">
        <f t="shared" si="5"/>
        <v>57600</v>
      </c>
    </row>
    <row r="149" spans="1:8" ht="24" x14ac:dyDescent="0.25">
      <c r="A149" s="15">
        <v>145</v>
      </c>
      <c r="B149" s="16" t="s">
        <v>162</v>
      </c>
      <c r="C149" s="17" t="s">
        <v>5</v>
      </c>
      <c r="D149" s="18">
        <v>180.32499999999999</v>
      </c>
      <c r="E149" s="19">
        <v>1</v>
      </c>
      <c r="F149" s="20">
        <f t="shared" si="4"/>
        <v>180.32499999999999</v>
      </c>
      <c r="G149" s="30">
        <v>160</v>
      </c>
      <c r="H149" s="10">
        <f t="shared" si="5"/>
        <v>160</v>
      </c>
    </row>
    <row r="150" spans="1:8" x14ac:dyDescent="0.25">
      <c r="A150" s="15">
        <v>146</v>
      </c>
      <c r="B150" s="16" t="s">
        <v>163</v>
      </c>
      <c r="C150" s="17" t="s">
        <v>5</v>
      </c>
      <c r="D150" s="18">
        <v>37746.5</v>
      </c>
      <c r="E150" s="19">
        <v>1</v>
      </c>
      <c r="F150" s="20">
        <f t="shared" si="4"/>
        <v>37746.5</v>
      </c>
      <c r="G150" s="30">
        <v>35712</v>
      </c>
      <c r="H150" s="10">
        <f t="shared" si="5"/>
        <v>35712</v>
      </c>
    </row>
    <row r="151" spans="1:8" x14ac:dyDescent="0.25">
      <c r="A151" s="15">
        <v>147</v>
      </c>
      <c r="B151" s="16" t="s">
        <v>164</v>
      </c>
      <c r="C151" s="17" t="s">
        <v>5</v>
      </c>
      <c r="D151" s="18">
        <v>38027.5</v>
      </c>
      <c r="E151" s="19">
        <v>1</v>
      </c>
      <c r="F151" s="20">
        <f t="shared" si="4"/>
        <v>38027.5</v>
      </c>
      <c r="G151" s="30">
        <v>35712</v>
      </c>
      <c r="H151" s="10">
        <f t="shared" si="5"/>
        <v>35712</v>
      </c>
    </row>
    <row r="152" spans="1:8" x14ac:dyDescent="0.25">
      <c r="A152" s="15">
        <v>148</v>
      </c>
      <c r="B152" s="16" t="s">
        <v>165</v>
      </c>
      <c r="C152" s="17" t="s">
        <v>5</v>
      </c>
      <c r="D152" s="18">
        <v>9641</v>
      </c>
      <c r="E152" s="19">
        <v>1</v>
      </c>
      <c r="F152" s="20">
        <f t="shared" si="4"/>
        <v>9641</v>
      </c>
      <c r="G152" s="30">
        <v>8422</v>
      </c>
      <c r="H152" s="10">
        <f t="shared" si="5"/>
        <v>8422</v>
      </c>
    </row>
    <row r="153" spans="1:8" x14ac:dyDescent="0.25">
      <c r="A153" s="15">
        <v>149</v>
      </c>
      <c r="B153" s="16" t="s">
        <v>166</v>
      </c>
      <c r="C153" s="17" t="s">
        <v>5</v>
      </c>
      <c r="D153" s="18">
        <v>12141</v>
      </c>
      <c r="E153" s="19">
        <v>1</v>
      </c>
      <c r="F153" s="20">
        <f t="shared" si="4"/>
        <v>12141</v>
      </c>
      <c r="G153" s="30">
        <v>10214</v>
      </c>
      <c r="H153" s="10">
        <f t="shared" si="5"/>
        <v>10214</v>
      </c>
    </row>
    <row r="154" spans="1:8" x14ac:dyDescent="0.25">
      <c r="A154" s="15">
        <v>150</v>
      </c>
      <c r="B154" s="16" t="s">
        <v>167</v>
      </c>
      <c r="C154" s="17" t="s">
        <v>5</v>
      </c>
      <c r="D154" s="18">
        <v>53915</v>
      </c>
      <c r="E154" s="19">
        <v>1</v>
      </c>
      <c r="F154" s="20">
        <f t="shared" si="4"/>
        <v>53915</v>
      </c>
      <c r="G154" s="30">
        <v>49920</v>
      </c>
      <c r="H154" s="10">
        <f t="shared" si="5"/>
        <v>49920</v>
      </c>
    </row>
    <row r="155" spans="1:8" x14ac:dyDescent="0.25">
      <c r="A155" s="15">
        <v>151</v>
      </c>
      <c r="B155" s="16" t="s">
        <v>168</v>
      </c>
      <c r="C155" s="17" t="s">
        <v>5</v>
      </c>
      <c r="D155" s="18">
        <v>118900</v>
      </c>
      <c r="E155" s="19">
        <v>1</v>
      </c>
      <c r="F155" s="20">
        <f t="shared" si="4"/>
        <v>118900</v>
      </c>
      <c r="G155" s="30">
        <v>76800</v>
      </c>
      <c r="H155" s="10">
        <f t="shared" si="5"/>
        <v>76800</v>
      </c>
    </row>
    <row r="156" spans="1:8" x14ac:dyDescent="0.25">
      <c r="A156" s="15">
        <v>152</v>
      </c>
      <c r="B156" s="16" t="s">
        <v>169</v>
      </c>
      <c r="C156" s="17" t="s">
        <v>5</v>
      </c>
      <c r="D156" s="18">
        <v>3606.5</v>
      </c>
      <c r="E156" s="19">
        <v>4</v>
      </c>
      <c r="F156" s="20">
        <f t="shared" si="4"/>
        <v>14426</v>
      </c>
      <c r="G156" s="30">
        <v>2081</v>
      </c>
      <c r="H156" s="10">
        <f t="shared" si="5"/>
        <v>8324</v>
      </c>
    </row>
    <row r="157" spans="1:8" x14ac:dyDescent="0.25">
      <c r="A157" s="15">
        <v>153</v>
      </c>
      <c r="B157" s="16" t="s">
        <v>170</v>
      </c>
      <c r="C157" s="17" t="s">
        <v>5</v>
      </c>
      <c r="D157" s="18">
        <v>5642</v>
      </c>
      <c r="E157" s="19">
        <v>2</v>
      </c>
      <c r="F157" s="20">
        <f t="shared" si="4"/>
        <v>11284</v>
      </c>
      <c r="G157" s="30">
        <v>3644</v>
      </c>
      <c r="H157" s="10">
        <f t="shared" si="5"/>
        <v>7288</v>
      </c>
    </row>
    <row r="158" spans="1:8" x14ac:dyDescent="0.25">
      <c r="A158" s="15">
        <v>154</v>
      </c>
      <c r="B158" s="16" t="s">
        <v>171</v>
      </c>
      <c r="C158" s="17" t="s">
        <v>5</v>
      </c>
      <c r="D158" s="18">
        <v>9570</v>
      </c>
      <c r="E158" s="19">
        <v>2</v>
      </c>
      <c r="F158" s="20">
        <f t="shared" si="4"/>
        <v>19140</v>
      </c>
      <c r="G158" s="30">
        <v>3820</v>
      </c>
      <c r="H158" s="10">
        <f t="shared" si="5"/>
        <v>7640</v>
      </c>
    </row>
    <row r="159" spans="1:8" ht="36" x14ac:dyDescent="0.25">
      <c r="A159" s="15">
        <v>155</v>
      </c>
      <c r="B159" s="16" t="s">
        <v>172</v>
      </c>
      <c r="C159" s="17" t="s">
        <v>5</v>
      </c>
      <c r="D159" s="18">
        <v>581185.75</v>
      </c>
      <c r="E159" s="19">
        <v>1</v>
      </c>
      <c r="F159" s="20">
        <f t="shared" si="4"/>
        <v>581185.75</v>
      </c>
      <c r="G159" s="30">
        <v>486400</v>
      </c>
      <c r="H159" s="10">
        <f t="shared" si="5"/>
        <v>486400</v>
      </c>
    </row>
    <row r="160" spans="1:8" x14ac:dyDescent="0.25">
      <c r="A160" s="15">
        <v>156</v>
      </c>
      <c r="B160" s="16" t="s">
        <v>173</v>
      </c>
      <c r="C160" s="17" t="s">
        <v>5</v>
      </c>
      <c r="D160" s="18">
        <v>17868.75</v>
      </c>
      <c r="E160" s="19">
        <v>2</v>
      </c>
      <c r="F160" s="20">
        <f t="shared" si="4"/>
        <v>35737.5</v>
      </c>
      <c r="G160" s="30">
        <v>14822</v>
      </c>
      <c r="H160" s="10">
        <f t="shared" si="5"/>
        <v>29644</v>
      </c>
    </row>
    <row r="161" spans="1:8" ht="144" x14ac:dyDescent="0.25">
      <c r="A161" s="15">
        <v>157</v>
      </c>
      <c r="B161" s="16" t="s">
        <v>174</v>
      </c>
      <c r="C161" s="17" t="s">
        <v>5</v>
      </c>
      <c r="D161" s="18">
        <v>33027.5</v>
      </c>
      <c r="E161" s="19">
        <v>3</v>
      </c>
      <c r="F161" s="20">
        <f t="shared" si="4"/>
        <v>99082.5</v>
      </c>
      <c r="G161" s="30">
        <v>27622</v>
      </c>
      <c r="H161" s="10">
        <f t="shared" si="5"/>
        <v>82866</v>
      </c>
    </row>
    <row r="162" spans="1:8" x14ac:dyDescent="0.25">
      <c r="A162" s="15">
        <v>158</v>
      </c>
      <c r="B162" s="16" t="s">
        <v>175</v>
      </c>
      <c r="C162" s="17" t="s">
        <v>5</v>
      </c>
      <c r="D162" s="18">
        <v>280300</v>
      </c>
      <c r="E162" s="19">
        <v>1</v>
      </c>
      <c r="F162" s="20">
        <f t="shared" si="4"/>
        <v>280300</v>
      </c>
      <c r="G162" s="30">
        <v>224000</v>
      </c>
      <c r="H162" s="10">
        <f t="shared" si="5"/>
        <v>224000</v>
      </c>
    </row>
    <row r="163" spans="1:8" x14ac:dyDescent="0.25">
      <c r="A163" s="15">
        <v>159</v>
      </c>
      <c r="B163" s="16" t="s">
        <v>176</v>
      </c>
      <c r="C163" s="17" t="s">
        <v>177</v>
      </c>
      <c r="D163" s="18">
        <v>11158.75</v>
      </c>
      <c r="E163" s="19">
        <v>2</v>
      </c>
      <c r="F163" s="20">
        <f t="shared" si="4"/>
        <v>22317.5</v>
      </c>
      <c r="G163" s="30">
        <v>2852</v>
      </c>
      <c r="H163" s="10">
        <f t="shared" si="5"/>
        <v>5704</v>
      </c>
    </row>
    <row r="164" spans="1:8" x14ac:dyDescent="0.25">
      <c r="A164" s="15">
        <v>160</v>
      </c>
      <c r="B164" s="16" t="s">
        <v>178</v>
      </c>
      <c r="C164" s="17" t="s">
        <v>5</v>
      </c>
      <c r="D164" s="18">
        <v>1671</v>
      </c>
      <c r="E164" s="19">
        <v>30</v>
      </c>
      <c r="F164" s="20">
        <f t="shared" si="4"/>
        <v>50130</v>
      </c>
      <c r="G164" s="30">
        <v>742</v>
      </c>
      <c r="H164" s="10">
        <f t="shared" si="5"/>
        <v>22260</v>
      </c>
    </row>
    <row r="165" spans="1:8" x14ac:dyDescent="0.25">
      <c r="A165" s="15">
        <v>161</v>
      </c>
      <c r="B165" s="16" t="s">
        <v>179</v>
      </c>
      <c r="C165" s="17" t="s">
        <v>5</v>
      </c>
      <c r="D165" s="18">
        <v>51690.75</v>
      </c>
      <c r="E165" s="19">
        <v>1</v>
      </c>
      <c r="F165" s="20">
        <f t="shared" si="4"/>
        <v>51690.75</v>
      </c>
      <c r="G165" s="30">
        <v>45824</v>
      </c>
      <c r="H165" s="10">
        <f t="shared" si="5"/>
        <v>45824</v>
      </c>
    </row>
    <row r="166" spans="1:8" x14ac:dyDescent="0.25">
      <c r="A166" s="15">
        <v>162</v>
      </c>
      <c r="B166" s="16" t="s">
        <v>180</v>
      </c>
      <c r="C166" s="17" t="s">
        <v>5</v>
      </c>
      <c r="D166" s="18">
        <v>47560</v>
      </c>
      <c r="E166" s="19">
        <v>1</v>
      </c>
      <c r="F166" s="20">
        <f t="shared" si="4"/>
        <v>47560</v>
      </c>
      <c r="G166" s="30">
        <v>45824</v>
      </c>
      <c r="H166" s="10">
        <f t="shared" si="5"/>
        <v>45824</v>
      </c>
    </row>
    <row r="167" spans="1:8" x14ac:dyDescent="0.25">
      <c r="A167" s="15">
        <v>163</v>
      </c>
      <c r="B167" s="16" t="s">
        <v>181</v>
      </c>
      <c r="C167" s="17" t="s">
        <v>5</v>
      </c>
      <c r="D167" s="18">
        <v>2571</v>
      </c>
      <c r="E167" s="19">
        <v>20</v>
      </c>
      <c r="F167" s="20">
        <f t="shared" si="4"/>
        <v>51420</v>
      </c>
      <c r="G167" s="30">
        <v>2368</v>
      </c>
      <c r="H167" s="10">
        <f t="shared" si="5"/>
        <v>47360</v>
      </c>
    </row>
    <row r="168" spans="1:8" x14ac:dyDescent="0.25">
      <c r="A168" s="15">
        <v>164</v>
      </c>
      <c r="B168" s="16" t="s">
        <v>182</v>
      </c>
      <c r="C168" s="17" t="s">
        <v>5</v>
      </c>
      <c r="D168" s="18">
        <v>56667.5</v>
      </c>
      <c r="E168" s="19">
        <v>2</v>
      </c>
      <c r="F168" s="20">
        <f t="shared" si="4"/>
        <v>113335</v>
      </c>
      <c r="G168" s="30">
        <v>52480</v>
      </c>
      <c r="H168" s="10">
        <f t="shared" si="5"/>
        <v>104960</v>
      </c>
    </row>
    <row r="169" spans="1:8" x14ac:dyDescent="0.25">
      <c r="A169" s="15">
        <v>165</v>
      </c>
      <c r="B169" s="16" t="s">
        <v>183</v>
      </c>
      <c r="C169" s="17" t="s">
        <v>5</v>
      </c>
      <c r="D169" s="18">
        <v>1464</v>
      </c>
      <c r="E169" s="19">
        <v>2</v>
      </c>
      <c r="F169" s="20">
        <f t="shared" si="4"/>
        <v>2928</v>
      </c>
      <c r="G169" s="30">
        <v>1133</v>
      </c>
      <c r="H169" s="10">
        <f t="shared" si="5"/>
        <v>2266</v>
      </c>
    </row>
    <row r="170" spans="1:8" x14ac:dyDescent="0.25">
      <c r="A170" s="15">
        <v>166</v>
      </c>
      <c r="B170" s="16" t="s">
        <v>184</v>
      </c>
      <c r="C170" s="17" t="s">
        <v>5</v>
      </c>
      <c r="D170" s="18">
        <v>1714</v>
      </c>
      <c r="E170" s="19">
        <v>2</v>
      </c>
      <c r="F170" s="20">
        <f t="shared" si="4"/>
        <v>3428</v>
      </c>
      <c r="G170" s="30">
        <v>1344</v>
      </c>
      <c r="H170" s="10">
        <f t="shared" si="5"/>
        <v>2688</v>
      </c>
    </row>
    <row r="171" spans="1:8" x14ac:dyDescent="0.25">
      <c r="A171" s="15">
        <v>167</v>
      </c>
      <c r="B171" s="16" t="s">
        <v>185</v>
      </c>
      <c r="C171" s="17" t="s">
        <v>5</v>
      </c>
      <c r="D171" s="18">
        <v>1285.5</v>
      </c>
      <c r="E171" s="19">
        <v>2</v>
      </c>
      <c r="F171" s="20">
        <f t="shared" si="4"/>
        <v>2571</v>
      </c>
      <c r="G171" s="30">
        <v>1133</v>
      </c>
      <c r="H171" s="10">
        <f t="shared" si="5"/>
        <v>2266</v>
      </c>
    </row>
    <row r="172" spans="1:8" x14ac:dyDescent="0.25">
      <c r="A172" s="15">
        <v>168</v>
      </c>
      <c r="B172" s="16" t="s">
        <v>186</v>
      </c>
      <c r="C172" s="17" t="s">
        <v>5</v>
      </c>
      <c r="D172" s="18">
        <v>1490.875</v>
      </c>
      <c r="E172" s="19">
        <v>10</v>
      </c>
      <c r="F172" s="20">
        <f t="shared" si="4"/>
        <v>14908.75</v>
      </c>
      <c r="G172" s="30">
        <v>1126</v>
      </c>
      <c r="H172" s="10">
        <f t="shared" si="5"/>
        <v>11260</v>
      </c>
    </row>
    <row r="173" spans="1:8" x14ac:dyDescent="0.25">
      <c r="A173" s="15">
        <v>169</v>
      </c>
      <c r="B173" s="16" t="s">
        <v>187</v>
      </c>
      <c r="C173" s="17" t="s">
        <v>5</v>
      </c>
      <c r="D173" s="18">
        <v>1858.09</v>
      </c>
      <c r="E173" s="19">
        <v>10</v>
      </c>
      <c r="F173" s="20">
        <f t="shared" si="4"/>
        <v>18580.899999999998</v>
      </c>
      <c r="G173" s="30">
        <v>1344</v>
      </c>
      <c r="H173" s="10">
        <f t="shared" si="5"/>
        <v>13440</v>
      </c>
    </row>
    <row r="174" spans="1:8" x14ac:dyDescent="0.25">
      <c r="A174" s="15">
        <v>170</v>
      </c>
      <c r="B174" s="16" t="s">
        <v>188</v>
      </c>
      <c r="C174" s="17" t="s">
        <v>5</v>
      </c>
      <c r="D174" s="18">
        <v>3338.75</v>
      </c>
      <c r="E174" s="19">
        <v>10</v>
      </c>
      <c r="F174" s="20">
        <f t="shared" si="4"/>
        <v>33387.5</v>
      </c>
      <c r="G174" s="30">
        <v>2380</v>
      </c>
      <c r="H174" s="10">
        <f t="shared" si="5"/>
        <v>23800</v>
      </c>
    </row>
    <row r="175" spans="1:8" x14ac:dyDescent="0.25">
      <c r="A175" s="15">
        <v>171</v>
      </c>
      <c r="B175" s="16" t="s">
        <v>189</v>
      </c>
      <c r="C175" s="17" t="s">
        <v>5</v>
      </c>
      <c r="D175" s="18">
        <v>2606.5</v>
      </c>
      <c r="E175" s="19">
        <v>10</v>
      </c>
      <c r="F175" s="20">
        <f t="shared" si="4"/>
        <v>26065</v>
      </c>
      <c r="G175" s="30">
        <v>1600</v>
      </c>
      <c r="H175" s="10">
        <f t="shared" si="5"/>
        <v>16000</v>
      </c>
    </row>
    <row r="176" spans="1:8" x14ac:dyDescent="0.25">
      <c r="A176" s="15">
        <v>172</v>
      </c>
      <c r="B176" s="16" t="s">
        <v>190</v>
      </c>
      <c r="C176" s="17" t="s">
        <v>5</v>
      </c>
      <c r="D176" s="18">
        <v>13656.25</v>
      </c>
      <c r="E176" s="19">
        <v>2</v>
      </c>
      <c r="F176" s="20">
        <f t="shared" si="4"/>
        <v>27312.5</v>
      </c>
      <c r="G176" s="30">
        <v>8819</v>
      </c>
      <c r="H176" s="10">
        <f t="shared" si="5"/>
        <v>17638</v>
      </c>
    </row>
    <row r="177" spans="1:8" x14ac:dyDescent="0.25">
      <c r="A177" s="15">
        <v>173</v>
      </c>
      <c r="B177" s="16" t="s">
        <v>191</v>
      </c>
      <c r="C177" s="17" t="s">
        <v>5</v>
      </c>
      <c r="D177" s="18">
        <v>44527.5</v>
      </c>
      <c r="E177" s="19">
        <v>2</v>
      </c>
      <c r="F177" s="20">
        <f t="shared" si="4"/>
        <v>89055</v>
      </c>
      <c r="G177" s="30">
        <v>36595</v>
      </c>
      <c r="H177" s="10">
        <f t="shared" si="5"/>
        <v>73190</v>
      </c>
    </row>
    <row r="178" spans="1:8" x14ac:dyDescent="0.25">
      <c r="A178" s="15">
        <v>174</v>
      </c>
      <c r="B178" s="16" t="s">
        <v>192</v>
      </c>
      <c r="C178" s="17" t="s">
        <v>5</v>
      </c>
      <c r="D178" s="18">
        <v>6606</v>
      </c>
      <c r="E178" s="19">
        <v>10</v>
      </c>
      <c r="F178" s="20">
        <f t="shared" si="4"/>
        <v>66060</v>
      </c>
      <c r="G178" s="30">
        <v>2739</v>
      </c>
      <c r="H178" s="10">
        <f t="shared" si="5"/>
        <v>27390</v>
      </c>
    </row>
    <row r="179" spans="1:8" x14ac:dyDescent="0.25">
      <c r="A179" s="15">
        <v>175</v>
      </c>
      <c r="B179" s="16" t="s">
        <v>193</v>
      </c>
      <c r="C179" s="17" t="s">
        <v>5</v>
      </c>
      <c r="D179" s="18">
        <v>10051.25</v>
      </c>
      <c r="E179" s="19">
        <v>3</v>
      </c>
      <c r="F179" s="20">
        <f t="shared" si="4"/>
        <v>30153.75</v>
      </c>
      <c r="G179" s="30">
        <v>8346</v>
      </c>
      <c r="H179" s="10">
        <f t="shared" si="5"/>
        <v>25038</v>
      </c>
    </row>
    <row r="180" spans="1:8" x14ac:dyDescent="0.25">
      <c r="A180" s="15">
        <v>176</v>
      </c>
      <c r="B180" s="16" t="s">
        <v>194</v>
      </c>
      <c r="C180" s="17" t="s">
        <v>5</v>
      </c>
      <c r="D180" s="18">
        <v>20341.25</v>
      </c>
      <c r="E180" s="19">
        <v>10</v>
      </c>
      <c r="F180" s="20">
        <f t="shared" si="4"/>
        <v>203412.5</v>
      </c>
      <c r="G180" s="30">
        <v>14746</v>
      </c>
      <c r="H180" s="10">
        <f t="shared" si="5"/>
        <v>147460</v>
      </c>
    </row>
    <row r="181" spans="1:8" x14ac:dyDescent="0.25">
      <c r="A181" s="15">
        <v>177</v>
      </c>
      <c r="B181" s="16" t="s">
        <v>195</v>
      </c>
      <c r="C181" s="17" t="s">
        <v>5</v>
      </c>
      <c r="D181" s="18">
        <v>204487.5</v>
      </c>
      <c r="E181" s="19">
        <v>1</v>
      </c>
      <c r="F181" s="20">
        <f t="shared" si="4"/>
        <v>204487.5</v>
      </c>
      <c r="G181" s="30">
        <v>192256</v>
      </c>
      <c r="H181" s="10">
        <f t="shared" si="5"/>
        <v>192256</v>
      </c>
    </row>
    <row r="182" spans="1:8" x14ac:dyDescent="0.25">
      <c r="A182" s="15">
        <v>178</v>
      </c>
      <c r="B182" s="16" t="s">
        <v>196</v>
      </c>
      <c r="C182" s="17" t="s">
        <v>5</v>
      </c>
      <c r="D182" s="18">
        <v>121.39999999999999</v>
      </c>
      <c r="E182" s="19">
        <v>100</v>
      </c>
      <c r="F182" s="20">
        <f t="shared" si="4"/>
        <v>12140</v>
      </c>
      <c r="G182" s="30">
        <v>108</v>
      </c>
      <c r="H182" s="10">
        <f t="shared" si="5"/>
        <v>10800</v>
      </c>
    </row>
    <row r="183" spans="1:8" x14ac:dyDescent="0.25">
      <c r="A183" s="15">
        <v>179</v>
      </c>
      <c r="B183" s="16" t="s">
        <v>197</v>
      </c>
      <c r="C183" s="17" t="s">
        <v>5</v>
      </c>
      <c r="D183" s="18">
        <v>130.32499999999999</v>
      </c>
      <c r="E183" s="19">
        <v>100</v>
      </c>
      <c r="F183" s="20">
        <f t="shared" si="4"/>
        <v>13032.499999999998</v>
      </c>
      <c r="G183" s="30">
        <v>108</v>
      </c>
      <c r="H183" s="10">
        <f t="shared" si="5"/>
        <v>10800</v>
      </c>
    </row>
    <row r="184" spans="1:8" x14ac:dyDescent="0.25">
      <c r="A184" s="15">
        <v>180</v>
      </c>
      <c r="B184" s="16" t="s">
        <v>198</v>
      </c>
      <c r="C184" s="17" t="s">
        <v>5</v>
      </c>
      <c r="D184" s="18">
        <v>139.25</v>
      </c>
      <c r="E184" s="19">
        <v>100</v>
      </c>
      <c r="F184" s="20">
        <f t="shared" si="4"/>
        <v>13925</v>
      </c>
      <c r="G184" s="30">
        <v>108</v>
      </c>
      <c r="H184" s="10">
        <f t="shared" si="5"/>
        <v>10800</v>
      </c>
    </row>
    <row r="185" spans="1:8" x14ac:dyDescent="0.25">
      <c r="A185" s="15">
        <v>181</v>
      </c>
      <c r="B185" s="16" t="s">
        <v>199</v>
      </c>
      <c r="C185" s="17" t="s">
        <v>5</v>
      </c>
      <c r="D185" s="18">
        <v>182.1</v>
      </c>
      <c r="E185" s="19">
        <v>100</v>
      </c>
      <c r="F185" s="20">
        <f t="shared" si="4"/>
        <v>18210</v>
      </c>
      <c r="G185" s="30">
        <v>129</v>
      </c>
      <c r="H185" s="10">
        <f t="shared" si="5"/>
        <v>12900</v>
      </c>
    </row>
    <row r="186" spans="1:8" x14ac:dyDescent="0.25">
      <c r="A186" s="15">
        <v>182</v>
      </c>
      <c r="B186" s="16" t="s">
        <v>200</v>
      </c>
      <c r="C186" s="17" t="s">
        <v>5</v>
      </c>
      <c r="D186" s="18">
        <v>201.86</v>
      </c>
      <c r="E186" s="19">
        <v>100</v>
      </c>
      <c r="F186" s="20">
        <f t="shared" si="4"/>
        <v>20186</v>
      </c>
      <c r="G186" s="30">
        <v>154</v>
      </c>
      <c r="H186" s="10">
        <f t="shared" si="5"/>
        <v>15400</v>
      </c>
    </row>
    <row r="187" spans="1:8" x14ac:dyDescent="0.25">
      <c r="A187" s="15">
        <v>183</v>
      </c>
      <c r="B187" s="16" t="s">
        <v>201</v>
      </c>
      <c r="C187" s="17" t="s">
        <v>5</v>
      </c>
      <c r="D187" s="18">
        <v>216.02499999999998</v>
      </c>
      <c r="E187" s="19">
        <v>100</v>
      </c>
      <c r="F187" s="20">
        <f t="shared" si="4"/>
        <v>21602.499999999996</v>
      </c>
      <c r="G187" s="30">
        <v>166</v>
      </c>
      <c r="H187" s="10">
        <f t="shared" si="5"/>
        <v>16600</v>
      </c>
    </row>
    <row r="188" spans="1:8" x14ac:dyDescent="0.25">
      <c r="A188" s="15">
        <v>184</v>
      </c>
      <c r="B188" s="16" t="s">
        <v>202</v>
      </c>
      <c r="C188" s="17" t="s">
        <v>5</v>
      </c>
      <c r="D188" s="18">
        <v>274.95</v>
      </c>
      <c r="E188" s="19">
        <v>100</v>
      </c>
      <c r="F188" s="20">
        <f t="shared" si="4"/>
        <v>27495</v>
      </c>
      <c r="G188" s="30">
        <v>179</v>
      </c>
      <c r="H188" s="10">
        <f t="shared" si="5"/>
        <v>17900</v>
      </c>
    </row>
    <row r="189" spans="1:8" x14ac:dyDescent="0.25">
      <c r="A189" s="15">
        <v>185</v>
      </c>
      <c r="B189" s="16" t="s">
        <v>203</v>
      </c>
      <c r="C189" s="17" t="s">
        <v>5</v>
      </c>
      <c r="D189" s="18">
        <v>183.875</v>
      </c>
      <c r="E189" s="19">
        <v>100</v>
      </c>
      <c r="F189" s="20">
        <f t="shared" si="4"/>
        <v>18387.5</v>
      </c>
      <c r="G189" s="30">
        <v>136</v>
      </c>
      <c r="H189" s="10">
        <f t="shared" si="5"/>
        <v>13600</v>
      </c>
    </row>
    <row r="190" spans="1:8" x14ac:dyDescent="0.25">
      <c r="A190" s="15">
        <v>186</v>
      </c>
      <c r="B190" s="16" t="s">
        <v>204</v>
      </c>
      <c r="C190" s="17" t="s">
        <v>5</v>
      </c>
      <c r="D190" s="18">
        <v>103.55</v>
      </c>
      <c r="E190" s="19">
        <v>100</v>
      </c>
      <c r="F190" s="20">
        <f t="shared" si="4"/>
        <v>10355</v>
      </c>
      <c r="G190" s="30">
        <v>83</v>
      </c>
      <c r="H190" s="10">
        <f t="shared" si="5"/>
        <v>8300</v>
      </c>
    </row>
    <row r="191" spans="1:8" x14ac:dyDescent="0.25">
      <c r="A191" s="15">
        <v>187</v>
      </c>
      <c r="B191" s="16" t="s">
        <v>205</v>
      </c>
      <c r="C191" s="17" t="s">
        <v>68</v>
      </c>
      <c r="D191" s="18">
        <v>7873.75</v>
      </c>
      <c r="E191" s="19">
        <v>100</v>
      </c>
      <c r="F191" s="20">
        <f t="shared" si="4"/>
        <v>787375</v>
      </c>
      <c r="G191" s="30">
        <v>6976</v>
      </c>
      <c r="H191" s="10">
        <f t="shared" si="5"/>
        <v>697600</v>
      </c>
    </row>
    <row r="192" spans="1:8" x14ac:dyDescent="0.25">
      <c r="A192" s="15">
        <v>188</v>
      </c>
      <c r="B192" s="16" t="s">
        <v>206</v>
      </c>
      <c r="C192" s="17" t="s">
        <v>5</v>
      </c>
      <c r="D192" s="18">
        <v>5173.75</v>
      </c>
      <c r="E192" s="19">
        <v>4</v>
      </c>
      <c r="F192" s="20">
        <f t="shared" si="4"/>
        <v>20695</v>
      </c>
      <c r="G192" s="30">
        <v>2765</v>
      </c>
      <c r="H192" s="10">
        <f t="shared" si="5"/>
        <v>11060</v>
      </c>
    </row>
    <row r="193" spans="1:8" x14ac:dyDescent="0.25">
      <c r="A193" s="15">
        <v>189</v>
      </c>
      <c r="B193" s="16" t="s">
        <v>207</v>
      </c>
      <c r="C193" s="17" t="s">
        <v>5</v>
      </c>
      <c r="D193" s="18">
        <v>5173.75</v>
      </c>
      <c r="E193" s="19">
        <v>5</v>
      </c>
      <c r="F193" s="20">
        <f t="shared" si="4"/>
        <v>25868.75</v>
      </c>
      <c r="G193" s="30">
        <v>2765</v>
      </c>
      <c r="H193" s="10">
        <f t="shared" si="5"/>
        <v>13825</v>
      </c>
    </row>
    <row r="194" spans="1:8" x14ac:dyDescent="0.25">
      <c r="A194" s="15">
        <v>190</v>
      </c>
      <c r="B194" s="16" t="s">
        <v>208</v>
      </c>
      <c r="C194" s="17" t="s">
        <v>5</v>
      </c>
      <c r="D194" s="18">
        <v>18210</v>
      </c>
      <c r="E194" s="19">
        <v>3</v>
      </c>
      <c r="F194" s="20">
        <f t="shared" si="4"/>
        <v>54630</v>
      </c>
      <c r="G194" s="30">
        <v>14746</v>
      </c>
      <c r="H194" s="10">
        <f t="shared" si="5"/>
        <v>44238</v>
      </c>
    </row>
    <row r="195" spans="1:8" x14ac:dyDescent="0.25">
      <c r="A195" s="15">
        <v>191</v>
      </c>
      <c r="B195" s="16" t="s">
        <v>209</v>
      </c>
      <c r="C195" s="17" t="s">
        <v>5</v>
      </c>
      <c r="D195" s="18">
        <v>29172.5</v>
      </c>
      <c r="E195" s="19">
        <v>2</v>
      </c>
      <c r="F195" s="20">
        <f t="shared" si="4"/>
        <v>58345</v>
      </c>
      <c r="G195" s="30">
        <v>25062</v>
      </c>
      <c r="H195" s="10">
        <f t="shared" si="5"/>
        <v>50124</v>
      </c>
    </row>
    <row r="196" spans="1:8" x14ac:dyDescent="0.25">
      <c r="A196" s="15">
        <v>192</v>
      </c>
      <c r="B196" s="16" t="s">
        <v>210</v>
      </c>
      <c r="C196" s="17" t="s">
        <v>5</v>
      </c>
      <c r="D196" s="18">
        <v>16103.5</v>
      </c>
      <c r="E196" s="19">
        <v>2</v>
      </c>
      <c r="F196" s="20">
        <f t="shared" si="4"/>
        <v>32207</v>
      </c>
      <c r="G196" s="30">
        <v>14400</v>
      </c>
      <c r="H196" s="10">
        <f t="shared" si="5"/>
        <v>28800</v>
      </c>
    </row>
    <row r="197" spans="1:8" x14ac:dyDescent="0.25">
      <c r="A197" s="15">
        <v>193</v>
      </c>
      <c r="B197" s="16" t="s">
        <v>211</v>
      </c>
      <c r="C197" s="17" t="s">
        <v>5</v>
      </c>
      <c r="D197" s="18">
        <v>24941.25</v>
      </c>
      <c r="E197" s="19">
        <v>2</v>
      </c>
      <c r="F197" s="20">
        <f t="shared" si="4"/>
        <v>49882.5</v>
      </c>
      <c r="G197" s="30">
        <v>21210</v>
      </c>
      <c r="H197" s="10">
        <f t="shared" si="5"/>
        <v>42420</v>
      </c>
    </row>
    <row r="198" spans="1:8" x14ac:dyDescent="0.25">
      <c r="A198" s="15">
        <v>194</v>
      </c>
      <c r="B198" s="16" t="s">
        <v>212</v>
      </c>
      <c r="C198" s="17" t="s">
        <v>5</v>
      </c>
      <c r="D198" s="18">
        <v>36242.5</v>
      </c>
      <c r="E198" s="19">
        <v>2</v>
      </c>
      <c r="F198" s="20">
        <f t="shared" ref="F198:F205" si="6">+D198*E198</f>
        <v>72485</v>
      </c>
      <c r="G198" s="30">
        <v>31424</v>
      </c>
      <c r="H198" s="10">
        <f t="shared" ref="H198:H207" si="7">+G198*E198</f>
        <v>62848</v>
      </c>
    </row>
    <row r="199" spans="1:8" x14ac:dyDescent="0.25">
      <c r="A199" s="15">
        <v>195</v>
      </c>
      <c r="B199" s="16" t="s">
        <v>213</v>
      </c>
      <c r="C199" s="17" t="s">
        <v>5</v>
      </c>
      <c r="D199" s="18">
        <v>13201.25</v>
      </c>
      <c r="E199" s="19">
        <v>30</v>
      </c>
      <c r="F199" s="20">
        <f t="shared" si="6"/>
        <v>396037.5</v>
      </c>
      <c r="G199" s="30">
        <v>12659</v>
      </c>
      <c r="H199" s="10">
        <f t="shared" si="7"/>
        <v>379770</v>
      </c>
    </row>
    <row r="200" spans="1:8" x14ac:dyDescent="0.25">
      <c r="A200" s="15">
        <v>196</v>
      </c>
      <c r="B200" s="16" t="s">
        <v>214</v>
      </c>
      <c r="C200" s="17" t="s">
        <v>5</v>
      </c>
      <c r="D200" s="18">
        <v>3008.125</v>
      </c>
      <c r="E200" s="19">
        <v>15</v>
      </c>
      <c r="F200" s="20">
        <f t="shared" si="6"/>
        <v>45121.875</v>
      </c>
      <c r="G200" s="30">
        <v>2368</v>
      </c>
      <c r="H200" s="10">
        <f t="shared" si="7"/>
        <v>35520</v>
      </c>
    </row>
    <row r="201" spans="1:8" x14ac:dyDescent="0.25">
      <c r="A201" s="15">
        <v>197</v>
      </c>
      <c r="B201" s="16" t="s">
        <v>215</v>
      </c>
      <c r="C201" s="17" t="s">
        <v>5</v>
      </c>
      <c r="D201" s="18">
        <v>4356</v>
      </c>
      <c r="E201" s="19">
        <v>15</v>
      </c>
      <c r="F201" s="20">
        <f t="shared" si="6"/>
        <v>65340</v>
      </c>
      <c r="G201" s="30">
        <v>2803</v>
      </c>
      <c r="H201" s="10">
        <f t="shared" si="7"/>
        <v>42045</v>
      </c>
    </row>
    <row r="202" spans="1:8" x14ac:dyDescent="0.25">
      <c r="A202" s="15">
        <v>198</v>
      </c>
      <c r="B202" s="16" t="s">
        <v>216</v>
      </c>
      <c r="C202" s="17" t="s">
        <v>5</v>
      </c>
      <c r="D202" s="18">
        <v>6016.25</v>
      </c>
      <c r="E202" s="19">
        <v>15</v>
      </c>
      <c r="F202" s="20">
        <f t="shared" si="6"/>
        <v>90243.75</v>
      </c>
      <c r="G202" s="30">
        <v>4594</v>
      </c>
      <c r="H202" s="10">
        <f t="shared" si="7"/>
        <v>68910</v>
      </c>
    </row>
    <row r="203" spans="1:8" x14ac:dyDescent="0.25">
      <c r="A203" s="15">
        <v>199</v>
      </c>
      <c r="B203" s="16" t="s">
        <v>217</v>
      </c>
      <c r="C203" s="17" t="s">
        <v>218</v>
      </c>
      <c r="D203" s="18">
        <v>45156.25</v>
      </c>
      <c r="E203" s="19">
        <v>1</v>
      </c>
      <c r="F203" s="20">
        <f t="shared" si="6"/>
        <v>45156.25</v>
      </c>
      <c r="G203" s="30">
        <v>30720</v>
      </c>
      <c r="H203" s="10">
        <f t="shared" si="7"/>
        <v>30720</v>
      </c>
    </row>
    <row r="204" spans="1:8" ht="24" x14ac:dyDescent="0.25">
      <c r="A204" s="15">
        <v>200</v>
      </c>
      <c r="B204" s="16" t="s">
        <v>219</v>
      </c>
      <c r="C204" s="17" t="s">
        <v>5</v>
      </c>
      <c r="D204" s="18">
        <v>24691.25</v>
      </c>
      <c r="E204" s="19">
        <v>1</v>
      </c>
      <c r="F204" s="20">
        <f t="shared" si="6"/>
        <v>24691.25</v>
      </c>
      <c r="G204" s="30">
        <v>21222</v>
      </c>
      <c r="H204" s="10">
        <f t="shared" si="7"/>
        <v>21222</v>
      </c>
    </row>
    <row r="205" spans="1:8" ht="28.5" customHeight="1" x14ac:dyDescent="0.25">
      <c r="A205" s="15">
        <v>201</v>
      </c>
      <c r="B205" s="16" t="s">
        <v>220</v>
      </c>
      <c r="C205" s="17" t="s">
        <v>68</v>
      </c>
      <c r="D205" s="18">
        <v>83535.75</v>
      </c>
      <c r="E205" s="19">
        <v>2</v>
      </c>
      <c r="F205" s="20">
        <f t="shared" si="6"/>
        <v>167071.5</v>
      </c>
      <c r="G205" s="30">
        <v>78336</v>
      </c>
      <c r="H205" s="10">
        <f t="shared" si="7"/>
        <v>156672</v>
      </c>
    </row>
    <row r="206" spans="1:8" x14ac:dyDescent="0.25">
      <c r="A206" s="32" t="s">
        <v>222</v>
      </c>
      <c r="B206" s="32"/>
      <c r="C206" s="32"/>
      <c r="D206" s="32"/>
      <c r="E206" s="22">
        <f>SUM(E5:E205)</f>
        <v>2325</v>
      </c>
      <c r="F206" s="23">
        <f>SUM(F5:F205)</f>
        <v>18998598.152599998</v>
      </c>
      <c r="G206" s="4">
        <f>SUM(G5:G205)</f>
        <v>9407429</v>
      </c>
      <c r="H206" s="23">
        <f>SUM(H5:H205)</f>
        <v>14990289</v>
      </c>
    </row>
    <row r="207" spans="1:8" x14ac:dyDescent="0.25">
      <c r="A207" s="15">
        <v>202</v>
      </c>
      <c r="B207" s="16" t="s">
        <v>221</v>
      </c>
      <c r="C207" s="15"/>
      <c r="D207" s="24"/>
      <c r="E207" s="25">
        <v>1</v>
      </c>
      <c r="F207" s="26">
        <f>21000000-F206</f>
        <v>2001401.8474000022</v>
      </c>
      <c r="G207" s="8"/>
      <c r="H207" s="10">
        <f t="shared" si="7"/>
        <v>0</v>
      </c>
    </row>
    <row r="208" spans="1:8" x14ac:dyDescent="0.25">
      <c r="A208" s="32" t="s">
        <v>2</v>
      </c>
      <c r="B208" s="32"/>
      <c r="C208" s="32"/>
      <c r="D208" s="32"/>
      <c r="E208" s="27"/>
      <c r="F208" s="28">
        <f>+F207+F206</f>
        <v>21000000</v>
      </c>
      <c r="G208" s="5">
        <f>+G207+G206</f>
        <v>9407429</v>
      </c>
      <c r="H208" s="28">
        <f>+H207+H206</f>
        <v>14990289</v>
      </c>
    </row>
    <row r="210" spans="1:9" ht="15" customHeight="1" x14ac:dyDescent="0.25">
      <c r="A210" s="31" t="s">
        <v>224</v>
      </c>
      <c r="B210" s="31"/>
      <c r="C210" s="31"/>
      <c r="D210" s="31"/>
      <c r="E210" s="31"/>
      <c r="F210" s="31"/>
      <c r="G210" s="31"/>
      <c r="H210" s="31"/>
      <c r="I210" s="7"/>
    </row>
    <row r="211" spans="1:9" x14ac:dyDescent="0.25">
      <c r="A211" s="31"/>
      <c r="B211" s="31"/>
      <c r="C211" s="31"/>
      <c r="D211" s="31"/>
      <c r="E211" s="31"/>
      <c r="F211" s="31"/>
      <c r="G211" s="31"/>
      <c r="H211" s="31"/>
    </row>
    <row r="212" spans="1:9" x14ac:dyDescent="0.25">
      <c r="A212" s="31"/>
      <c r="B212" s="31"/>
      <c r="C212" s="31"/>
      <c r="D212" s="31"/>
      <c r="E212" s="31"/>
      <c r="F212" s="31"/>
      <c r="G212" s="31"/>
      <c r="H212" s="31"/>
    </row>
    <row r="213" spans="1:9" x14ac:dyDescent="0.25">
      <c r="A213" s="31"/>
      <c r="B213" s="31"/>
      <c r="C213" s="31"/>
      <c r="D213" s="31"/>
      <c r="E213" s="31"/>
      <c r="F213" s="31"/>
      <c r="G213" s="31"/>
      <c r="H213" s="31"/>
    </row>
    <row r="214" spans="1:9" x14ac:dyDescent="0.25">
      <c r="A214" s="31"/>
      <c r="B214" s="31"/>
      <c r="C214" s="31"/>
      <c r="D214" s="31"/>
      <c r="E214" s="31"/>
      <c r="F214" s="31"/>
      <c r="G214" s="31"/>
      <c r="H214" s="31"/>
    </row>
    <row r="215" spans="1:9" x14ac:dyDescent="0.25">
      <c r="A215" s="31"/>
      <c r="B215" s="31"/>
      <c r="C215" s="31"/>
      <c r="D215" s="31"/>
      <c r="E215" s="31"/>
      <c r="F215" s="31"/>
      <c r="G215" s="31"/>
      <c r="H215" s="31"/>
    </row>
  </sheetData>
  <sheetProtection password="EBC5" sheet="1" objects="1" scenarios="1" selectLockedCells="1"/>
  <protectedRanges>
    <protectedRange algorithmName="SHA-512" hashValue="9G1kMOV2Wm6Iq6p9H3m1ajpK6FPeGrwXx/YLJ90TntFlkFaA+omi70KUHsup3djuNpIPCPJubmJfZ89AAQD/9A==" saltValue="BPtWyIcWepJEv+xuSa8xRw==" spinCount="100000" sqref="G5:G208" name="Rango1"/>
  </protectedRanges>
  <mergeCells count="5">
    <mergeCell ref="A210:H215"/>
    <mergeCell ref="A206:D206"/>
    <mergeCell ref="A208:D208"/>
    <mergeCell ref="A1:H2"/>
    <mergeCell ref="B3:H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 Ferretería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Vargas Gonzalez</dc:creator>
  <cp:lastModifiedBy>Comercial</cp:lastModifiedBy>
  <dcterms:created xsi:type="dcterms:W3CDTF">2020-07-06T17:00:46Z</dcterms:created>
  <dcterms:modified xsi:type="dcterms:W3CDTF">2020-07-21T20:17:59Z</dcterms:modified>
</cp:coreProperties>
</file>