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Y:\VP_GestionCorporativa\GAD\DCN\ASUNTOS_TRANSVERSALES\Seg_Gestion_Operativa\BACKUP 27082021\DanielW\PROCESOS\CP\CP_01 de 2025_VESTUARIO\"/>
    </mc:Choice>
  </mc:AlternateContent>
  <xr:revisionPtr revIDLastSave="0" documentId="13_ncr:1_{3D96860B-A617-43BB-AD57-4DB4D1E50EA7}" xr6:coauthVersionLast="47" xr6:coauthVersionMax="47" xr10:uidLastSave="{00000000-0000-0000-0000-000000000000}"/>
  <bookViews>
    <workbookView xWindow="28680" yWindow="-120" windowWidth="29040" windowHeight="1572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 l="1"/>
  <c r="E8" i="1"/>
  <c r="E9" i="1"/>
  <c r="E10" i="1"/>
  <c r="E11" i="1"/>
  <c r="E12" i="1"/>
  <c r="E13" i="1"/>
  <c r="E14" i="1"/>
  <c r="E6" i="1"/>
  <c r="I7" i="1"/>
  <c r="I8" i="1"/>
  <c r="I9" i="1"/>
  <c r="I10" i="1"/>
  <c r="I11" i="1"/>
  <c r="I13" i="1"/>
  <c r="I14" i="1"/>
  <c r="I6" i="1"/>
  <c r="D12" i="1"/>
  <c r="I12" i="1" s="1"/>
</calcChain>
</file>

<file path=xl/sharedStrings.xml><?xml version="1.0" encoding="utf-8"?>
<sst xmlns="http://schemas.openxmlformats.org/spreadsheetml/2006/main" count="27" uniqueCount="27">
  <si>
    <t xml:space="preserve">OBJETO: Adelantar el proceso de confección, suministro y distribución del vestuario institucional para el uso del personal de la Administradora Colombiana de Pensiones – Colpensiones. </t>
  </si>
  <si>
    <t>NOMBRE DE LA EMPRESA:</t>
  </si>
  <si>
    <t xml:space="preserve">NIT: </t>
  </si>
  <si>
    <t>ITEM</t>
  </si>
  <si>
    <t>DESCRIPCIÓN DEL ELEMENTO</t>
  </si>
  <si>
    <t>CANTIDAD</t>
  </si>
  <si>
    <t>KIT PARA CABALLEROS CLIMA FRIO</t>
  </si>
  <si>
    <t>KIT PARA CABALLEROS CLIMA CÁLIDO</t>
  </si>
  <si>
    <t>KIT PARA DAMAS CLIMA CÁLIDO</t>
  </si>
  <si>
    <t xml:space="preserve">KIT PARA DAMAS CLIMA FRIO </t>
  </si>
  <si>
    <t xml:space="preserve">KIT VACANTE CLIMA FRIO </t>
  </si>
  <si>
    <t xml:space="preserve">KIT VACANTE CLIMA CALIDO </t>
  </si>
  <si>
    <t xml:space="preserve">CAMISA DE EVENTOS </t>
  </si>
  <si>
    <t xml:space="preserve">CHALECOS </t>
  </si>
  <si>
    <t xml:space="preserve">KIT MATERNOS </t>
  </si>
  <si>
    <t>FIRMA</t>
  </si>
  <si>
    <t>NOMBRE</t>
  </si>
  <si>
    <t>EMPRESA</t>
  </si>
  <si>
    <t>NIT</t>
  </si>
  <si>
    <t>CORREO ELECTRONICO</t>
  </si>
  <si>
    <t xml:space="preserve">VALOR UNITARIO ANTES DE IVA PROPUESTA (para diligenciar)  </t>
  </si>
  <si>
    <t>VALOR UNITARIO INCLUIDO IVA PROPUESTA  (para diligenciar)</t>
  </si>
  <si>
    <t xml:space="preserve">VALOR TOTAL  MÁXIMO </t>
  </si>
  <si>
    <t>VALOR UNITARIO MÁXIMO ANTES DE IVA</t>
  </si>
  <si>
    <t>VALOR UNITARIO MÁXIMO  INCLUIDO IVA</t>
  </si>
  <si>
    <t>VALOR TOTAL PROPUESTA (para diligenciar)</t>
  </si>
  <si>
    <t>• Esta oferta económica tiene una vigencia de 90 días a partir de la fecha de diligenciamiento.
• Asignar valor en la columna Valor unitario antes de IVA y asignar el valor correspondiente después de IVA.
• El valor de la oferta debe ser expresado en pesos colombianos.
• Para la proyección de la oferta se deben revisar las especificaciones Técnicas relacionadas en la totalidad de los ANEXOS TÉCNICOS  por lo tanto, al remitir la cotización se garantiza que se cumple con todo lo enunciado en el documento de requerimientos técnicos y sus anexos.
• Los precios ofertados se deberán mantener durante la ejecución del contrato independientemente de la fecha de inicio de ejecución del mismo.
• Dada su experticia en el sector, el proponente deberá contemplar dentro de su estructura de costos y proyecciones estimadas todas las variables que pueden afectar los precios (tales como los índices de inflación (IPC), salarios, TRM, cambios en la reglamentación gubernamental, ALISTAMIENTO, ENVÍO Y DISTRIBUCIÓN DEL VESTUARIO A NIVEL NACIONAL). 
• Si el valor unitario y/o valor total por ítem y/o valor total de la oferta del proponente señaladas en el Anexo – Propuesta Económica, son superiores al presupuesto oficial estimado total, valor unitario y/o valor total por ítem y/o valor total establecido por la Entidad, la propuesta SERÁ RECHAZADA.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</si>
</sst>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F800]dddd\,\ mmmm\ dd\,\ yyyy"/>
    <numFmt numFmtId="165" formatCode="_(* #,##0.00_);_(* \(#,##0.00\);_(* &quot;-&quot;??_);_(@_)"/>
  </numFmts>
  <fonts count="11"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family val="2"/>
    </font>
    <font>
      <b/>
      <sz val="11"/>
      <name val="Arial"/>
      <family val="2"/>
    </font>
    <font>
      <b/>
      <sz val="11"/>
      <name val="Calibri"/>
      <family val="2"/>
      <scheme val="minor"/>
    </font>
    <font>
      <sz val="11"/>
      <name val="Arial Narrow"/>
      <family val="2"/>
    </font>
    <font>
      <sz val="10"/>
      <name val="Arial Narrow"/>
      <family val="2"/>
    </font>
    <font>
      <sz val="12"/>
      <name val="Arial Narrow"/>
      <family val="2"/>
    </font>
    <font>
      <sz val="11"/>
      <name val="Calibri"/>
      <family val="2"/>
      <scheme val="minor"/>
    </font>
  </fonts>
  <fills count="3">
    <fill>
      <patternFill patternType="none"/>
    </fill>
    <fill>
      <patternFill patternType="gray125"/>
    </fill>
    <fill>
      <patternFill patternType="solid">
        <fgColor theme="0" tint="-0.249977111117893"/>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auto="1"/>
      </bottom>
      <diagonal/>
    </border>
    <border>
      <left style="thin">
        <color indexed="64"/>
      </left>
      <right/>
      <top style="thin">
        <color indexed="64"/>
      </top>
      <bottom style="thin">
        <color indexed="64"/>
      </bottom>
      <diagonal/>
    </border>
  </borders>
  <cellStyleXfs count="6">
    <xf numFmtId="0" fontId="0" fillId="0" borderId="0"/>
    <xf numFmtId="0" fontId="2" fillId="0" borderId="0"/>
    <xf numFmtId="0" fontId="2" fillId="0" borderId="0" applyBorder="0"/>
    <xf numFmtId="165" fontId="1" fillId="0" borderId="0" applyFont="0" applyFill="0" applyBorder="0" applyAlignment="0" applyProtection="0"/>
    <xf numFmtId="0" fontId="2" fillId="0" borderId="0"/>
    <xf numFmtId="43" fontId="1" fillId="0" borderId="0" applyFont="0" applyFill="0" applyBorder="0" applyAlignment="0" applyProtection="0"/>
  </cellStyleXfs>
  <cellXfs count="33">
    <xf numFmtId="0" fontId="0" fillId="0" borderId="0" xfId="0"/>
    <xf numFmtId="0" fontId="0" fillId="0" borderId="5" xfId="0" applyBorder="1"/>
    <xf numFmtId="0" fontId="0" fillId="0" borderId="0" xfId="0"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center" vertical="center"/>
    </xf>
    <xf numFmtId="164" fontId="6" fillId="2" borderId="8" xfId="2" applyNumberFormat="1" applyFont="1" applyFill="1" applyBorder="1" applyAlignment="1">
      <alignment horizontal="center" vertical="center"/>
    </xf>
    <xf numFmtId="164" fontId="6" fillId="2" borderId="9" xfId="2" applyNumberFormat="1" applyFont="1" applyFill="1" applyBorder="1" applyAlignment="1">
      <alignment horizontal="center" vertical="center"/>
    </xf>
    <xf numFmtId="164" fontId="6" fillId="2" borderId="9" xfId="2" applyNumberFormat="1" applyFont="1" applyFill="1" applyBorder="1" applyAlignment="1">
      <alignment horizontal="center" vertical="center" wrapText="1"/>
    </xf>
    <xf numFmtId="164" fontId="6" fillId="2" borderId="10" xfId="2" applyNumberFormat="1" applyFont="1" applyFill="1" applyBorder="1" applyAlignment="1">
      <alignment horizontal="center" vertical="center" wrapText="1"/>
    </xf>
    <xf numFmtId="0" fontId="0" fillId="0" borderId="11" xfId="0" applyBorder="1" applyAlignment="1">
      <alignment wrapText="1"/>
    </xf>
    <xf numFmtId="0" fontId="3" fillId="0" borderId="0" xfId="3" applyNumberFormat="1" applyFont="1" applyFill="1" applyBorder="1" applyAlignment="1">
      <alignment horizontal="left" vertical="center" wrapText="1"/>
    </xf>
    <xf numFmtId="165" fontId="7" fillId="0" borderId="12" xfId="3" applyFont="1" applyBorder="1" applyAlignment="1">
      <alignment horizontal="left" vertical="center"/>
    </xf>
    <xf numFmtId="165" fontId="3" fillId="0" borderId="0" xfId="3" applyFont="1" applyFill="1" applyBorder="1" applyAlignment="1">
      <alignment horizontal="right" vertical="center" wrapText="1"/>
    </xf>
    <xf numFmtId="44" fontId="8" fillId="0" borderId="0" xfId="1" applyNumberFormat="1" applyFont="1" applyAlignment="1">
      <alignment vertical="center"/>
    </xf>
    <xf numFmtId="165" fontId="7" fillId="0" borderId="0" xfId="3" applyFont="1" applyFill="1" applyBorder="1" applyAlignment="1">
      <alignment vertical="center"/>
    </xf>
    <xf numFmtId="0" fontId="5" fillId="0" borderId="0" xfId="4" applyFont="1" applyAlignment="1">
      <alignment horizontal="left" vertical="center"/>
    </xf>
    <xf numFmtId="0" fontId="7" fillId="0" borderId="0" xfId="2" applyFont="1" applyAlignment="1">
      <alignment vertical="center" wrapText="1"/>
    </xf>
    <xf numFmtId="165" fontId="9" fillId="0" borderId="0" xfId="3" applyFont="1" applyFill="1" applyBorder="1" applyAlignment="1">
      <alignment vertical="center"/>
    </xf>
    <xf numFmtId="0" fontId="4" fillId="0" borderId="0" xfId="4" applyFont="1" applyAlignment="1">
      <alignment horizontal="left" vertical="center"/>
    </xf>
    <xf numFmtId="43" fontId="0" fillId="0" borderId="5" xfId="5" applyFont="1" applyBorder="1"/>
    <xf numFmtId="43" fontId="0" fillId="0" borderId="0" xfId="0" applyNumberFormat="1"/>
    <xf numFmtId="43" fontId="0" fillId="0" borderId="13" xfId="5" applyFont="1" applyBorder="1"/>
    <xf numFmtId="43" fontId="10" fillId="0" borderId="13" xfId="5" applyFont="1" applyBorder="1"/>
    <xf numFmtId="0" fontId="7" fillId="0" borderId="1" xfId="3" applyNumberFormat="1" applyFont="1" applyFill="1" applyBorder="1" applyAlignment="1">
      <alignment horizontal="left" vertical="center" wrapText="1"/>
    </xf>
    <xf numFmtId="0" fontId="3" fillId="0" borderId="2" xfId="3" applyNumberFormat="1" applyFont="1" applyFill="1" applyBorder="1" applyAlignment="1">
      <alignment horizontal="left" vertical="center" wrapText="1"/>
    </xf>
    <xf numFmtId="0" fontId="3" fillId="0" borderId="3" xfId="3" applyNumberFormat="1" applyFont="1" applyFill="1" applyBorder="1" applyAlignment="1">
      <alignment horizontal="left" vertical="center" wrapText="1"/>
    </xf>
    <xf numFmtId="0" fontId="3" fillId="0" borderId="1" xfId="3" applyNumberFormat="1" applyFont="1" applyFill="1" applyBorder="1" applyAlignment="1">
      <alignment horizontal="left" vertical="center" wrapText="1"/>
    </xf>
    <xf numFmtId="0" fontId="6" fillId="0" borderId="1" xfId="1" applyFont="1" applyBorder="1" applyAlignment="1" applyProtection="1">
      <alignment horizontal="left" vertical="center" wrapText="1"/>
      <protection locked="0"/>
    </xf>
    <xf numFmtId="0" fontId="6" fillId="0" borderId="2" xfId="1" applyFont="1" applyBorder="1" applyAlignment="1" applyProtection="1">
      <alignment horizontal="left" vertical="center" wrapText="1"/>
      <protection locked="0"/>
    </xf>
    <xf numFmtId="0" fontId="6" fillId="0" borderId="3" xfId="1" applyFont="1" applyBorder="1" applyAlignment="1" applyProtection="1">
      <alignment horizontal="left" vertical="center" wrapText="1"/>
      <protection locked="0"/>
    </xf>
    <xf numFmtId="0" fontId="6" fillId="0" borderId="6" xfId="1" applyFont="1" applyBorder="1" applyAlignment="1" applyProtection="1">
      <alignment horizontal="left" vertical="center" wrapText="1"/>
      <protection locked="0"/>
    </xf>
    <xf numFmtId="0" fontId="6" fillId="0" borderId="4" xfId="1" applyFont="1" applyBorder="1" applyAlignment="1" applyProtection="1">
      <alignment horizontal="left" vertical="center" wrapText="1"/>
      <protection locked="0"/>
    </xf>
    <xf numFmtId="0" fontId="6" fillId="0" borderId="7" xfId="1" applyFont="1" applyBorder="1" applyAlignment="1" applyProtection="1">
      <alignment horizontal="left" vertical="center" wrapText="1"/>
      <protection locked="0"/>
    </xf>
  </cellXfs>
  <cellStyles count="6">
    <cellStyle name="Millares" xfId="5" builtinId="3"/>
    <cellStyle name="Millares 2" xfId="3" xr:uid="{00000000-0005-0000-0000-000000000000}"/>
    <cellStyle name="Normal" xfId="0" builtinId="0"/>
    <cellStyle name="Normal 2 2" xfId="1" xr:uid="{00000000-0005-0000-0000-000002000000}"/>
    <cellStyle name="Normal 2 2 2" xfId="4" xr:uid="{00000000-0005-0000-0000-000003000000}"/>
    <cellStyle name="Normal_Libro1"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3"/>
  <sheetViews>
    <sheetView tabSelected="1" zoomScale="94" workbookViewId="0">
      <selection activeCell="B15" sqref="B15:J15"/>
    </sheetView>
  </sheetViews>
  <sheetFormatPr baseColWidth="10" defaultRowHeight="15" x14ac:dyDescent="0.25"/>
  <cols>
    <col min="1" max="1" width="3.7109375" customWidth="1"/>
    <col min="2" max="2" width="5.5703125" customWidth="1"/>
    <col min="3" max="3" width="42.140625" style="2" customWidth="1"/>
    <col min="5" max="5" width="16" customWidth="1"/>
    <col min="6" max="6" width="14.85546875" customWidth="1"/>
    <col min="7" max="7" width="15.7109375" customWidth="1"/>
    <col min="8" max="8" width="13.140625" customWidth="1"/>
    <col min="9" max="9" width="17" customWidth="1"/>
    <col min="10" max="10" width="16.140625" customWidth="1"/>
    <col min="11" max="11" width="13.140625" bestFit="1" customWidth="1"/>
  </cols>
  <sheetData>
    <row r="1" spans="2:11" ht="15.75" thickBot="1" x14ac:dyDescent="0.3"/>
    <row r="2" spans="2:11" ht="48" customHeight="1" thickBot="1" x14ac:dyDescent="0.3">
      <c r="B2" s="27" t="s">
        <v>0</v>
      </c>
      <c r="C2" s="28"/>
      <c r="D2" s="28"/>
      <c r="E2" s="28"/>
      <c r="F2" s="28"/>
      <c r="G2" s="28"/>
      <c r="H2" s="28"/>
      <c r="I2" s="28"/>
      <c r="J2" s="29"/>
    </row>
    <row r="3" spans="2:11" ht="15.75" thickBot="1" x14ac:dyDescent="0.3">
      <c r="B3" s="27" t="s">
        <v>1</v>
      </c>
      <c r="C3" s="28"/>
      <c r="D3" s="28"/>
      <c r="E3" s="28"/>
      <c r="F3" s="28"/>
      <c r="G3" s="28"/>
      <c r="H3" s="28"/>
      <c r="I3" s="28"/>
      <c r="J3" s="29"/>
    </row>
    <row r="4" spans="2:11" ht="15.75" thickBot="1" x14ac:dyDescent="0.3">
      <c r="B4" s="30" t="s">
        <v>2</v>
      </c>
      <c r="C4" s="31"/>
      <c r="D4" s="31"/>
      <c r="E4" s="31"/>
      <c r="F4" s="31"/>
      <c r="G4" s="31"/>
      <c r="H4" s="31"/>
      <c r="I4" s="31"/>
      <c r="J4" s="32"/>
    </row>
    <row r="5" spans="2:11" ht="105" x14ac:dyDescent="0.25">
      <c r="B5" s="5" t="s">
        <v>3</v>
      </c>
      <c r="C5" s="6" t="s">
        <v>4</v>
      </c>
      <c r="D5" s="6" t="s">
        <v>5</v>
      </c>
      <c r="E5" s="7" t="s">
        <v>23</v>
      </c>
      <c r="F5" s="7" t="s">
        <v>20</v>
      </c>
      <c r="G5" s="7" t="s">
        <v>24</v>
      </c>
      <c r="H5" s="7" t="s">
        <v>21</v>
      </c>
      <c r="I5" s="8" t="s">
        <v>22</v>
      </c>
      <c r="J5" s="8" t="s">
        <v>25</v>
      </c>
    </row>
    <row r="6" spans="2:11" x14ac:dyDescent="0.25">
      <c r="B6" s="9">
        <v>1</v>
      </c>
      <c r="C6" s="3" t="s">
        <v>6</v>
      </c>
      <c r="D6" s="1">
        <v>43</v>
      </c>
      <c r="E6" s="19">
        <f>+G6/1.19</f>
        <v>1311000</v>
      </c>
      <c r="F6" s="19"/>
      <c r="G6" s="19">
        <v>1560090</v>
      </c>
      <c r="H6" s="21"/>
      <c r="I6" s="22">
        <f t="shared" ref="I6:I14" si="0">+G6*D6</f>
        <v>67083870</v>
      </c>
      <c r="J6" s="19"/>
      <c r="K6" s="20"/>
    </row>
    <row r="7" spans="2:11" x14ac:dyDescent="0.25">
      <c r="B7" s="9">
        <v>2</v>
      </c>
      <c r="C7" s="3" t="s">
        <v>7</v>
      </c>
      <c r="D7" s="1">
        <v>77</v>
      </c>
      <c r="E7" s="19">
        <f t="shared" ref="E7:E14" si="1">+G7/1.19</f>
        <v>1397506.7226890756</v>
      </c>
      <c r="F7" s="19"/>
      <c r="G7" s="19">
        <v>1663033</v>
      </c>
      <c r="H7" s="21"/>
      <c r="I7" s="22">
        <f t="shared" si="0"/>
        <v>128053541</v>
      </c>
      <c r="J7" s="1"/>
    </row>
    <row r="8" spans="2:11" x14ac:dyDescent="0.25">
      <c r="B8" s="9">
        <v>3</v>
      </c>
      <c r="C8" s="3" t="s">
        <v>9</v>
      </c>
      <c r="D8" s="1">
        <v>133</v>
      </c>
      <c r="E8" s="19">
        <f t="shared" si="1"/>
        <v>1021638.6554621849</v>
      </c>
      <c r="F8" s="19"/>
      <c r="G8" s="19">
        <v>1215750</v>
      </c>
      <c r="H8" s="21"/>
      <c r="I8" s="22">
        <f t="shared" si="0"/>
        <v>161694750</v>
      </c>
      <c r="J8" s="1"/>
    </row>
    <row r="9" spans="2:11" x14ac:dyDescent="0.25">
      <c r="B9" s="9">
        <v>4</v>
      </c>
      <c r="C9" s="3" t="s">
        <v>8</v>
      </c>
      <c r="D9" s="1">
        <v>187</v>
      </c>
      <c r="E9" s="19">
        <f t="shared" si="1"/>
        <v>1021638.6554621849</v>
      </c>
      <c r="F9" s="19"/>
      <c r="G9" s="19">
        <v>1215750</v>
      </c>
      <c r="H9" s="21"/>
      <c r="I9" s="22">
        <f t="shared" si="0"/>
        <v>227345250</v>
      </c>
      <c r="J9" s="1"/>
    </row>
    <row r="10" spans="2:11" x14ac:dyDescent="0.25">
      <c r="B10" s="9">
        <v>5</v>
      </c>
      <c r="C10" s="3" t="s">
        <v>10</v>
      </c>
      <c r="D10" s="1">
        <v>25</v>
      </c>
      <c r="E10" s="19">
        <f t="shared" si="1"/>
        <v>1311000</v>
      </c>
      <c r="F10" s="19"/>
      <c r="G10" s="19">
        <v>1560090</v>
      </c>
      <c r="H10" s="21"/>
      <c r="I10" s="22">
        <f t="shared" si="0"/>
        <v>39002250</v>
      </c>
      <c r="J10" s="1"/>
    </row>
    <row r="11" spans="2:11" x14ac:dyDescent="0.25">
      <c r="B11" s="9">
        <v>6</v>
      </c>
      <c r="C11" s="3" t="s">
        <v>11</v>
      </c>
      <c r="D11" s="1">
        <v>16</v>
      </c>
      <c r="E11" s="19">
        <f t="shared" si="1"/>
        <v>1397506.7226890756</v>
      </c>
      <c r="F11" s="19"/>
      <c r="G11" s="19">
        <v>1663033</v>
      </c>
      <c r="H11" s="21"/>
      <c r="I11" s="22">
        <f t="shared" si="0"/>
        <v>26608528</v>
      </c>
      <c r="J11" s="1"/>
    </row>
    <row r="12" spans="2:11" x14ac:dyDescent="0.25">
      <c r="B12" s="9">
        <v>7</v>
      </c>
      <c r="C12" s="3" t="s">
        <v>12</v>
      </c>
      <c r="D12" s="1">
        <f>331+50</f>
        <v>381</v>
      </c>
      <c r="E12" s="19">
        <f t="shared" si="1"/>
        <v>77431.932773109249</v>
      </c>
      <c r="F12" s="19"/>
      <c r="G12" s="19">
        <v>92144</v>
      </c>
      <c r="H12" s="21"/>
      <c r="I12" s="22">
        <f t="shared" si="0"/>
        <v>35106864</v>
      </c>
      <c r="J12" s="1"/>
    </row>
    <row r="13" spans="2:11" x14ac:dyDescent="0.25">
      <c r="B13" s="9">
        <v>8</v>
      </c>
      <c r="C13" s="4" t="s">
        <v>13</v>
      </c>
      <c r="D13" s="1">
        <v>417</v>
      </c>
      <c r="E13" s="19">
        <f t="shared" si="1"/>
        <v>104900</v>
      </c>
      <c r="F13" s="19"/>
      <c r="G13" s="19">
        <v>124831</v>
      </c>
      <c r="H13" s="21"/>
      <c r="I13" s="22">
        <f t="shared" si="0"/>
        <v>52054527</v>
      </c>
      <c r="J13" s="1"/>
    </row>
    <row r="14" spans="2:11" ht="15.75" thickBot="1" x14ac:dyDescent="0.3">
      <c r="B14" s="9">
        <v>9</v>
      </c>
      <c r="C14" s="4" t="s">
        <v>14</v>
      </c>
      <c r="D14" s="1">
        <v>10</v>
      </c>
      <c r="E14" s="19">
        <f t="shared" si="1"/>
        <v>374500</v>
      </c>
      <c r="F14" s="19"/>
      <c r="G14" s="19">
        <v>445655</v>
      </c>
      <c r="H14" s="21"/>
      <c r="I14" s="22">
        <f t="shared" si="0"/>
        <v>4456550</v>
      </c>
      <c r="J14" s="1"/>
    </row>
    <row r="15" spans="2:11" ht="176.45" customHeight="1" thickBot="1" x14ac:dyDescent="0.3">
      <c r="B15" s="23" t="s">
        <v>26</v>
      </c>
      <c r="C15" s="24"/>
      <c r="D15" s="24"/>
      <c r="E15" s="24"/>
      <c r="F15" s="24"/>
      <c r="G15" s="24"/>
      <c r="H15" s="24"/>
      <c r="I15" s="24"/>
      <c r="J15" s="25"/>
    </row>
    <row r="16" spans="2:11" ht="17.25" thickBot="1" x14ac:dyDescent="0.3">
      <c r="B16" s="26"/>
      <c r="C16" s="25"/>
      <c r="D16" s="10"/>
      <c r="E16" s="10"/>
      <c r="F16" s="10"/>
      <c r="G16" s="10"/>
      <c r="H16" s="10"/>
      <c r="I16" s="10"/>
      <c r="J16" s="10"/>
    </row>
    <row r="17" spans="2:10" ht="16.5" x14ac:dyDescent="0.25">
      <c r="B17" s="11"/>
      <c r="C17" s="11"/>
      <c r="D17" s="12"/>
      <c r="E17" s="13"/>
      <c r="F17" s="13"/>
      <c r="G17" s="14"/>
      <c r="H17" s="14"/>
      <c r="I17" s="14"/>
      <c r="J17" s="14"/>
    </row>
    <row r="18" spans="2:10" ht="16.5" x14ac:dyDescent="0.25">
      <c r="B18" s="15" t="s">
        <v>15</v>
      </c>
      <c r="C18" s="16"/>
      <c r="D18" s="12"/>
      <c r="E18" s="13"/>
      <c r="F18" s="13"/>
      <c r="G18" s="14"/>
      <c r="H18" s="14"/>
      <c r="I18" s="14"/>
      <c r="J18" s="14"/>
    </row>
    <row r="19" spans="2:10" ht="16.5" x14ac:dyDescent="0.25">
      <c r="B19" s="15" t="s">
        <v>16</v>
      </c>
      <c r="C19" s="16"/>
      <c r="D19" s="12"/>
      <c r="E19" s="13"/>
      <c r="F19" s="13"/>
      <c r="G19" s="14"/>
      <c r="H19" s="14"/>
      <c r="I19" s="14"/>
      <c r="J19" s="14"/>
    </row>
    <row r="20" spans="2:10" ht="16.5" x14ac:dyDescent="0.25">
      <c r="B20" s="15" t="s">
        <v>17</v>
      </c>
      <c r="C20" s="16"/>
      <c r="D20" s="12"/>
      <c r="E20" s="13"/>
      <c r="F20" s="13"/>
      <c r="G20" s="17"/>
      <c r="H20" s="17"/>
      <c r="I20" s="17"/>
      <c r="J20" s="17"/>
    </row>
    <row r="21" spans="2:10" ht="16.5" x14ac:dyDescent="0.25">
      <c r="B21" s="15" t="s">
        <v>18</v>
      </c>
      <c r="C21" s="16"/>
      <c r="D21" s="12"/>
      <c r="E21" s="13"/>
      <c r="F21" s="13"/>
      <c r="G21" s="17"/>
      <c r="H21" s="17"/>
      <c r="I21" s="17"/>
      <c r="J21" s="17"/>
    </row>
    <row r="22" spans="2:10" ht="16.5" x14ac:dyDescent="0.25">
      <c r="B22" s="15" t="s">
        <v>19</v>
      </c>
      <c r="C22" s="16"/>
      <c r="D22" s="12"/>
      <c r="E22" s="13"/>
      <c r="F22" s="13"/>
      <c r="G22" s="17"/>
      <c r="H22" s="17"/>
      <c r="I22" s="17"/>
      <c r="J22" s="17"/>
    </row>
    <row r="23" spans="2:10" ht="16.5" x14ac:dyDescent="0.25">
      <c r="B23" s="18"/>
      <c r="C23" s="16"/>
      <c r="D23" s="12"/>
      <c r="E23" s="13"/>
      <c r="F23" s="13"/>
      <c r="G23" s="17"/>
      <c r="H23" s="17"/>
      <c r="I23" s="17"/>
      <c r="J23" s="17"/>
    </row>
    <row r="33" spans="3:3" x14ac:dyDescent="0.25">
      <c r="C33" s="3"/>
    </row>
  </sheetData>
  <mergeCells count="5">
    <mergeCell ref="B15:J15"/>
    <mergeCell ref="B16:C16"/>
    <mergeCell ref="B2:J2"/>
    <mergeCell ref="B3:J3"/>
    <mergeCell ref="B4:J4"/>
  </mergeCells>
  <pageMargins left="0.25" right="0.25" top="0.75" bottom="0.75" header="0.3" footer="0.3"/>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B1" workbookViewId="0">
      <selection activeCell="G8" sqref="G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Veronica Quintero Pedraza</dc:creator>
  <cp:lastModifiedBy>Daniel Enrique Wilches Aroca</cp:lastModifiedBy>
  <cp:lastPrinted>2024-08-21T14:06:31Z</cp:lastPrinted>
  <dcterms:created xsi:type="dcterms:W3CDTF">2024-08-21T14:04:01Z</dcterms:created>
  <dcterms:modified xsi:type="dcterms:W3CDTF">2025-01-16T21:17:21Z</dcterms:modified>
</cp:coreProperties>
</file>